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ichStyles.xml" ContentType="application/vnd.ms-excel.richstyles+xml"/>
  <Override PartName="/xl/richData/rdsupportingpropertybagstructure.xml" ContentType="application/vnd.ms-excel.rdsupportingpropertybagstructure+xml"/>
  <Override PartName="/xl/richData/rdsupportingpropertybag.xml" ContentType="application/vnd.ms-excel.rdsupportingpropertybag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rank\Documents\Book Stock Prediction\"/>
    </mc:Choice>
  </mc:AlternateContent>
  <xr:revisionPtr revIDLastSave="0" documentId="13_ncr:1_{AC8C77D8-F40B-47CA-BFE2-B91FAE042E8D}" xr6:coauthVersionLast="47" xr6:coauthVersionMax="47" xr10:uidLastSave="{00000000-0000-0000-0000-000000000000}"/>
  <bookViews>
    <workbookView xWindow="-28920" yWindow="-120" windowWidth="29040" windowHeight="15720" activeTab="1" xr2:uid="{8C75F238-5524-46B9-B449-521C255BD512}"/>
  </bookViews>
  <sheets>
    <sheet name="Fig1-4" sheetId="21" r:id="rId1"/>
    <sheet name="Fig5-6" sheetId="18" r:id="rId2"/>
    <sheet name="Fig7" sheetId="19" r:id="rId3"/>
    <sheet name="Sheet6" sheetId="1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16" i="16" l="1"/>
  <c r="U2017" i="16"/>
  <c r="U2018" i="16"/>
  <c r="U2019" i="16"/>
  <c r="U2020" i="16"/>
  <c r="U2021" i="16" s="1"/>
  <c r="U2022" i="16" s="1"/>
  <c r="U2023" i="16"/>
  <c r="U2024" i="16"/>
  <c r="U2025" i="16"/>
  <c r="U2026" i="16"/>
  <c r="U2027" i="16"/>
  <c r="U2028" i="16"/>
  <c r="U2029" i="16"/>
  <c r="U2030" i="16"/>
  <c r="U2031" i="16"/>
  <c r="U2032" i="16"/>
  <c r="U2033" i="16"/>
  <c r="U2034" i="16"/>
  <c r="U2035" i="16"/>
  <c r="U2036" i="16"/>
  <c r="U2037" i="16"/>
  <c r="U2038" i="16"/>
  <c r="U2039" i="16"/>
  <c r="U2040" i="16"/>
  <c r="U2041" i="16"/>
  <c r="U2042" i="16"/>
  <c r="U2043" i="16"/>
  <c r="U2044" i="16"/>
  <c r="U2045" i="16"/>
  <c r="U2046" i="16"/>
  <c r="U2047" i="16"/>
  <c r="U2048" i="16"/>
  <c r="U2049" i="16"/>
  <c r="U2050" i="16"/>
  <c r="U2051" i="16"/>
  <c r="U2052" i="16"/>
  <c r="U2053" i="16" s="1"/>
  <c r="U2054" i="16"/>
  <c r="U2055" i="16"/>
  <c r="U2056" i="16"/>
  <c r="U2057" i="16"/>
  <c r="U2058" i="16" s="1"/>
  <c r="U2059" i="16"/>
  <c r="U2060" i="16"/>
  <c r="U2061" i="16"/>
  <c r="U2062" i="16"/>
  <c r="U2063" i="16"/>
  <c r="U2064" i="16" s="1"/>
  <c r="U2065" i="16" s="1"/>
  <c r="U2066" i="16"/>
  <c r="U2067" i="16"/>
  <c r="U2068" i="16"/>
  <c r="U2069" i="16"/>
  <c r="U2070" i="16"/>
  <c r="U2071" i="16"/>
  <c r="U2072" i="16" s="1"/>
  <c r="U2073" i="16"/>
  <c r="U2074" i="16"/>
  <c r="U2075" i="16"/>
  <c r="U2076" i="16"/>
  <c r="U2077" i="16" s="1"/>
  <c r="U2078" i="16"/>
  <c r="U2079" i="16"/>
  <c r="U2080" i="16"/>
  <c r="U2081" i="16" s="1"/>
  <c r="U2082" i="16"/>
  <c r="U2083" i="16"/>
  <c r="U2084" i="16"/>
  <c r="U2085" i="16" s="1"/>
  <c r="U2086" i="16"/>
  <c r="U2087" i="16"/>
  <c r="U2088" i="16"/>
  <c r="U2089" i="16"/>
  <c r="U2090" i="16" s="1"/>
  <c r="U2091" i="16" s="1"/>
  <c r="U2092" i="16"/>
  <c r="U2093" i="16"/>
  <c r="U2094" i="16"/>
  <c r="U2095" i="16"/>
  <c r="U2096" i="16" s="1"/>
  <c r="U2097" i="16"/>
  <c r="U2098" i="16" s="1"/>
  <c r="U2099" i="16" s="1"/>
  <c r="U2100" i="16"/>
  <c r="U2101" i="16"/>
  <c r="U2102" i="16"/>
  <c r="U2103" i="16"/>
  <c r="U2104" i="16"/>
  <c r="U2105" i="16"/>
  <c r="U2106" i="16"/>
  <c r="U2107" i="16"/>
  <c r="U2108" i="16"/>
  <c r="U2109" i="16"/>
  <c r="U2110" i="16"/>
  <c r="U2111" i="16"/>
  <c r="U2112" i="16"/>
  <c r="U2113" i="16"/>
  <c r="U2114" i="16" s="1"/>
  <c r="U2115" i="16" s="1"/>
  <c r="U2116" i="16"/>
  <c r="U2117" i="16" s="1"/>
  <c r="U2118" i="16"/>
  <c r="U2119" i="16"/>
  <c r="U2120" i="16"/>
  <c r="U2121" i="16"/>
  <c r="U2122" i="16" s="1"/>
  <c r="U2123" i="16" s="1"/>
  <c r="U2124" i="16"/>
  <c r="U2125" i="16" s="1"/>
  <c r="U2126" i="16"/>
  <c r="U2127" i="16"/>
  <c r="U2128" i="16"/>
  <c r="U2129" i="16"/>
  <c r="U2130" i="16"/>
  <c r="U2131" i="16"/>
  <c r="U2132" i="16"/>
  <c r="U2133" i="16" s="1"/>
  <c r="U2134" i="16" s="1"/>
  <c r="U2135" i="16"/>
  <c r="U2136" i="16"/>
  <c r="U2137" i="16"/>
  <c r="U2138" i="16"/>
  <c r="U2139" i="16"/>
  <c r="U2140" i="16"/>
  <c r="U2141" i="16"/>
  <c r="U2142" i="16"/>
  <c r="U2143" i="16"/>
  <c r="U2144" i="16"/>
  <c r="U2145" i="16"/>
  <c r="U2146" i="16"/>
  <c r="U2147" i="16"/>
  <c r="U2148" i="16"/>
  <c r="U2149" i="16" s="1"/>
  <c r="U2150" i="16"/>
  <c r="U2151" i="16"/>
  <c r="U2152" i="16" s="1"/>
  <c r="U2153" i="16" s="1"/>
  <c r="U2154" i="16"/>
  <c r="U2155" i="16"/>
  <c r="U2156" i="16"/>
  <c r="U2157" i="16"/>
  <c r="U2158" i="16"/>
  <c r="U2159" i="16"/>
  <c r="U2160" i="16"/>
  <c r="U2161" i="16" s="1"/>
  <c r="U2162" i="16" s="1"/>
  <c r="U2163" i="16" s="1"/>
  <c r="U2164" i="16" s="1"/>
  <c r="U2165" i="16"/>
  <c r="U2166" i="16"/>
  <c r="U2167" i="16"/>
  <c r="U2168" i="16" s="1"/>
  <c r="U2169" i="16" s="1"/>
  <c r="U2170" i="16" s="1"/>
  <c r="U2171" i="16"/>
  <c r="U2172" i="16"/>
  <c r="U2173" i="16"/>
  <c r="U2174" i="16"/>
  <c r="U2175" i="16"/>
  <c r="U2176" i="16" s="1"/>
  <c r="U2177" i="16" s="1"/>
  <c r="U2178" i="16"/>
  <c r="U2179" i="16"/>
  <c r="U2180" i="16"/>
  <c r="U2181" i="16"/>
  <c r="U2182" i="16"/>
  <c r="U2183" i="16"/>
  <c r="U2184" i="16"/>
  <c r="U2185" i="16"/>
  <c r="U2186" i="16"/>
  <c r="U2187" i="16"/>
  <c r="U2188" i="16"/>
  <c r="U2189" i="16" s="1"/>
  <c r="U2190" i="16"/>
  <c r="U2191" i="16"/>
  <c r="U2192" i="16" s="1"/>
  <c r="U2193" i="16"/>
  <c r="U2194" i="16" s="1"/>
  <c r="U2195" i="16" s="1"/>
  <c r="U2196" i="16"/>
  <c r="U2197" i="16" s="1"/>
  <c r="U2198" i="16" s="1"/>
  <c r="U2199" i="16"/>
  <c r="U2200" i="16" s="1"/>
  <c r="U2201" i="16"/>
  <c r="U2202" i="16"/>
  <c r="U2203" i="16"/>
  <c r="U2204" i="16"/>
  <c r="U2205" i="16"/>
  <c r="U2206" i="16"/>
  <c r="U2207" i="16"/>
  <c r="U2208" i="16"/>
  <c r="U2209" i="16"/>
  <c r="U2210" i="16"/>
  <c r="U2211" i="16"/>
  <c r="U2212" i="16"/>
  <c r="U2213" i="16" s="1"/>
  <c r="U2214" i="16" s="1"/>
  <c r="U2215" i="16"/>
  <c r="U2216" i="16" s="1"/>
  <c r="U2217" i="16" s="1"/>
  <c r="U2218" i="16" s="1"/>
  <c r="U2219" i="16" s="1"/>
  <c r="U2220" i="16"/>
  <c r="U2221" i="16" s="1"/>
  <c r="U2222" i="16" s="1"/>
  <c r="U2223" i="16"/>
  <c r="U2224" i="16" s="1"/>
  <c r="U2225" i="16" s="1"/>
  <c r="U2226" i="16" s="1"/>
  <c r="U2227" i="16" s="1"/>
  <c r="U2228" i="16" s="1"/>
  <c r="U2229" i="16" s="1"/>
  <c r="U2230" i="16"/>
  <c r="U2231" i="16"/>
  <c r="U2232" i="16" s="1"/>
  <c r="U2233" i="16"/>
  <c r="U2234" i="16"/>
  <c r="U2235" i="16"/>
  <c r="U2236" i="16"/>
  <c r="U2237" i="16" s="1"/>
  <c r="U2238" i="16"/>
  <c r="U2239" i="16"/>
  <c r="U2240" i="16" s="1"/>
  <c r="U2241" i="16" s="1"/>
  <c r="U2242" i="16" s="1"/>
  <c r="U2243" i="16"/>
  <c r="U2244" i="16"/>
  <c r="U2245" i="16"/>
  <c r="U2246" i="16"/>
  <c r="U2247" i="16"/>
  <c r="U2248" i="16"/>
  <c r="U2249" i="16" s="1"/>
  <c r="U2250" i="16"/>
  <c r="U2251" i="16"/>
  <c r="U2252" i="16"/>
  <c r="U2253" i="16"/>
  <c r="U2254" i="16"/>
  <c r="U2255" i="16"/>
  <c r="U2256" i="16"/>
  <c r="U2257" i="16" s="1"/>
  <c r="U2258" i="16" s="1"/>
  <c r="U2259" i="16"/>
  <c r="U2260" i="16"/>
  <c r="U2261" i="16"/>
  <c r="U2262" i="16"/>
  <c r="U2263" i="16"/>
  <c r="U2264" i="16" s="1"/>
  <c r="U2265" i="16" s="1"/>
  <c r="U2266" i="16" s="1"/>
  <c r="U2267" i="16"/>
  <c r="U2268" i="16"/>
  <c r="U2269" i="16"/>
  <c r="U2270" i="16"/>
  <c r="U2271" i="16"/>
  <c r="U2272" i="16" s="1"/>
  <c r="U2273" i="16"/>
  <c r="U2274" i="16"/>
  <c r="U2275" i="16"/>
  <c r="U2276" i="16"/>
  <c r="U2277" i="16"/>
  <c r="U2278" i="16"/>
  <c r="U2279" i="16"/>
  <c r="U2280" i="16" s="1"/>
  <c r="U2281" i="16" s="1"/>
  <c r="U2282" i="16" s="1"/>
  <c r="U2283" i="16" s="1"/>
  <c r="U2284" i="16"/>
  <c r="U2285" i="16"/>
  <c r="U2286" i="16"/>
  <c r="U2287" i="16"/>
  <c r="U2288" i="16"/>
  <c r="U2289" i="16"/>
  <c r="U2290" i="16" s="1"/>
  <c r="U2291" i="16"/>
  <c r="U2292" i="16"/>
  <c r="U2293" i="16"/>
  <c r="U2294" i="16"/>
  <c r="U2295" i="16"/>
  <c r="U2296" i="16"/>
  <c r="U2297" i="16" s="1"/>
  <c r="U2298" i="16" s="1"/>
  <c r="U2299" i="16"/>
  <c r="U2300" i="16"/>
  <c r="U2301" i="16" s="1"/>
  <c r="U2302" i="16" s="1"/>
  <c r="U2303" i="16" s="1"/>
  <c r="U2304" i="16" s="1"/>
  <c r="U2305" i="16"/>
  <c r="U2306" i="16"/>
  <c r="U2307" i="16"/>
  <c r="U2308" i="16"/>
  <c r="U2309" i="16"/>
  <c r="U2310" i="16"/>
  <c r="U2311" i="16"/>
  <c r="U2312" i="16"/>
  <c r="U2313" i="16"/>
  <c r="U2314" i="16"/>
  <c r="U2315" i="16"/>
  <c r="U2316" i="16"/>
  <c r="U2317" i="16" s="1"/>
  <c r="U2318" i="16"/>
  <c r="U2319" i="16"/>
  <c r="U2320" i="16"/>
  <c r="U2321" i="16"/>
  <c r="U2322" i="16" s="1"/>
  <c r="U2323" i="16"/>
  <c r="U2324" i="16"/>
  <c r="U2325" i="16"/>
  <c r="U2326" i="16"/>
  <c r="U2327" i="16"/>
  <c r="U2328" i="16"/>
  <c r="U2329" i="16"/>
  <c r="U2330" i="16"/>
  <c r="U2331" i="16"/>
  <c r="U2332" i="16"/>
  <c r="U2333" i="16"/>
  <c r="U2334" i="16"/>
  <c r="U2335" i="16"/>
  <c r="U2336" i="16"/>
  <c r="U2337" i="16"/>
  <c r="U2338" i="16"/>
  <c r="U2339" i="16"/>
  <c r="U2340" i="16"/>
  <c r="U2341" i="16"/>
  <c r="U2342" i="16"/>
  <c r="U2343" i="16"/>
  <c r="U2344" i="16"/>
  <c r="U2345" i="16"/>
  <c r="U2346" i="16"/>
  <c r="U2347" i="16"/>
  <c r="U2348" i="16"/>
  <c r="U2349" i="16"/>
  <c r="U2350" i="16"/>
  <c r="U2351" i="16"/>
  <c r="U2352" i="16" s="1"/>
  <c r="U2353" i="16" s="1"/>
  <c r="U2354" i="16"/>
  <c r="U2355" i="16"/>
  <c r="U2356" i="16"/>
  <c r="U2357" i="16"/>
  <c r="U2358" i="16"/>
  <c r="U2359" i="16"/>
  <c r="U2360" i="16" s="1"/>
  <c r="U2361" i="16" s="1"/>
  <c r="U2362" i="16" s="1"/>
  <c r="U2363" i="16" s="1"/>
  <c r="U2364" i="16"/>
  <c r="U2365" i="16"/>
  <c r="U2366" i="16"/>
  <c r="U2367" i="16"/>
  <c r="U2368" i="16"/>
  <c r="U2369" i="16"/>
  <c r="U2370" i="16"/>
  <c r="U2371" i="16"/>
  <c r="U2372" i="16"/>
  <c r="U2373" i="16" s="1"/>
  <c r="U2374" i="16" s="1"/>
  <c r="U2375" i="16"/>
  <c r="U2376" i="16"/>
  <c r="U2377" i="16" s="1"/>
  <c r="U2378" i="16"/>
  <c r="U2379" i="16"/>
  <c r="U2380" i="16"/>
  <c r="U2381" i="16"/>
  <c r="U2382" i="16"/>
  <c r="U2383" i="16"/>
  <c r="U2384" i="16"/>
  <c r="U2385" i="16"/>
  <c r="U2386" i="16"/>
  <c r="U2387" i="16"/>
  <c r="U2388" i="16"/>
  <c r="U2389" i="16" s="1"/>
  <c r="U2390" i="16" s="1"/>
  <c r="U2391" i="16"/>
  <c r="U2392" i="16"/>
  <c r="U2393" i="16"/>
  <c r="U2394" i="16"/>
  <c r="U2395" i="16"/>
  <c r="U2396" i="16"/>
  <c r="U2397" i="16"/>
  <c r="U2398" i="16"/>
  <c r="U2399" i="16"/>
  <c r="U2400" i="16"/>
  <c r="U2401" i="16"/>
  <c r="U2402" i="16"/>
  <c r="U2403" i="16"/>
  <c r="U2404" i="16"/>
  <c r="U2405" i="16" s="1"/>
  <c r="U2406" i="16" s="1"/>
  <c r="U2407" i="16"/>
  <c r="U2408" i="16"/>
  <c r="U2409" i="16"/>
  <c r="U2410" i="16"/>
  <c r="U2411" i="16"/>
  <c r="U2412" i="16"/>
  <c r="U2413" i="16"/>
  <c r="U2414" i="16"/>
  <c r="U2415" i="16"/>
  <c r="U2416" i="16" s="1"/>
  <c r="U2417" i="16"/>
  <c r="U2418" i="16"/>
  <c r="U2419" i="16"/>
  <c r="U2420" i="16"/>
  <c r="U2421" i="16"/>
  <c r="U2422" i="16"/>
  <c r="U2423" i="16"/>
  <c r="U2424" i="16"/>
  <c r="U2425" i="16"/>
  <c r="U2426" i="16"/>
  <c r="U2427" i="16"/>
  <c r="U2428" i="16"/>
  <c r="U2429" i="16" s="1"/>
  <c r="U2430" i="16" s="1"/>
  <c r="U2431" i="16" s="1"/>
  <c r="U2432" i="16"/>
  <c r="U2433" i="16"/>
  <c r="U2434" i="16"/>
  <c r="U2435" i="16"/>
  <c r="U2436" i="16"/>
  <c r="U2437" i="16"/>
  <c r="U2438" i="16"/>
  <c r="U2439" i="16"/>
  <c r="U2440" i="16"/>
  <c r="U2441" i="16"/>
  <c r="U2442" i="16"/>
  <c r="U2443" i="16"/>
  <c r="U2444" i="16"/>
  <c r="U2445" i="16" s="1"/>
  <c r="U2446" i="16"/>
  <c r="U2447" i="16"/>
  <c r="U2448" i="16" s="1"/>
  <c r="U2449" i="16"/>
  <c r="U2450" i="16"/>
  <c r="U2451" i="16"/>
  <c r="U2452" i="16"/>
  <c r="U2453" i="16"/>
  <c r="U2454" i="16"/>
  <c r="U2455" i="16"/>
  <c r="U2456" i="16"/>
  <c r="U2457" i="16"/>
  <c r="U2458" i="16"/>
  <c r="U2459" i="16"/>
  <c r="U2460" i="16"/>
  <c r="U2461" i="16" s="1"/>
  <c r="U2462" i="16"/>
  <c r="U2463" i="16"/>
  <c r="U2464" i="16"/>
  <c r="U2465" i="16"/>
  <c r="U2466" i="16"/>
  <c r="U2467" i="16"/>
  <c r="U2468" i="16"/>
  <c r="U2469" i="16" s="1"/>
  <c r="U2470" i="16"/>
  <c r="U2471" i="16"/>
  <c r="U2472" i="16"/>
  <c r="U2473" i="16"/>
  <c r="U2474" i="16"/>
  <c r="U2475" i="16"/>
  <c r="U2476" i="16"/>
  <c r="U2477" i="16" s="1"/>
  <c r="U2478" i="16"/>
  <c r="U2479" i="16"/>
  <c r="U2480" i="16"/>
  <c r="U2481" i="16"/>
  <c r="U2482" i="16"/>
  <c r="U2483" i="16"/>
  <c r="U2484" i="16"/>
  <c r="U2485" i="16" s="1"/>
  <c r="U2486" i="16"/>
  <c r="U2487" i="16"/>
  <c r="U2488" i="16" s="1"/>
  <c r="U2489" i="16" s="1"/>
  <c r="U2490" i="16" s="1"/>
  <c r="U2491" i="16"/>
  <c r="U2492" i="16"/>
  <c r="U2493" i="16" s="1"/>
  <c r="U2494" i="16"/>
  <c r="U2495" i="16"/>
  <c r="U2496" i="16" s="1"/>
  <c r="U2497" i="16"/>
  <c r="U2498" i="16"/>
  <c r="U2499" i="16"/>
  <c r="U2500" i="16"/>
  <c r="U2501" i="16"/>
  <c r="U2502" i="16"/>
  <c r="U2503" i="16"/>
  <c r="U2504" i="16" s="1"/>
  <c r="U2505" i="16"/>
  <c r="U2506" i="16"/>
  <c r="U2507" i="16"/>
  <c r="U2508" i="16"/>
  <c r="U2509" i="16" s="1"/>
  <c r="U2510" i="16" s="1"/>
  <c r="U2511" i="16"/>
  <c r="U2512" i="16"/>
  <c r="U2513" i="16"/>
  <c r="U2514" i="16"/>
  <c r="U2515" i="16"/>
  <c r="U2516" i="16"/>
  <c r="U2517" i="16"/>
  <c r="U2518" i="16"/>
  <c r="U2519" i="16"/>
  <c r="U2520" i="16"/>
  <c r="U2521" i="16"/>
  <c r="U2522" i="16"/>
  <c r="U2523" i="16"/>
  <c r="U2524" i="16"/>
  <c r="U2525" i="16"/>
  <c r="U2526" i="16"/>
  <c r="U2527" i="16"/>
  <c r="U2528" i="16"/>
  <c r="U2529" i="16"/>
  <c r="U2530" i="16"/>
  <c r="U2531" i="16"/>
  <c r="U2532" i="16"/>
  <c r="U2533" i="16" s="1"/>
  <c r="U2534" i="16"/>
  <c r="U2535" i="16"/>
  <c r="U2536" i="16" s="1"/>
  <c r="U2537" i="16" s="1"/>
  <c r="U2538" i="16"/>
  <c r="U2539" i="16"/>
  <c r="U2540" i="16"/>
  <c r="U2541" i="16" s="1"/>
  <c r="U2542" i="16"/>
  <c r="U2543" i="16"/>
  <c r="U2544" i="16"/>
  <c r="U2545" i="16"/>
  <c r="U2546" i="16"/>
  <c r="U2547" i="16"/>
  <c r="U2548" i="16"/>
  <c r="U2549" i="16" s="1"/>
  <c r="U2550" i="16"/>
  <c r="U2551" i="16"/>
  <c r="U2552" i="16"/>
  <c r="U2553" i="16"/>
  <c r="U2554" i="16"/>
  <c r="U2555" i="16"/>
  <c r="U2556" i="16"/>
  <c r="U2557" i="16"/>
  <c r="U2558" i="16"/>
  <c r="U2559" i="16"/>
  <c r="U2560" i="16" s="1"/>
  <c r="U2561" i="16"/>
  <c r="U2562" i="16"/>
  <c r="U2563" i="16"/>
  <c r="U2564" i="16"/>
  <c r="U2565" i="16"/>
  <c r="U2566" i="16"/>
  <c r="U2567" i="16"/>
  <c r="U2568" i="16"/>
  <c r="U2569" i="16" s="1"/>
  <c r="U2570" i="16" s="1"/>
  <c r="U2571" i="16" s="1"/>
  <c r="U2572" i="16"/>
  <c r="U2573" i="16"/>
  <c r="U2574" i="16"/>
  <c r="U2575" i="16"/>
  <c r="U2576" i="16"/>
  <c r="U2577" i="16"/>
  <c r="U2578" i="16"/>
  <c r="U2579" i="16"/>
  <c r="U2580" i="16"/>
  <c r="U2581" i="16" s="1"/>
  <c r="U2582" i="16"/>
  <c r="U2583" i="16"/>
  <c r="U2584" i="16"/>
  <c r="U2585" i="16"/>
  <c r="U2586" i="16"/>
  <c r="U2587" i="16"/>
  <c r="U2588" i="16"/>
  <c r="U2589" i="16"/>
  <c r="U2590" i="16"/>
  <c r="U2591" i="16"/>
  <c r="U2592" i="16" s="1"/>
  <c r="U2593" i="16"/>
  <c r="U2594" i="16"/>
  <c r="U2595" i="16"/>
  <c r="U2596" i="16"/>
  <c r="U2597" i="16" s="1"/>
  <c r="U2598" i="16"/>
  <c r="U2599" i="16"/>
  <c r="U2600" i="16"/>
  <c r="U2601" i="16" s="1"/>
  <c r="U2602" i="16" s="1"/>
  <c r="U2603" i="16" s="1"/>
  <c r="U2604" i="16" s="1"/>
  <c r="U2605" i="16"/>
  <c r="U2606" i="16"/>
  <c r="U2607" i="16"/>
  <c r="U2608" i="16" s="1"/>
  <c r="U2609" i="16"/>
  <c r="U2610" i="16"/>
  <c r="U2611" i="16"/>
  <c r="U2612" i="16"/>
  <c r="U2613" i="16" s="1"/>
  <c r="U2614" i="16"/>
  <c r="U2615" i="16"/>
  <c r="U2616" i="16"/>
  <c r="U2617" i="16"/>
  <c r="U2618" i="16"/>
  <c r="U2619" i="16"/>
  <c r="U2620" i="16"/>
  <c r="U2621" i="16"/>
  <c r="U2622" i="16"/>
  <c r="U2623" i="16"/>
  <c r="U2624" i="16"/>
  <c r="U2625" i="16" s="1"/>
  <c r="U2626" i="16"/>
  <c r="U2627" i="16"/>
  <c r="U2628" i="16"/>
  <c r="U2629" i="16"/>
  <c r="U2630" i="16"/>
  <c r="U2631" i="16"/>
  <c r="U2632" i="16" s="1"/>
  <c r="U2633" i="16" s="1"/>
  <c r="U2634" i="16" s="1"/>
  <c r="U2635" i="16" s="1"/>
  <c r="U2636" i="16"/>
  <c r="U2637" i="16"/>
  <c r="U2638" i="16"/>
  <c r="U2639" i="16"/>
  <c r="U2640" i="16"/>
  <c r="U2641" i="16" s="1"/>
  <c r="U2642" i="16" s="1"/>
  <c r="U2643" i="16" s="1"/>
  <c r="U2644" i="16"/>
  <c r="U2645" i="16"/>
  <c r="U2646" i="16"/>
  <c r="U2647" i="16"/>
  <c r="U2648" i="16"/>
  <c r="U2649" i="16"/>
  <c r="U2650" i="16"/>
  <c r="U2651" i="16"/>
  <c r="U2652" i="16"/>
  <c r="U2653" i="16" s="1"/>
  <c r="U2654" i="16" s="1"/>
  <c r="U2655" i="16"/>
  <c r="U2656" i="16"/>
  <c r="U2657" i="16"/>
  <c r="U2658" i="16"/>
  <c r="U2659" i="16"/>
  <c r="U2660" i="16"/>
  <c r="U2661" i="16"/>
  <c r="U2662" i="16"/>
  <c r="U2663" i="16"/>
  <c r="U2664" i="16"/>
  <c r="U2665" i="16"/>
  <c r="U2666" i="16"/>
  <c r="U2667" i="16"/>
  <c r="U2668" i="16"/>
  <c r="U2669" i="16"/>
  <c r="U2670" i="16"/>
  <c r="U2671" i="16"/>
  <c r="U2672" i="16"/>
  <c r="U2673" i="16"/>
  <c r="U2674" i="16"/>
  <c r="U2675" i="16"/>
  <c r="U2676" i="16"/>
  <c r="U2677" i="16"/>
  <c r="U2678" i="16"/>
  <c r="U2679" i="16"/>
  <c r="U2680" i="16"/>
  <c r="U2681" i="16"/>
  <c r="U2682" i="16"/>
  <c r="U2683" i="16"/>
  <c r="U2684" i="16"/>
  <c r="U2685" i="16" s="1"/>
  <c r="U2686" i="16"/>
  <c r="U2687" i="16"/>
  <c r="U2688" i="16" s="1"/>
  <c r="U2689" i="16"/>
  <c r="U2690" i="16"/>
  <c r="U2691" i="16"/>
  <c r="U2692" i="16"/>
  <c r="U2693" i="16"/>
  <c r="U2694" i="16"/>
  <c r="U2695" i="16"/>
  <c r="U2696" i="16" s="1"/>
  <c r="U2697" i="16"/>
  <c r="U2698" i="16"/>
  <c r="U2699" i="16"/>
  <c r="U2700" i="16"/>
  <c r="U2701" i="16"/>
  <c r="U2702" i="16"/>
  <c r="U2703" i="16"/>
  <c r="U2704" i="16"/>
  <c r="U2705" i="16"/>
  <c r="U2706" i="16"/>
  <c r="U2707" i="16"/>
  <c r="U2708" i="16"/>
  <c r="U2709" i="16"/>
  <c r="U2710" i="16"/>
  <c r="U2711" i="16"/>
  <c r="U2712" i="16" s="1"/>
  <c r="U2713" i="16"/>
  <c r="U2714" i="16"/>
  <c r="U2715" i="16"/>
  <c r="U2716" i="16"/>
  <c r="U2717" i="16" s="1"/>
  <c r="U2718" i="16" s="1"/>
  <c r="U2719" i="16"/>
  <c r="U2720" i="16" s="1"/>
  <c r="U2721" i="16"/>
  <c r="U2722" i="16"/>
  <c r="U2723" i="16"/>
  <c r="U2724" i="16"/>
  <c r="U2725" i="16" s="1"/>
  <c r="U2726" i="16"/>
  <c r="U2727" i="16"/>
  <c r="U2728" i="16" s="1"/>
  <c r="U2729" i="16"/>
  <c r="U2730" i="16"/>
  <c r="U2731" i="16"/>
  <c r="U2732" i="16"/>
  <c r="U2733" i="16"/>
  <c r="U2734" i="16"/>
  <c r="U2735" i="16"/>
  <c r="U2736" i="16" s="1"/>
  <c r="U2737" i="16" s="1"/>
  <c r="U2738" i="16"/>
  <c r="U2739" i="16"/>
  <c r="U2740" i="16"/>
  <c r="U2741" i="16"/>
  <c r="U2742" i="16"/>
  <c r="U2743" i="16"/>
  <c r="U2744" i="16"/>
  <c r="U2745" i="16"/>
  <c r="U2746" i="16"/>
  <c r="U2747" i="16"/>
  <c r="U2748" i="16"/>
  <c r="U2749" i="16"/>
  <c r="U2750" i="16"/>
  <c r="U2751" i="16"/>
  <c r="U2752" i="16" s="1"/>
  <c r="U2753" i="16" s="1"/>
  <c r="U2754" i="16" s="1"/>
  <c r="U2755" i="16"/>
  <c r="U2756" i="16"/>
  <c r="U2757" i="16" s="1"/>
  <c r="U2758" i="16"/>
  <c r="U2759" i="16"/>
  <c r="U2760" i="16"/>
  <c r="U2761" i="16"/>
  <c r="U2762" i="16"/>
  <c r="U2763" i="16"/>
  <c r="U2764" i="16"/>
  <c r="U2765" i="16" s="1"/>
  <c r="U2766" i="16" s="1"/>
  <c r="U2767" i="16"/>
  <c r="U2768" i="16" s="1"/>
  <c r="U2769" i="16" s="1"/>
  <c r="U2770" i="16" s="1"/>
  <c r="U2771" i="16"/>
  <c r="U2772" i="16"/>
  <c r="U2773" i="16" s="1"/>
  <c r="U2774" i="16"/>
  <c r="U2775" i="16"/>
  <c r="U2776" i="16" s="1"/>
  <c r="U2777" i="16" s="1"/>
  <c r="U2778" i="16" s="1"/>
  <c r="U2779" i="16"/>
  <c r="U2780" i="16"/>
  <c r="U2781" i="16"/>
  <c r="U2782" i="16"/>
  <c r="U2783" i="16"/>
  <c r="U2784" i="16"/>
  <c r="U2785" i="16"/>
  <c r="U2786" i="16"/>
  <c r="U2787" i="16"/>
  <c r="U2788" i="16"/>
  <c r="U2789" i="16"/>
  <c r="U2790" i="16"/>
  <c r="U2791" i="16"/>
  <c r="U2792" i="16"/>
  <c r="U2793" i="16"/>
  <c r="U2794" i="16"/>
  <c r="U2795" i="16"/>
  <c r="U2796" i="16"/>
  <c r="U2797" i="16" s="1"/>
  <c r="U2798" i="16" s="1"/>
  <c r="U2799" i="16"/>
  <c r="U2800" i="16"/>
  <c r="U2801" i="16"/>
  <c r="U2802" i="16"/>
  <c r="U2803" i="16"/>
  <c r="U2804" i="16"/>
  <c r="U2805" i="16"/>
  <c r="U2806" i="16"/>
  <c r="U2807" i="16"/>
  <c r="U2808" i="16"/>
  <c r="U2809" i="16"/>
  <c r="U2810" i="16"/>
  <c r="U2811" i="16"/>
  <c r="U2812" i="16"/>
  <c r="U2813" i="16"/>
  <c r="U2814" i="16"/>
  <c r="U2815" i="16"/>
  <c r="U2816" i="16" s="1"/>
  <c r="U2817" i="16"/>
  <c r="U2818" i="16"/>
  <c r="U2819" i="16"/>
  <c r="U2820" i="16"/>
  <c r="U2821" i="16" s="1"/>
  <c r="U2822" i="16"/>
  <c r="U2823" i="16"/>
  <c r="U2824" i="16"/>
  <c r="U2825" i="16"/>
  <c r="U2826" i="16"/>
  <c r="U2827" i="16"/>
  <c r="U2828" i="16"/>
  <c r="U2829" i="16"/>
  <c r="U2830" i="16"/>
  <c r="U2831" i="16"/>
  <c r="U2832" i="16"/>
  <c r="U2833" i="16"/>
  <c r="U2834" i="16"/>
  <c r="U2835" i="16"/>
  <c r="U2836" i="16"/>
  <c r="U2837" i="16"/>
  <c r="U2838" i="16" s="1"/>
  <c r="U2839" i="16" s="1"/>
  <c r="U2840" i="16" s="1"/>
  <c r="U2841" i="16"/>
  <c r="U2842" i="16"/>
  <c r="U2843" i="16"/>
  <c r="U2844" i="16"/>
  <c r="U2845" i="16" s="1"/>
  <c r="U2846" i="16"/>
  <c r="U2847" i="16"/>
  <c r="U2848" i="16"/>
  <c r="U2849" i="16"/>
  <c r="U2850" i="16"/>
  <c r="U2851" i="16"/>
  <c r="U2852" i="16"/>
  <c r="U2853" i="16" s="1"/>
  <c r="U2854" i="16" s="1"/>
  <c r="U2855" i="16"/>
  <c r="U2856" i="16" s="1"/>
  <c r="U2857" i="16" s="1"/>
  <c r="U2858" i="16"/>
  <c r="U2859" i="16"/>
  <c r="U2860" i="16"/>
  <c r="U2861" i="16"/>
  <c r="U2862" i="16" s="1"/>
  <c r="U2863" i="16" s="1"/>
  <c r="U2864" i="16" s="1"/>
  <c r="U2865" i="16" s="1"/>
  <c r="U2866" i="16"/>
  <c r="U2867" i="16"/>
  <c r="U2868" i="16"/>
  <c r="U2869" i="16"/>
  <c r="U2870" i="16"/>
  <c r="U2871" i="16"/>
  <c r="U2872" i="16" s="1"/>
  <c r="U2873" i="16"/>
  <c r="U2874" i="16"/>
  <c r="U2875" i="16"/>
  <c r="U2876" i="16"/>
  <c r="U2877" i="16"/>
  <c r="U2878" i="16"/>
  <c r="U2879" i="16"/>
  <c r="U2880" i="16"/>
  <c r="U2881" i="16"/>
  <c r="U2882" i="16"/>
  <c r="U2883" i="16"/>
  <c r="U2884" i="16"/>
  <c r="U2885" i="16"/>
  <c r="U2886" i="16"/>
  <c r="U2887" i="16"/>
  <c r="U2888" i="16"/>
  <c r="U2889" i="16" s="1"/>
  <c r="U2890" i="16"/>
  <c r="U2891" i="16"/>
  <c r="U2892" i="16"/>
  <c r="U2893" i="16"/>
  <c r="U2894" i="16"/>
  <c r="U2895" i="16"/>
  <c r="U2896" i="16"/>
  <c r="U2897" i="16"/>
  <c r="U2898" i="16"/>
  <c r="U2899" i="16"/>
  <c r="U2900" i="16"/>
  <c r="U2901" i="16"/>
  <c r="U2902" i="16"/>
  <c r="U2903" i="16"/>
  <c r="U2904" i="16" s="1"/>
  <c r="U2905" i="16"/>
  <c r="U2906" i="16"/>
  <c r="U2907" i="16"/>
  <c r="U2908" i="16"/>
  <c r="U2909" i="16"/>
  <c r="U2910" i="16"/>
  <c r="U2911" i="16"/>
  <c r="U2912" i="16" s="1"/>
  <c r="U2913" i="16" s="1"/>
  <c r="U2914" i="16" s="1"/>
  <c r="U2915" i="16"/>
  <c r="U2916" i="16"/>
  <c r="U2917" i="16" s="1"/>
  <c r="U2918" i="16" s="1"/>
  <c r="U2919" i="16"/>
  <c r="U2920" i="16"/>
  <c r="U2921" i="16"/>
  <c r="U2922" i="16"/>
  <c r="U2923" i="16"/>
  <c r="U2924" i="16"/>
  <c r="U2925" i="16"/>
  <c r="U2926" i="16"/>
  <c r="U2927" i="16"/>
  <c r="U2928" i="16"/>
  <c r="U2929" i="16"/>
  <c r="U2930" i="16"/>
  <c r="U2931" i="16"/>
  <c r="U2932" i="16"/>
  <c r="U2933" i="16"/>
  <c r="U2934" i="16" s="1"/>
  <c r="U2935" i="16"/>
  <c r="U2936" i="16"/>
  <c r="U2937" i="16"/>
  <c r="U2938" i="16"/>
  <c r="U2939" i="16"/>
  <c r="U2940" i="16"/>
  <c r="U2941" i="16" s="1"/>
  <c r="U2942" i="16" s="1"/>
  <c r="U2943" i="16" s="1"/>
  <c r="U2944" i="16"/>
  <c r="U2945" i="16"/>
  <c r="U2946" i="16"/>
  <c r="U2947" i="16"/>
  <c r="U2948" i="16"/>
  <c r="U2949" i="16"/>
  <c r="U2950" i="16"/>
  <c r="U2951" i="16"/>
  <c r="U2952" i="16" s="1"/>
  <c r="U2953" i="16" s="1"/>
  <c r="U2954" i="16"/>
  <c r="U2955" i="16"/>
  <c r="U2956" i="16"/>
  <c r="U2957" i="16"/>
  <c r="U2958" i="16"/>
  <c r="U2959" i="16"/>
  <c r="U2960" i="16" s="1"/>
  <c r="U2961" i="16" s="1"/>
  <c r="U2962" i="16"/>
  <c r="U2963" i="16"/>
  <c r="U2964" i="16"/>
  <c r="U2965" i="16" s="1"/>
  <c r="U2966" i="16"/>
  <c r="U2967" i="16"/>
  <c r="U2968" i="16"/>
  <c r="U2969" i="16"/>
  <c r="U2970" i="16"/>
  <c r="U2971" i="16"/>
  <c r="U2972" i="16"/>
  <c r="U2973" i="16" s="1"/>
  <c r="U2974" i="16"/>
  <c r="U2975" i="16"/>
  <c r="U2976" i="16" s="1"/>
  <c r="U2977" i="16"/>
  <c r="U2978" i="16"/>
  <c r="U2979" i="16"/>
  <c r="U2980" i="16"/>
  <c r="U2981" i="16" s="1"/>
  <c r="U2982" i="16" s="1"/>
  <c r="U2983" i="16"/>
  <c r="U2984" i="16"/>
  <c r="U2985" i="16"/>
  <c r="U2986" i="16"/>
  <c r="U2987" i="16"/>
  <c r="U2988" i="16"/>
  <c r="U2989" i="16" s="1"/>
  <c r="U2990" i="16" s="1"/>
  <c r="U2991" i="16" s="1"/>
  <c r="U2992" i="16" s="1"/>
  <c r="U2993" i="16"/>
  <c r="U2994" i="16"/>
  <c r="U2995" i="16"/>
  <c r="U2996" i="16"/>
  <c r="U2997" i="16"/>
  <c r="U2998" i="16"/>
  <c r="U2999" i="16"/>
  <c r="U3000" i="16"/>
  <c r="U3001" i="16"/>
  <c r="U3002" i="16"/>
  <c r="U3003" i="16"/>
  <c r="U3004" i="16"/>
  <c r="U3005" i="16"/>
  <c r="U3006" i="16"/>
  <c r="U3007" i="16"/>
  <c r="U3008" i="16" s="1"/>
  <c r="U3009" i="16" s="1"/>
  <c r="U3010" i="16"/>
  <c r="U3011" i="16"/>
  <c r="U3012" i="16"/>
  <c r="U3013" i="16"/>
  <c r="U3014" i="16"/>
  <c r="U3015" i="16"/>
  <c r="U3016" i="16"/>
  <c r="U3017" i="16"/>
  <c r="U3018" i="16"/>
  <c r="U3019" i="16"/>
  <c r="U3020" i="16"/>
  <c r="U3021" i="16"/>
  <c r="U3022" i="16"/>
  <c r="U3023" i="16"/>
  <c r="U3024" i="16"/>
  <c r="U3025" i="16"/>
  <c r="U3026" i="16"/>
  <c r="U3027" i="16"/>
  <c r="U3028" i="16"/>
  <c r="U3029" i="16" s="1"/>
  <c r="U3030" i="16"/>
  <c r="U3031" i="16"/>
  <c r="U3032" i="16" s="1"/>
  <c r="U3033" i="16"/>
  <c r="U3034" i="16"/>
  <c r="U3035" i="16"/>
  <c r="U3036" i="16"/>
  <c r="U3037" i="16"/>
  <c r="U3038" i="16"/>
  <c r="U3039" i="16"/>
  <c r="U3040" i="16" s="1"/>
  <c r="U3041" i="16"/>
  <c r="U3042" i="16"/>
  <c r="U3043" i="16"/>
  <c r="U3044" i="16"/>
  <c r="U3045" i="16" s="1"/>
  <c r="U3046" i="16" s="1"/>
  <c r="U3047" i="16" s="1"/>
  <c r="U3048" i="16" s="1"/>
  <c r="U3049" i="16" s="1"/>
  <c r="U3050" i="16"/>
  <c r="U3051" i="16"/>
  <c r="U3052" i="16"/>
  <c r="U3053" i="16" s="1"/>
  <c r="U3054" i="16" s="1"/>
  <c r="U3055" i="16"/>
  <c r="U3056" i="16"/>
  <c r="U3057" i="16"/>
  <c r="U3058" i="16"/>
  <c r="U3059" i="16"/>
  <c r="U3060" i="16"/>
  <c r="U3061" i="16"/>
  <c r="U3062" i="16" s="1"/>
  <c r="U3063" i="16" s="1"/>
  <c r="U3064" i="16" s="1"/>
  <c r="U3065" i="16"/>
  <c r="U3066" i="16"/>
  <c r="U3067" i="16"/>
  <c r="U3068" i="16"/>
  <c r="U3069" i="16" s="1"/>
  <c r="U3070" i="16" s="1"/>
  <c r="U3071" i="16"/>
  <c r="U3072" i="16" s="1"/>
  <c r="U3073" i="16"/>
  <c r="U3074" i="16"/>
  <c r="U3075" i="16"/>
  <c r="U3076" i="16"/>
  <c r="U3077" i="16"/>
  <c r="U3078" i="16" s="1"/>
  <c r="U3079" i="16"/>
  <c r="U3080" i="16"/>
  <c r="U3081" i="16"/>
  <c r="U3082" i="16"/>
  <c r="U3083" i="16"/>
  <c r="U3084" i="16"/>
  <c r="U3085" i="16" s="1"/>
  <c r="U3086" i="16"/>
  <c r="U3087" i="16"/>
  <c r="U3088" i="16"/>
  <c r="U3089" i="16"/>
  <c r="U3090" i="16"/>
  <c r="U3091" i="16"/>
  <c r="U3092" i="16"/>
  <c r="U3093" i="16" s="1"/>
  <c r="U3094" i="16"/>
  <c r="U3095" i="16"/>
  <c r="U3096" i="16"/>
  <c r="U3097" i="16" s="1"/>
  <c r="U3098" i="16"/>
  <c r="U3099" i="16"/>
  <c r="U3100" i="16"/>
  <c r="U3101" i="16"/>
  <c r="U3102" i="16"/>
  <c r="U3103" i="16"/>
  <c r="U3104" i="16"/>
  <c r="U3105" i="16" s="1"/>
  <c r="U3106" i="16" s="1"/>
  <c r="U3107" i="16"/>
  <c r="U3108" i="16"/>
  <c r="U3109" i="16" s="1"/>
  <c r="U3110" i="16"/>
  <c r="U3111" i="16"/>
  <c r="U3112" i="16" s="1"/>
  <c r="U3113" i="16"/>
  <c r="U3114" i="16"/>
  <c r="U3115" i="16"/>
  <c r="U3116" i="16"/>
  <c r="U3117" i="16"/>
  <c r="U3118" i="16"/>
  <c r="U3119" i="16"/>
  <c r="U3120" i="16" s="1"/>
  <c r="U3121" i="16"/>
  <c r="U3122" i="16"/>
  <c r="U3123" i="16"/>
  <c r="U3124" i="16"/>
  <c r="U3125" i="16"/>
  <c r="U3126" i="16"/>
  <c r="U3127" i="16"/>
  <c r="U3128" i="16" s="1"/>
  <c r="U3129" i="16"/>
  <c r="U3130" i="16"/>
  <c r="U3131" i="16"/>
  <c r="U3132" i="16"/>
  <c r="U3133" i="16"/>
  <c r="U3134" i="16"/>
  <c r="U3135" i="16"/>
  <c r="U3136" i="16" s="1"/>
  <c r="U3137" i="16"/>
  <c r="U3138" i="16"/>
  <c r="U3139" i="16"/>
  <c r="U3140" i="16"/>
  <c r="U3141" i="16"/>
  <c r="U3142" i="16"/>
  <c r="U3143" i="16"/>
  <c r="U3144" i="16" s="1"/>
  <c r="U3145" i="16" s="1"/>
  <c r="U3146" i="16"/>
  <c r="U3147" i="16"/>
  <c r="U3148" i="16"/>
  <c r="U3149" i="16"/>
  <c r="U3150" i="16"/>
  <c r="U3151" i="16"/>
  <c r="U3152" i="16" s="1"/>
  <c r="U3153" i="16" s="1"/>
  <c r="U3154" i="16"/>
  <c r="U3155" i="16"/>
  <c r="U3156" i="16"/>
  <c r="U3157" i="16"/>
  <c r="U3158" i="16"/>
  <c r="U3159" i="16"/>
  <c r="U3160" i="16"/>
  <c r="U3161" i="16"/>
  <c r="U3162" i="16"/>
  <c r="U3163" i="16"/>
  <c r="U3164" i="16"/>
  <c r="U3165" i="16"/>
  <c r="U3166" i="16"/>
  <c r="U3167" i="16"/>
  <c r="U3168" i="16" s="1"/>
  <c r="U3169" i="16"/>
  <c r="U3170" i="16"/>
  <c r="U3171" i="16"/>
  <c r="U3172" i="16"/>
  <c r="U3173" i="16" s="1"/>
  <c r="U3174" i="16"/>
  <c r="U3175" i="16"/>
  <c r="U3176" i="16"/>
  <c r="U3177" i="16"/>
  <c r="U3178" i="16"/>
  <c r="U3179" i="16"/>
  <c r="U3180" i="16"/>
  <c r="U3181" i="16"/>
  <c r="U3182" i="16"/>
  <c r="U3183" i="16"/>
  <c r="U3184" i="16"/>
  <c r="U3185" i="16" s="1"/>
  <c r="U3186" i="16"/>
  <c r="U3187" i="16"/>
  <c r="U3188" i="16"/>
  <c r="U3189" i="16"/>
  <c r="U3190" i="16" s="1"/>
  <c r="U3191" i="16"/>
  <c r="U3192" i="16"/>
  <c r="U3193" i="16"/>
  <c r="U3194" i="16"/>
  <c r="U3195" i="16"/>
  <c r="U3196" i="16"/>
  <c r="U3197" i="16"/>
  <c r="U3198" i="16"/>
  <c r="U3199" i="16"/>
  <c r="U3200" i="16"/>
  <c r="U3201" i="16"/>
  <c r="U3202" i="16"/>
  <c r="U3203" i="16"/>
  <c r="U3204" i="16"/>
  <c r="U3205" i="16"/>
  <c r="U3206" i="16"/>
  <c r="U3207" i="16"/>
  <c r="U3208" i="16"/>
  <c r="U3209" i="16"/>
  <c r="U3210" i="16"/>
  <c r="U3211" i="16"/>
  <c r="U3212" i="16"/>
  <c r="U3213" i="16"/>
  <c r="U3214" i="16" s="1"/>
  <c r="U3215" i="16" s="1"/>
  <c r="U3216" i="16"/>
  <c r="U3217" i="16"/>
  <c r="U3218" i="16"/>
  <c r="U3219" i="16"/>
  <c r="U3220" i="16"/>
  <c r="U3221" i="16"/>
  <c r="U3222" i="16"/>
  <c r="U3223" i="16"/>
  <c r="U3224" i="16" s="1"/>
  <c r="U3225" i="16" s="1"/>
  <c r="U3226" i="16"/>
  <c r="U3227" i="16"/>
  <c r="U3228" i="16"/>
  <c r="U3229" i="16"/>
  <c r="U3230" i="16" s="1"/>
  <c r="U3231" i="16" s="1"/>
  <c r="U3232" i="16"/>
  <c r="U3233" i="16"/>
  <c r="U3234" i="16"/>
  <c r="U3235" i="16"/>
  <c r="U3236" i="16"/>
  <c r="U3237" i="16" s="1"/>
  <c r="U3238" i="16" s="1"/>
  <c r="U3239" i="16"/>
  <c r="U3240" i="16"/>
  <c r="U3241" i="16"/>
  <c r="U3242" i="16"/>
  <c r="U3243" i="16"/>
  <c r="U3244" i="16"/>
  <c r="U3245" i="16" s="1"/>
  <c r="U3246" i="16"/>
  <c r="U3247" i="16"/>
  <c r="U3248" i="16" s="1"/>
  <c r="U3249" i="16" s="1"/>
  <c r="U3250" i="16"/>
  <c r="U3251" i="16"/>
  <c r="U3252" i="16"/>
  <c r="U3253" i="16"/>
  <c r="U3254" i="16" s="1"/>
  <c r="U3255" i="16" s="1"/>
  <c r="U3256" i="16" s="1"/>
  <c r="U3257" i="16"/>
  <c r="U3258" i="16"/>
  <c r="U3259" i="16"/>
  <c r="U3260" i="16"/>
  <c r="U3261" i="16" s="1"/>
  <c r="U3262" i="16" s="1"/>
  <c r="U3263" i="16"/>
  <c r="U3264" i="16"/>
  <c r="U3265" i="16"/>
  <c r="U3266" i="16"/>
  <c r="U3267" i="16"/>
  <c r="U3268" i="16"/>
  <c r="U3269" i="16" s="1"/>
  <c r="U3270" i="16"/>
  <c r="U3271" i="16"/>
  <c r="U3272" i="16" s="1"/>
  <c r="U3273" i="16" s="1"/>
  <c r="U3274" i="16"/>
  <c r="U3275" i="16"/>
  <c r="U3276" i="16"/>
  <c r="U3277" i="16" s="1"/>
  <c r="U3278" i="16" s="1"/>
  <c r="U3279" i="16" s="1"/>
  <c r="U3280" i="16"/>
  <c r="U3281" i="16"/>
  <c r="U3282" i="16"/>
  <c r="U3283" i="16"/>
  <c r="U3284" i="16"/>
  <c r="U3285" i="16"/>
  <c r="U3286" i="16"/>
  <c r="U3287" i="16"/>
  <c r="U3288" i="16" s="1"/>
  <c r="U3289" i="16" s="1"/>
  <c r="U3290" i="16" s="1"/>
  <c r="U3291" i="16"/>
  <c r="U3292" i="16"/>
  <c r="U3293" i="16" s="1"/>
  <c r="U3294" i="16"/>
  <c r="U3295" i="16"/>
  <c r="U3296" i="16" s="1"/>
  <c r="U3297" i="16" s="1"/>
  <c r="U3298" i="16"/>
  <c r="U3299" i="16"/>
  <c r="U3300" i="16"/>
  <c r="U3301" i="16"/>
  <c r="U3302" i="16" s="1"/>
  <c r="U3303" i="16" s="1"/>
  <c r="U3304" i="16" s="1"/>
  <c r="U3305" i="16" s="1"/>
  <c r="U3306" i="16"/>
  <c r="U3307" i="16"/>
  <c r="U3308" i="16"/>
  <c r="U3309" i="16"/>
  <c r="U3310" i="16"/>
  <c r="U3311" i="16"/>
  <c r="U3312" i="16" s="1"/>
  <c r="U3313" i="16" s="1"/>
  <c r="U3314" i="16"/>
  <c r="U3315" i="16"/>
  <c r="U3316" i="16"/>
  <c r="U3317" i="16" s="1"/>
  <c r="U3318" i="16" s="1"/>
  <c r="U3319" i="16"/>
  <c r="U3320" i="16"/>
  <c r="U3321" i="16"/>
  <c r="U3322" i="16"/>
  <c r="U3323" i="16"/>
  <c r="U3324" i="16"/>
  <c r="U3325" i="16"/>
  <c r="U3326" i="16"/>
  <c r="U3327" i="16"/>
  <c r="U3328" i="16" s="1"/>
  <c r="U3329" i="16"/>
  <c r="U3330" i="16"/>
  <c r="U3331" i="16"/>
  <c r="U3332" i="16"/>
  <c r="U3333" i="16"/>
  <c r="U3334" i="16"/>
  <c r="U3335" i="16"/>
  <c r="U3336" i="16"/>
  <c r="U3337" i="16"/>
  <c r="U3338" i="16"/>
  <c r="U3339" i="16"/>
  <c r="U3340" i="16"/>
  <c r="U3341" i="16" s="1"/>
  <c r="U3342" i="16" s="1"/>
  <c r="U3343" i="16"/>
  <c r="U3344" i="16"/>
  <c r="U3345" i="16"/>
  <c r="U3346" i="16"/>
  <c r="U3347" i="16"/>
  <c r="U3348" i="16"/>
  <c r="U3349" i="16" s="1"/>
  <c r="U3350" i="16"/>
  <c r="U3351" i="16"/>
  <c r="U3352" i="16"/>
  <c r="U3353" i="16"/>
  <c r="U3354" i="16"/>
  <c r="U3355" i="16"/>
  <c r="U3356" i="16"/>
  <c r="U3357" i="16" s="1"/>
  <c r="U3358" i="16"/>
  <c r="U3359" i="16"/>
  <c r="U3360" i="16"/>
  <c r="U3361" i="16"/>
  <c r="U3362" i="16"/>
  <c r="U3363" i="16"/>
  <c r="U3364" i="16"/>
  <c r="U3365" i="16" s="1"/>
  <c r="U3366" i="16"/>
  <c r="U3367" i="16"/>
  <c r="U3368" i="16"/>
  <c r="U3369" i="16"/>
  <c r="U3370" i="16"/>
  <c r="U3371" i="16"/>
  <c r="U3372" i="16"/>
  <c r="U3373" i="16" s="1"/>
  <c r="U3374" i="16"/>
  <c r="U3375" i="16"/>
  <c r="U3376" i="16" s="1"/>
  <c r="U3377" i="16" s="1"/>
  <c r="U3378" i="16"/>
  <c r="U3379" i="16"/>
  <c r="U3380" i="16"/>
  <c r="U3381" i="16" s="1"/>
  <c r="U3382" i="16"/>
  <c r="U3383" i="16"/>
  <c r="U3384" i="16"/>
  <c r="U3385" i="16"/>
  <c r="U3386" i="16"/>
  <c r="U3387" i="16"/>
  <c r="U3388" i="16"/>
  <c r="U3389" i="16"/>
  <c r="U3390" i="16" s="1"/>
  <c r="U3391" i="16"/>
  <c r="U3392" i="16"/>
  <c r="U3393" i="16"/>
  <c r="U3394" i="16"/>
  <c r="U3395" i="16"/>
  <c r="U3396" i="16"/>
  <c r="U3397" i="16" s="1"/>
  <c r="U3398" i="16" s="1"/>
  <c r="U3399" i="16" s="1"/>
  <c r="U3400" i="16" s="1"/>
  <c r="U3401" i="16"/>
  <c r="U3402" i="16"/>
  <c r="U3403" i="16"/>
  <c r="U3404" i="16"/>
  <c r="U3405" i="16"/>
  <c r="U3406" i="16" s="1"/>
  <c r="U3407" i="16"/>
  <c r="U3408" i="16"/>
  <c r="U3409" i="16"/>
  <c r="U3410" i="16"/>
  <c r="U3411" i="16"/>
  <c r="U3412" i="16"/>
  <c r="U3413" i="16"/>
  <c r="U3414" i="16" s="1"/>
  <c r="U3415" i="16" s="1"/>
  <c r="U3416" i="16"/>
  <c r="U3417" i="16"/>
  <c r="U3418" i="16"/>
  <c r="U3419" i="16"/>
  <c r="U3420" i="16"/>
  <c r="U3421" i="16"/>
  <c r="U3422" i="16"/>
  <c r="U3423" i="16"/>
  <c r="U3424" i="16" s="1"/>
  <c r="U3425" i="16"/>
  <c r="U3426" i="16"/>
  <c r="U3427" i="16"/>
  <c r="U3428" i="16"/>
  <c r="U3429" i="16"/>
  <c r="U3430" i="16" s="1"/>
  <c r="U3431" i="16"/>
  <c r="U3432" i="16" s="1"/>
  <c r="U3433" i="16"/>
  <c r="U3434" i="16"/>
  <c r="U3435" i="16"/>
  <c r="U3436" i="16"/>
  <c r="U3437" i="16" s="1"/>
  <c r="U3438" i="16" s="1"/>
  <c r="U3439" i="16" s="1"/>
  <c r="U3440" i="16"/>
  <c r="U3441" i="16"/>
  <c r="U3442" i="16"/>
  <c r="U3443" i="16"/>
  <c r="U3444" i="16"/>
  <c r="U3445" i="16"/>
  <c r="U3446" i="16" s="1"/>
  <c r="U3447" i="16" s="1"/>
  <c r="U3448" i="16"/>
  <c r="U3449" i="16" s="1"/>
  <c r="U3450" i="16"/>
  <c r="U3451" i="16"/>
  <c r="U3452" i="16"/>
  <c r="U3453" i="16"/>
  <c r="U3454" i="16" s="1"/>
  <c r="U3455" i="16"/>
  <c r="U3456" i="16"/>
  <c r="U3457" i="16"/>
  <c r="U3458" i="16"/>
  <c r="U3459" i="16"/>
  <c r="U3460" i="16"/>
  <c r="U3461" i="16"/>
  <c r="U3462" i="16" s="1"/>
  <c r="U3463" i="16"/>
  <c r="U3464" i="16" s="1"/>
  <c r="U3465" i="16"/>
  <c r="U3466" i="16"/>
  <c r="U3467" i="16"/>
  <c r="U3468" i="16"/>
  <c r="U3469" i="16" s="1"/>
  <c r="U3470" i="16"/>
  <c r="U3471" i="16"/>
  <c r="U3472" i="16"/>
  <c r="U3473" i="16"/>
  <c r="U3474" i="16"/>
  <c r="U3475" i="16"/>
  <c r="U3476" i="16"/>
  <c r="U3477" i="16"/>
  <c r="U3478" i="16" s="1"/>
  <c r="U3479" i="16" s="1"/>
  <c r="U3480" i="16"/>
  <c r="U3481" i="16"/>
  <c r="U3482" i="16"/>
  <c r="U3483" i="16"/>
  <c r="U3484" i="16"/>
  <c r="U3485" i="16"/>
  <c r="U3486" i="16"/>
  <c r="U3487" i="16"/>
  <c r="U3488" i="16"/>
  <c r="U3489" i="16"/>
  <c r="U3490" i="16"/>
  <c r="U3491" i="16"/>
  <c r="U3492" i="16"/>
  <c r="U3493" i="16"/>
  <c r="U2015" i="16"/>
  <c r="E8" i="19"/>
  <c r="E9" i="19"/>
  <c r="E10" i="19" s="1"/>
  <c r="E11" i="19"/>
  <c r="E12" i="19" s="1"/>
  <c r="E13" i="19"/>
  <c r="E14" i="19"/>
  <c r="E15" i="19"/>
  <c r="E16" i="19" s="1"/>
  <c r="E17" i="19" s="1"/>
  <c r="E18" i="19"/>
  <c r="E19" i="19" s="1"/>
  <c r="E20" i="19" s="1"/>
  <c r="E21" i="19"/>
  <c r="E22" i="19"/>
  <c r="E23" i="19"/>
  <c r="E24" i="19"/>
  <c r="E25" i="19"/>
  <c r="E26" i="19"/>
  <c r="E27" i="19" s="1"/>
  <c r="E28" i="19" s="1"/>
  <c r="E29" i="19" s="1"/>
  <c r="E30" i="19"/>
  <c r="E31" i="19"/>
  <c r="E32" i="19"/>
  <c r="E33" i="19"/>
  <c r="E34" i="19" s="1"/>
  <c r="E35" i="19"/>
  <c r="E36" i="19"/>
  <c r="E37" i="19"/>
  <c r="E38" i="19"/>
  <c r="E39" i="19"/>
  <c r="E40" i="19" s="1"/>
  <c r="E41" i="19"/>
  <c r="E42" i="19" s="1"/>
  <c r="E43" i="19" s="1"/>
  <c r="E44" i="19" s="1"/>
  <c r="E45" i="19"/>
  <c r="E46" i="19"/>
  <c r="E47" i="19"/>
  <c r="E48" i="19"/>
  <c r="E49" i="19"/>
  <c r="E50" i="19" s="1"/>
  <c r="E51" i="19" s="1"/>
  <c r="E52" i="19"/>
  <c r="E53" i="19"/>
  <c r="E54" i="19"/>
  <c r="E55" i="19"/>
  <c r="E56" i="19" s="1"/>
  <c r="E57" i="19"/>
  <c r="E58" i="19" s="1"/>
  <c r="E59" i="19"/>
  <c r="E60" i="19"/>
  <c r="E61" i="19" s="1"/>
  <c r="E62" i="19"/>
  <c r="E63" i="19"/>
  <c r="E64" i="19" s="1"/>
  <c r="E65" i="19"/>
  <c r="E66" i="19" s="1"/>
  <c r="E67" i="19" s="1"/>
  <c r="E68" i="19"/>
  <c r="E69" i="19"/>
  <c r="E70" i="19"/>
  <c r="E71" i="19"/>
  <c r="E72" i="19"/>
  <c r="E73" i="19"/>
  <c r="E74" i="19"/>
  <c r="E75" i="19"/>
  <c r="E76" i="19"/>
  <c r="E77" i="19" s="1"/>
  <c r="E78" i="19" s="1"/>
  <c r="E79" i="19" s="1"/>
  <c r="E80" i="19" s="1"/>
  <c r="E81" i="19" s="1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 s="1"/>
  <c r="E97" i="19" s="1"/>
  <c r="E98" i="19"/>
  <c r="E99" i="19"/>
  <c r="E100" i="19"/>
  <c r="E101" i="19" s="1"/>
  <c r="E102" i="19"/>
  <c r="E103" i="19"/>
  <c r="E104" i="19"/>
  <c r="E105" i="19" s="1"/>
  <c r="E106" i="19" s="1"/>
  <c r="E107" i="19"/>
  <c r="E108" i="19"/>
  <c r="E109" i="19" s="1"/>
  <c r="E110" i="19"/>
  <c r="E111" i="19"/>
  <c r="E112" i="19"/>
  <c r="E113" i="19"/>
  <c r="E114" i="19"/>
  <c r="E115" i="19"/>
  <c r="E116" i="19"/>
  <c r="E117" i="19" s="1"/>
  <c r="E118" i="19" s="1"/>
  <c r="E119" i="19"/>
  <c r="E120" i="19" s="1"/>
  <c r="E121" i="19" s="1"/>
  <c r="E122" i="19" s="1"/>
  <c r="E123" i="19"/>
  <c r="E124" i="19"/>
  <c r="E125" i="19" s="1"/>
  <c r="E126" i="19"/>
  <c r="E127" i="19"/>
  <c r="E128" i="19" s="1"/>
  <c r="E129" i="19" s="1"/>
  <c r="E130" i="19" s="1"/>
  <c r="E131" i="19"/>
  <c r="E132" i="19"/>
  <c r="E133" i="19"/>
  <c r="E134" i="19"/>
  <c r="E135" i="19"/>
  <c r="E136" i="19"/>
  <c r="E137" i="19" s="1"/>
  <c r="E138" i="19"/>
  <c r="E139" i="19"/>
  <c r="E140" i="19"/>
  <c r="E141" i="19" s="1"/>
  <c r="E142" i="19" s="1"/>
  <c r="E143" i="19"/>
  <c r="E144" i="19"/>
  <c r="E145" i="19" s="1"/>
  <c r="E146" i="19" s="1"/>
  <c r="E147" i="19"/>
  <c r="E148" i="19"/>
  <c r="E149" i="19"/>
  <c r="E150" i="19"/>
  <c r="E151" i="19"/>
  <c r="E152" i="19" s="1"/>
  <c r="E153" i="19"/>
  <c r="E154" i="19"/>
  <c r="E155" i="19"/>
  <c r="E156" i="19"/>
  <c r="E157" i="19"/>
  <c r="E158" i="19"/>
  <c r="E159" i="19"/>
  <c r="E160" i="19"/>
  <c r="E161" i="19" s="1"/>
  <c r="E162" i="19" s="1"/>
  <c r="E163" i="19"/>
  <c r="E164" i="19"/>
  <c r="E165" i="19"/>
  <c r="E166" i="19"/>
  <c r="E167" i="19"/>
  <c r="E168" i="19"/>
  <c r="E169" i="19"/>
  <c r="E170" i="19" s="1"/>
  <c r="E171" i="19" s="1"/>
  <c r="E172" i="19"/>
  <c r="E173" i="19"/>
  <c r="E174" i="19"/>
  <c r="E175" i="19"/>
  <c r="E176" i="19"/>
  <c r="E177" i="19"/>
  <c r="E178" i="19"/>
  <c r="E179" i="19"/>
  <c r="E180" i="19"/>
  <c r="E181" i="19"/>
  <c r="E182" i="19"/>
  <c r="E183" i="19"/>
  <c r="E184" i="19"/>
  <c r="E185" i="19"/>
  <c r="E186" i="19" s="1"/>
  <c r="E187" i="19"/>
  <c r="E188" i="19"/>
  <c r="E189" i="19"/>
  <c r="E190" i="19"/>
  <c r="E191" i="19"/>
  <c r="E192" i="19" s="1"/>
  <c r="E193" i="19" s="1"/>
  <c r="E194" i="19" s="1"/>
  <c r="E195" i="19"/>
  <c r="E196" i="19"/>
  <c r="E197" i="19"/>
  <c r="E198" i="19"/>
  <c r="E199" i="19"/>
  <c r="E200" i="19" s="1"/>
  <c r="E201" i="19" s="1"/>
  <c r="E202" i="19" s="1"/>
  <c r="E203" i="19" s="1"/>
  <c r="E204" i="19"/>
  <c r="E205" i="19"/>
  <c r="E206" i="19"/>
  <c r="E207" i="19"/>
  <c r="E208" i="19"/>
  <c r="E209" i="19"/>
  <c r="E210" i="19"/>
  <c r="E211" i="19"/>
  <c r="E212" i="19"/>
  <c r="E213" i="19"/>
  <c r="E214" i="19"/>
  <c r="E215" i="19"/>
  <c r="E216" i="19"/>
  <c r="E217" i="19"/>
  <c r="E218" i="19" s="1"/>
  <c r="E219" i="19"/>
  <c r="E220" i="19"/>
  <c r="E221" i="19"/>
  <c r="E222" i="19"/>
  <c r="E223" i="19"/>
  <c r="E224" i="19"/>
  <c r="E225" i="19"/>
  <c r="E226" i="19"/>
  <c r="E227" i="19"/>
  <c r="E228" i="19"/>
  <c r="E229" i="19" s="1"/>
  <c r="E230" i="19" s="1"/>
  <c r="E231" i="19"/>
  <c r="E232" i="19"/>
  <c r="E233" i="19" s="1"/>
  <c r="E234" i="19" s="1"/>
  <c r="E235" i="19"/>
  <c r="E236" i="19"/>
  <c r="E237" i="19" s="1"/>
  <c r="E238" i="19"/>
  <c r="E239" i="19"/>
  <c r="E240" i="19"/>
  <c r="E241" i="19"/>
  <c r="E242" i="19"/>
  <c r="E243" i="19"/>
  <c r="E244" i="19"/>
  <c r="E245" i="19" s="1"/>
  <c r="E246" i="19"/>
  <c r="E247" i="19"/>
  <c r="E248" i="19"/>
  <c r="E249" i="19" s="1"/>
  <c r="E250" i="19" s="1"/>
  <c r="E251" i="19" s="1"/>
  <c r="E252" i="19" s="1"/>
  <c r="E253" i="19" s="1"/>
  <c r="E254" i="19"/>
  <c r="E255" i="19"/>
  <c r="E256" i="19"/>
  <c r="E257" i="19"/>
  <c r="E258" i="19"/>
  <c r="E259" i="19"/>
  <c r="E260" i="19"/>
  <c r="E261" i="19"/>
  <c r="E262" i="19"/>
  <c r="E263" i="19"/>
  <c r="E264" i="19"/>
  <c r="E265" i="19"/>
  <c r="E266" i="19" s="1"/>
  <c r="E267" i="19"/>
  <c r="E268" i="19"/>
  <c r="E269" i="19"/>
  <c r="E270" i="19"/>
  <c r="E271" i="19"/>
  <c r="E272" i="19" s="1"/>
  <c r="E273" i="19"/>
  <c r="E274" i="19"/>
  <c r="E275" i="19"/>
  <c r="E276" i="19"/>
  <c r="E277" i="19" s="1"/>
  <c r="E278" i="19" s="1"/>
  <c r="E279" i="19" s="1"/>
  <c r="E280" i="19" s="1"/>
  <c r="E281" i="19"/>
  <c r="E282" i="19" s="1"/>
  <c r="E283" i="19" s="1"/>
  <c r="E284" i="19" s="1"/>
  <c r="E285" i="19"/>
  <c r="E286" i="19"/>
  <c r="E287" i="19"/>
  <c r="E288" i="19"/>
  <c r="E289" i="19" s="1"/>
  <c r="E290" i="19"/>
  <c r="E291" i="19"/>
  <c r="E292" i="19"/>
  <c r="E293" i="19"/>
  <c r="E294" i="19"/>
  <c r="E295" i="19"/>
  <c r="E296" i="19"/>
  <c r="E297" i="19" s="1"/>
  <c r="E298" i="19" s="1"/>
  <c r="E299" i="19" s="1"/>
  <c r="E300" i="19" s="1"/>
  <c r="E301" i="19" s="1"/>
  <c r="E302" i="19"/>
  <c r="E303" i="19"/>
  <c r="E304" i="19" s="1"/>
  <c r="E305" i="19"/>
  <c r="E306" i="19" s="1"/>
  <c r="E307" i="19"/>
  <c r="E308" i="19"/>
  <c r="E309" i="19"/>
  <c r="E310" i="19"/>
  <c r="E311" i="19"/>
  <c r="E312" i="19"/>
  <c r="E313" i="19"/>
  <c r="E314" i="19"/>
  <c r="E315" i="19"/>
  <c r="E316" i="19"/>
  <c r="E317" i="19" s="1"/>
  <c r="E318" i="19"/>
  <c r="E319" i="19"/>
  <c r="E320" i="19"/>
  <c r="E321" i="19" s="1"/>
  <c r="E322" i="19"/>
  <c r="E323" i="19"/>
  <c r="E324" i="19"/>
  <c r="E325" i="19"/>
  <c r="E326" i="19"/>
  <c r="E327" i="19"/>
  <c r="E328" i="19"/>
  <c r="E329" i="19"/>
  <c r="E330" i="19" s="1"/>
  <c r="E331" i="19" s="1"/>
  <c r="E332" i="19"/>
  <c r="E333" i="19"/>
  <c r="E334" i="19"/>
  <c r="E335" i="19"/>
  <c r="E336" i="19" s="1"/>
  <c r="E337" i="19"/>
  <c r="E338" i="19"/>
  <c r="E339" i="19"/>
  <c r="E340" i="19"/>
  <c r="E341" i="19" s="1"/>
  <c r="E342" i="19" s="1"/>
  <c r="E343" i="19" s="1"/>
  <c r="E344" i="19"/>
  <c r="E345" i="19"/>
  <c r="E346" i="19"/>
  <c r="E347" i="19"/>
  <c r="E348" i="19"/>
  <c r="E349" i="19" s="1"/>
  <c r="E350" i="19"/>
  <c r="E351" i="19"/>
  <c r="E352" i="19" s="1"/>
  <c r="E353" i="19"/>
  <c r="E354" i="19" s="1"/>
  <c r="E355" i="19" s="1"/>
  <c r="E356" i="19" s="1"/>
  <c r="E357" i="19" s="1"/>
  <c r="E358" i="19" s="1"/>
  <c r="E359" i="19"/>
  <c r="E360" i="19"/>
  <c r="E361" i="19" s="1"/>
  <c r="E362" i="19"/>
  <c r="E363" i="19"/>
  <c r="E364" i="19"/>
  <c r="E365" i="19"/>
  <c r="E366" i="19"/>
  <c r="E367" i="19"/>
  <c r="E368" i="19" s="1"/>
  <c r="E369" i="19" s="1"/>
  <c r="E370" i="19" s="1"/>
  <c r="E371" i="19"/>
  <c r="E372" i="19"/>
  <c r="E373" i="19"/>
  <c r="E374" i="19"/>
  <c r="E375" i="19"/>
  <c r="E376" i="19" s="1"/>
  <c r="E377" i="19" s="1"/>
  <c r="E378" i="19"/>
  <c r="E379" i="19"/>
  <c r="E380" i="19"/>
  <c r="E381" i="19"/>
  <c r="E382" i="19"/>
  <c r="E383" i="19"/>
  <c r="E384" i="19"/>
  <c r="E385" i="19"/>
  <c r="E386" i="19" s="1"/>
  <c r="E387" i="19" s="1"/>
  <c r="E388" i="19" s="1"/>
  <c r="E389" i="19"/>
  <c r="E390" i="19"/>
  <c r="E391" i="19"/>
  <c r="E392" i="19"/>
  <c r="E393" i="19"/>
  <c r="E394" i="19" s="1"/>
  <c r="E395" i="19" s="1"/>
  <c r="E396" i="19"/>
  <c r="E397" i="19"/>
  <c r="E398" i="19"/>
  <c r="E399" i="19"/>
  <c r="E400" i="19" s="1"/>
  <c r="E401" i="19" s="1"/>
  <c r="E402" i="19" s="1"/>
  <c r="E403" i="19"/>
  <c r="E404" i="19"/>
  <c r="E405" i="19"/>
  <c r="E406" i="19"/>
  <c r="E407" i="19"/>
  <c r="E408" i="19"/>
  <c r="E409" i="19" s="1"/>
  <c r="E410" i="19"/>
  <c r="E411" i="19"/>
  <c r="E412" i="19"/>
  <c r="E413" i="19"/>
  <c r="E414" i="19"/>
  <c r="E415" i="19"/>
  <c r="E416" i="19" s="1"/>
  <c r="E417" i="19" s="1"/>
  <c r="E418" i="19" s="1"/>
  <c r="E419" i="19" s="1"/>
  <c r="E420" i="19"/>
  <c r="E421" i="19"/>
  <c r="E422" i="19"/>
  <c r="E423" i="19"/>
  <c r="E424" i="19" s="1"/>
  <c r="E425" i="19" s="1"/>
  <c r="E426" i="19" s="1"/>
  <c r="E427" i="19"/>
  <c r="E428" i="19"/>
  <c r="E429" i="19"/>
  <c r="E430" i="19"/>
  <c r="E431" i="19"/>
  <c r="E432" i="19"/>
  <c r="E433" i="19"/>
  <c r="E434" i="19" s="1"/>
  <c r="E435" i="19"/>
  <c r="E436" i="19"/>
  <c r="E437" i="19"/>
  <c r="E438" i="19"/>
  <c r="E439" i="19"/>
  <c r="E440" i="19"/>
  <c r="E441" i="19"/>
  <c r="E442" i="19"/>
  <c r="E443" i="19"/>
  <c r="E444" i="19"/>
  <c r="E445" i="19"/>
  <c r="E446" i="19"/>
  <c r="E447" i="19"/>
  <c r="E448" i="19" s="1"/>
  <c r="E449" i="19"/>
  <c r="E450" i="19" s="1"/>
  <c r="E451" i="19" s="1"/>
  <c r="E452" i="19" s="1"/>
  <c r="E453" i="19" s="1"/>
  <c r="E454" i="19"/>
  <c r="E455" i="19"/>
  <c r="E456" i="19"/>
  <c r="E457" i="19"/>
  <c r="E458" i="19" s="1"/>
  <c r="E459" i="19" s="1"/>
  <c r="E460" i="19" s="1"/>
  <c r="E461" i="19"/>
  <c r="E462" i="19"/>
  <c r="E463" i="19"/>
  <c r="E464" i="19"/>
  <c r="E465" i="19"/>
  <c r="E466" i="19" s="1"/>
  <c r="E467" i="19"/>
  <c r="E468" i="19"/>
  <c r="E469" i="19"/>
  <c r="E470" i="19"/>
  <c r="E471" i="19"/>
  <c r="E472" i="19"/>
  <c r="E473" i="19"/>
  <c r="E474" i="19" s="1"/>
  <c r="E475" i="19"/>
  <c r="E476" i="19"/>
  <c r="E477" i="19" s="1"/>
  <c r="E478" i="19" s="1"/>
  <c r="E479" i="19"/>
  <c r="E480" i="19" s="1"/>
  <c r="E481" i="19" s="1"/>
  <c r="E482" i="19" s="1"/>
  <c r="E483" i="19" s="1"/>
  <c r="E484" i="19" s="1"/>
  <c r="E485" i="19"/>
  <c r="E486" i="19"/>
  <c r="E487" i="19"/>
  <c r="E488" i="19" s="1"/>
  <c r="E489" i="19" s="1"/>
  <c r="E490" i="19" s="1"/>
  <c r="E491" i="19"/>
  <c r="E492" i="19"/>
  <c r="E493" i="19"/>
  <c r="E494" i="19"/>
  <c r="E495" i="19"/>
  <c r="E496" i="19"/>
  <c r="E497" i="19"/>
  <c r="E498" i="19"/>
  <c r="E499" i="19"/>
  <c r="E500" i="19"/>
  <c r="E501" i="19" s="1"/>
  <c r="E502" i="19"/>
  <c r="E503" i="19"/>
  <c r="E504" i="19"/>
  <c r="E505" i="19"/>
  <c r="E506" i="19" s="1"/>
  <c r="E507" i="19"/>
  <c r="E508" i="19"/>
  <c r="E509" i="19"/>
  <c r="E510" i="19"/>
  <c r="E511" i="19"/>
  <c r="E512" i="19"/>
  <c r="E513" i="19" s="1"/>
  <c r="E514" i="19" s="1"/>
  <c r="E515" i="19"/>
  <c r="E516" i="19"/>
  <c r="E517" i="19"/>
  <c r="E518" i="19"/>
  <c r="E519" i="19"/>
  <c r="E520" i="19" s="1"/>
  <c r="E521" i="19"/>
  <c r="E522" i="19"/>
  <c r="E523" i="19"/>
  <c r="E524" i="19"/>
  <c r="E525" i="19" s="1"/>
  <c r="E526" i="19"/>
  <c r="E527" i="19"/>
  <c r="E528" i="19"/>
  <c r="E529" i="19" s="1"/>
  <c r="E530" i="19" s="1"/>
  <c r="E531" i="19" s="1"/>
  <c r="E532" i="19"/>
  <c r="E533" i="19"/>
  <c r="E534" i="19"/>
  <c r="E535" i="19"/>
  <c r="E536" i="19"/>
  <c r="E537" i="19"/>
  <c r="E538" i="19"/>
  <c r="E539" i="19"/>
  <c r="E540" i="19"/>
  <c r="E541" i="19" s="1"/>
  <c r="E542" i="19" s="1"/>
  <c r="E543" i="19"/>
  <c r="E544" i="19"/>
  <c r="E545" i="19"/>
  <c r="E546" i="19"/>
  <c r="E547" i="19"/>
  <c r="E548" i="19"/>
  <c r="E549" i="19" s="1"/>
  <c r="E550" i="19"/>
  <c r="E551" i="19"/>
  <c r="E552" i="19"/>
  <c r="E553" i="19"/>
  <c r="E554" i="19"/>
  <c r="E555" i="19"/>
  <c r="E556" i="19"/>
  <c r="E557" i="19" s="1"/>
  <c r="E558" i="19" s="1"/>
  <c r="E559" i="19"/>
  <c r="E560" i="19"/>
  <c r="E561" i="19"/>
  <c r="E562" i="19"/>
  <c r="E563" i="19"/>
  <c r="E564" i="19"/>
  <c r="E565" i="19" s="1"/>
  <c r="E566" i="19"/>
  <c r="E567" i="19"/>
  <c r="E568" i="19"/>
  <c r="E569" i="19"/>
  <c r="E570" i="19"/>
  <c r="E571" i="19"/>
  <c r="E572" i="19"/>
  <c r="E573" i="19" s="1"/>
  <c r="E574" i="19" s="1"/>
  <c r="E575" i="19" s="1"/>
  <c r="E576" i="19"/>
  <c r="E577" i="19"/>
  <c r="E578" i="19"/>
  <c r="E579" i="19"/>
  <c r="E580" i="19"/>
  <c r="E581" i="19"/>
  <c r="E582" i="19"/>
  <c r="E583" i="19"/>
  <c r="E584" i="19" s="1"/>
  <c r="E585" i="19" s="1"/>
  <c r="E586" i="19"/>
  <c r="E587" i="19"/>
  <c r="E588" i="19"/>
  <c r="E589" i="19"/>
  <c r="E590" i="19"/>
  <c r="E591" i="19"/>
  <c r="E592" i="19"/>
  <c r="E593" i="19"/>
  <c r="E594" i="19" s="1"/>
  <c r="E595" i="19" s="1"/>
  <c r="E596" i="19" s="1"/>
  <c r="E597" i="19"/>
  <c r="E598" i="19"/>
  <c r="E599" i="19"/>
  <c r="E600" i="19"/>
  <c r="E601" i="19" s="1"/>
  <c r="E602" i="19"/>
  <c r="E603" i="19"/>
  <c r="E604" i="19"/>
  <c r="E605" i="19" s="1"/>
  <c r="E606" i="19"/>
  <c r="E607" i="19"/>
  <c r="E608" i="19" s="1"/>
  <c r="E609" i="19" s="1"/>
  <c r="E610" i="19"/>
  <c r="E611" i="19"/>
  <c r="E612" i="19"/>
  <c r="E613" i="19"/>
  <c r="E614" i="19"/>
  <c r="E615" i="19"/>
  <c r="E616" i="19" s="1"/>
  <c r="E617" i="19" s="1"/>
  <c r="E618" i="19"/>
  <c r="E619" i="19"/>
  <c r="E620" i="19"/>
  <c r="E621" i="19" s="1"/>
  <c r="E622" i="19"/>
  <c r="E623" i="19"/>
  <c r="E624" i="19"/>
  <c r="E625" i="19" s="1"/>
  <c r="E626" i="19"/>
  <c r="E627" i="19"/>
  <c r="E628" i="19"/>
  <c r="E629" i="19"/>
  <c r="E630" i="19"/>
  <c r="E631" i="19"/>
  <c r="E632" i="19"/>
  <c r="E633" i="19" s="1"/>
  <c r="E634" i="19" s="1"/>
  <c r="E635" i="19" s="1"/>
  <c r="E636" i="19"/>
  <c r="E637" i="19"/>
  <c r="E638" i="19"/>
  <c r="E639" i="19"/>
  <c r="E640" i="19"/>
  <c r="E641" i="19"/>
  <c r="E642" i="19"/>
  <c r="E643" i="19"/>
  <c r="E644" i="19"/>
  <c r="E645" i="19" s="1"/>
  <c r="E646" i="19" s="1"/>
  <c r="E647" i="19" s="1"/>
  <c r="E648" i="19"/>
  <c r="E649" i="19"/>
  <c r="E650" i="19"/>
  <c r="E651" i="19"/>
  <c r="E652" i="19"/>
  <c r="E653" i="19" s="1"/>
  <c r="E654" i="19" s="1"/>
  <c r="E655" i="19"/>
  <c r="E656" i="19"/>
  <c r="E657" i="19" s="1"/>
  <c r="E658" i="19"/>
  <c r="E659" i="19"/>
  <c r="E660" i="19"/>
  <c r="E661" i="19"/>
  <c r="E662" i="19"/>
  <c r="E663" i="19"/>
  <c r="E664" i="19"/>
  <c r="E665" i="19"/>
  <c r="E666" i="19" s="1"/>
  <c r="E667" i="19" s="1"/>
  <c r="E668" i="19" s="1"/>
  <c r="E669" i="19"/>
  <c r="E670" i="19"/>
  <c r="E671" i="19"/>
  <c r="E672" i="19"/>
  <c r="E673" i="19" s="1"/>
  <c r="E674" i="19" s="1"/>
  <c r="E675" i="19"/>
  <c r="E676" i="19"/>
  <c r="E677" i="19"/>
  <c r="E678" i="19"/>
  <c r="E679" i="19"/>
  <c r="E680" i="19" s="1"/>
  <c r="E681" i="19" s="1"/>
  <c r="E682" i="19"/>
  <c r="E683" i="19"/>
  <c r="E684" i="19"/>
  <c r="E685" i="19" s="1"/>
  <c r="E686" i="19"/>
  <c r="E687" i="19"/>
  <c r="E688" i="19"/>
  <c r="E689" i="19" s="1"/>
  <c r="E690" i="19"/>
  <c r="E691" i="19"/>
  <c r="E692" i="19"/>
  <c r="E693" i="19" s="1"/>
  <c r="E694" i="19"/>
  <c r="E695" i="19"/>
  <c r="E696" i="19" s="1"/>
  <c r="E697" i="19"/>
  <c r="E698" i="19" s="1"/>
  <c r="E699" i="19"/>
  <c r="E700" i="19"/>
  <c r="E701" i="19"/>
  <c r="E702" i="19"/>
  <c r="E703" i="19"/>
  <c r="E704" i="19" s="1"/>
  <c r="E705" i="19"/>
  <c r="E706" i="19"/>
  <c r="E707" i="19"/>
  <c r="E708" i="19"/>
  <c r="E709" i="19"/>
  <c r="E710" i="19"/>
  <c r="E711" i="19"/>
  <c r="E712" i="19"/>
  <c r="E713" i="19" s="1"/>
  <c r="E714" i="19"/>
  <c r="E715" i="19"/>
  <c r="E716" i="19"/>
  <c r="E717" i="19" s="1"/>
  <c r="E718" i="19" s="1"/>
  <c r="E719" i="19" s="1"/>
  <c r="E720" i="19" s="1"/>
  <c r="E721" i="19"/>
  <c r="E722" i="19" s="1"/>
  <c r="E723" i="19" s="1"/>
  <c r="E724" i="19"/>
  <c r="E725" i="19"/>
  <c r="E726" i="19"/>
  <c r="E727" i="19"/>
  <c r="E728" i="19" s="1"/>
  <c r="E729" i="19"/>
  <c r="E730" i="19" s="1"/>
  <c r="E731" i="19"/>
  <c r="E732" i="19"/>
  <c r="E733" i="19"/>
  <c r="E7" i="19"/>
  <c r="F8" i="18"/>
  <c r="F9" i="18"/>
  <c r="F10" i="18"/>
  <c r="F11" i="18"/>
  <c r="F12" i="18" s="1"/>
  <c r="F13" i="18" s="1"/>
  <c r="F14" i="18"/>
  <c r="F15" i="18"/>
  <c r="F16" i="18"/>
  <c r="F17" i="18"/>
  <c r="F18" i="18"/>
  <c r="F19" i="18"/>
  <c r="F20" i="18" s="1"/>
  <c r="F21" i="18" s="1"/>
  <c r="F22" i="18" s="1"/>
  <c r="F23" i="18" s="1"/>
  <c r="F24" i="18"/>
  <c r="F25" i="18"/>
  <c r="F26" i="18"/>
  <c r="F27" i="18"/>
  <c r="F28" i="18"/>
  <c r="F29" i="18"/>
  <c r="F30" i="18"/>
  <c r="F31" i="18"/>
  <c r="F32" i="18" s="1"/>
  <c r="F33" i="18" s="1"/>
  <c r="F34" i="18"/>
  <c r="F35" i="18"/>
  <c r="F36" i="18"/>
  <c r="F37" i="18"/>
  <c r="F38" i="18"/>
  <c r="F39" i="18"/>
  <c r="F40" i="18"/>
  <c r="F41" i="18"/>
  <c r="F42" i="18" s="1"/>
  <c r="F7" i="18"/>
  <c r="S2016" i="16"/>
  <c r="T2016" i="16"/>
  <c r="S2017" i="16"/>
  <c r="T2017" i="16"/>
  <c r="S2018" i="16"/>
  <c r="T2018" i="16"/>
  <c r="S2019" i="16"/>
  <c r="T2019" i="16"/>
  <c r="S2020" i="16"/>
  <c r="T2020" i="16"/>
  <c r="S2021" i="16"/>
  <c r="T2021" i="16"/>
  <c r="S2022" i="16"/>
  <c r="T2022" i="16"/>
  <c r="S2023" i="16"/>
  <c r="T2023" i="16"/>
  <c r="S2024" i="16"/>
  <c r="T2024" i="16"/>
  <c r="S2025" i="16"/>
  <c r="T2025" i="16"/>
  <c r="S2026" i="16"/>
  <c r="T2026" i="16"/>
  <c r="S2027" i="16"/>
  <c r="T2027" i="16"/>
  <c r="S2028" i="16"/>
  <c r="T2028" i="16"/>
  <c r="S2029" i="16"/>
  <c r="T2029" i="16"/>
  <c r="S2030" i="16"/>
  <c r="T2030" i="16"/>
  <c r="S2031" i="16"/>
  <c r="T2031" i="16"/>
  <c r="S2032" i="16"/>
  <c r="T2032" i="16"/>
  <c r="S2033" i="16"/>
  <c r="T2033" i="16"/>
  <c r="S2034" i="16"/>
  <c r="T2034" i="16"/>
  <c r="S2035" i="16"/>
  <c r="T2035" i="16"/>
  <c r="S2036" i="16"/>
  <c r="T2036" i="16"/>
  <c r="S2037" i="16"/>
  <c r="T2037" i="16"/>
  <c r="S2038" i="16"/>
  <c r="T2038" i="16"/>
  <c r="S2039" i="16"/>
  <c r="T2039" i="16"/>
  <c r="S2040" i="16"/>
  <c r="T2040" i="16"/>
  <c r="S2041" i="16"/>
  <c r="T2041" i="16"/>
  <c r="S2042" i="16"/>
  <c r="T2042" i="16"/>
  <c r="S2043" i="16"/>
  <c r="T2043" i="16"/>
  <c r="S2044" i="16"/>
  <c r="T2044" i="16"/>
  <c r="S2045" i="16"/>
  <c r="T2045" i="16"/>
  <c r="S2046" i="16"/>
  <c r="T2046" i="16"/>
  <c r="S2047" i="16"/>
  <c r="T2047" i="16"/>
  <c r="S2048" i="16"/>
  <c r="T2048" i="16"/>
  <c r="S2049" i="16"/>
  <c r="T2049" i="16"/>
  <c r="S2050" i="16"/>
  <c r="T2050" i="16"/>
  <c r="S2051" i="16"/>
  <c r="T2051" i="16"/>
  <c r="S2052" i="16"/>
  <c r="T2052" i="16"/>
  <c r="S2053" i="16"/>
  <c r="T2053" i="16"/>
  <c r="S2054" i="16"/>
  <c r="T2054" i="16"/>
  <c r="S2055" i="16"/>
  <c r="T2055" i="16"/>
  <c r="S2056" i="16"/>
  <c r="T2056" i="16"/>
  <c r="S2057" i="16"/>
  <c r="T2057" i="16"/>
  <c r="S2058" i="16"/>
  <c r="T2058" i="16"/>
  <c r="S2059" i="16"/>
  <c r="T2059" i="16"/>
  <c r="S2060" i="16"/>
  <c r="T2060" i="16"/>
  <c r="S2061" i="16"/>
  <c r="T2061" i="16"/>
  <c r="S2062" i="16"/>
  <c r="T2062" i="16"/>
  <c r="S2063" i="16"/>
  <c r="T2063" i="16"/>
  <c r="S2064" i="16"/>
  <c r="T2064" i="16"/>
  <c r="S2065" i="16"/>
  <c r="T2065" i="16"/>
  <c r="S2066" i="16"/>
  <c r="T2066" i="16"/>
  <c r="S2067" i="16"/>
  <c r="T2067" i="16"/>
  <c r="S2068" i="16"/>
  <c r="T2068" i="16"/>
  <c r="S2069" i="16"/>
  <c r="T2069" i="16"/>
  <c r="S2070" i="16"/>
  <c r="T2070" i="16"/>
  <c r="S2071" i="16"/>
  <c r="T2071" i="16"/>
  <c r="S2072" i="16"/>
  <c r="T2072" i="16"/>
  <c r="S2073" i="16"/>
  <c r="T2073" i="16"/>
  <c r="S2074" i="16"/>
  <c r="T2074" i="16"/>
  <c r="S2075" i="16"/>
  <c r="T2075" i="16"/>
  <c r="S2076" i="16"/>
  <c r="T2076" i="16"/>
  <c r="S2077" i="16"/>
  <c r="T2077" i="16"/>
  <c r="S2078" i="16"/>
  <c r="T2078" i="16"/>
  <c r="S2079" i="16"/>
  <c r="T2079" i="16"/>
  <c r="S2080" i="16"/>
  <c r="T2080" i="16"/>
  <c r="S2081" i="16"/>
  <c r="T2081" i="16"/>
  <c r="S2082" i="16"/>
  <c r="T2082" i="16"/>
  <c r="S2083" i="16"/>
  <c r="T2083" i="16"/>
  <c r="S2084" i="16"/>
  <c r="T2084" i="16"/>
  <c r="S2085" i="16"/>
  <c r="T2085" i="16"/>
  <c r="S2086" i="16"/>
  <c r="T2086" i="16"/>
  <c r="S2087" i="16"/>
  <c r="T2087" i="16"/>
  <c r="S2088" i="16"/>
  <c r="T2088" i="16"/>
  <c r="S2089" i="16"/>
  <c r="T2089" i="16"/>
  <c r="S2090" i="16"/>
  <c r="T2090" i="16"/>
  <c r="S2091" i="16"/>
  <c r="T2091" i="16"/>
  <c r="S2092" i="16"/>
  <c r="T2092" i="16"/>
  <c r="S2093" i="16"/>
  <c r="T2093" i="16"/>
  <c r="S2094" i="16"/>
  <c r="T2094" i="16"/>
  <c r="S2095" i="16"/>
  <c r="T2095" i="16"/>
  <c r="S2096" i="16"/>
  <c r="T2096" i="16"/>
  <c r="S2097" i="16"/>
  <c r="T2097" i="16"/>
  <c r="S2098" i="16"/>
  <c r="T2098" i="16"/>
  <c r="S2099" i="16"/>
  <c r="T2099" i="16"/>
  <c r="S2100" i="16"/>
  <c r="T2100" i="16"/>
  <c r="S2101" i="16"/>
  <c r="T2101" i="16"/>
  <c r="S2102" i="16"/>
  <c r="T2102" i="16"/>
  <c r="S2103" i="16"/>
  <c r="T2103" i="16"/>
  <c r="S2104" i="16"/>
  <c r="T2104" i="16"/>
  <c r="S2105" i="16"/>
  <c r="T2105" i="16"/>
  <c r="S2106" i="16"/>
  <c r="T2106" i="16"/>
  <c r="S2107" i="16"/>
  <c r="T2107" i="16"/>
  <c r="S2108" i="16"/>
  <c r="T2108" i="16"/>
  <c r="S2109" i="16"/>
  <c r="T2109" i="16"/>
  <c r="S2110" i="16"/>
  <c r="T2110" i="16"/>
  <c r="S2111" i="16"/>
  <c r="T2111" i="16"/>
  <c r="S2112" i="16"/>
  <c r="T2112" i="16"/>
  <c r="S2113" i="16"/>
  <c r="T2113" i="16"/>
  <c r="S2114" i="16"/>
  <c r="T2114" i="16"/>
  <c r="S2115" i="16"/>
  <c r="T2115" i="16"/>
  <c r="S2116" i="16"/>
  <c r="T2116" i="16"/>
  <c r="S2117" i="16"/>
  <c r="T2117" i="16"/>
  <c r="S2118" i="16"/>
  <c r="T2118" i="16"/>
  <c r="S2119" i="16"/>
  <c r="T2119" i="16"/>
  <c r="S2120" i="16"/>
  <c r="T2120" i="16"/>
  <c r="S2121" i="16"/>
  <c r="T2121" i="16"/>
  <c r="S2122" i="16"/>
  <c r="T2122" i="16"/>
  <c r="S2123" i="16"/>
  <c r="T2123" i="16"/>
  <c r="S2124" i="16"/>
  <c r="T2124" i="16"/>
  <c r="S2125" i="16"/>
  <c r="T2125" i="16"/>
  <c r="S2126" i="16"/>
  <c r="T2126" i="16"/>
  <c r="S2127" i="16"/>
  <c r="T2127" i="16"/>
  <c r="S2128" i="16"/>
  <c r="T2128" i="16"/>
  <c r="S2129" i="16"/>
  <c r="T2129" i="16"/>
  <c r="S2130" i="16"/>
  <c r="T2130" i="16"/>
  <c r="S2131" i="16"/>
  <c r="T2131" i="16"/>
  <c r="S2132" i="16"/>
  <c r="T2132" i="16"/>
  <c r="S2133" i="16"/>
  <c r="T2133" i="16"/>
  <c r="S2134" i="16"/>
  <c r="T2134" i="16"/>
  <c r="S2135" i="16"/>
  <c r="T2135" i="16"/>
  <c r="S2136" i="16"/>
  <c r="T2136" i="16"/>
  <c r="S2137" i="16"/>
  <c r="T2137" i="16"/>
  <c r="S2138" i="16"/>
  <c r="T2138" i="16"/>
  <c r="S2139" i="16"/>
  <c r="T2139" i="16"/>
  <c r="S2140" i="16"/>
  <c r="T2140" i="16"/>
  <c r="S2141" i="16"/>
  <c r="T2141" i="16"/>
  <c r="S2142" i="16"/>
  <c r="T2142" i="16"/>
  <c r="S2143" i="16"/>
  <c r="T2143" i="16"/>
  <c r="S2144" i="16"/>
  <c r="T2144" i="16"/>
  <c r="S2145" i="16"/>
  <c r="T2145" i="16"/>
  <c r="S2146" i="16"/>
  <c r="T2146" i="16"/>
  <c r="S2147" i="16"/>
  <c r="T2147" i="16"/>
  <c r="S2148" i="16"/>
  <c r="T2148" i="16"/>
  <c r="S2149" i="16"/>
  <c r="T2149" i="16"/>
  <c r="S2150" i="16"/>
  <c r="T2150" i="16"/>
  <c r="S2151" i="16"/>
  <c r="T2151" i="16"/>
  <c r="S2152" i="16"/>
  <c r="T2152" i="16"/>
  <c r="S2153" i="16"/>
  <c r="T2153" i="16"/>
  <c r="S2154" i="16"/>
  <c r="T2154" i="16"/>
  <c r="S2155" i="16"/>
  <c r="T2155" i="16"/>
  <c r="S2156" i="16"/>
  <c r="T2156" i="16"/>
  <c r="S2157" i="16"/>
  <c r="T2157" i="16"/>
  <c r="S2158" i="16"/>
  <c r="T2158" i="16"/>
  <c r="S2159" i="16"/>
  <c r="T2159" i="16"/>
  <c r="S2160" i="16"/>
  <c r="T2160" i="16"/>
  <c r="S2161" i="16"/>
  <c r="T2161" i="16"/>
  <c r="S2162" i="16"/>
  <c r="T2162" i="16"/>
  <c r="S2163" i="16"/>
  <c r="T2163" i="16"/>
  <c r="S2164" i="16"/>
  <c r="T2164" i="16"/>
  <c r="S2165" i="16"/>
  <c r="T2165" i="16"/>
  <c r="S2166" i="16"/>
  <c r="T2166" i="16"/>
  <c r="S2167" i="16"/>
  <c r="T2167" i="16"/>
  <c r="S2168" i="16"/>
  <c r="T2168" i="16"/>
  <c r="S2169" i="16"/>
  <c r="T2169" i="16"/>
  <c r="S2170" i="16"/>
  <c r="T2170" i="16"/>
  <c r="S2171" i="16"/>
  <c r="T2171" i="16"/>
  <c r="S2172" i="16"/>
  <c r="T2172" i="16"/>
  <c r="S2173" i="16"/>
  <c r="T2173" i="16"/>
  <c r="S2174" i="16"/>
  <c r="T2174" i="16"/>
  <c r="S2175" i="16"/>
  <c r="T2175" i="16"/>
  <c r="S2176" i="16"/>
  <c r="T2176" i="16"/>
  <c r="S2177" i="16"/>
  <c r="T2177" i="16"/>
  <c r="S2178" i="16"/>
  <c r="T2178" i="16"/>
  <c r="S2179" i="16"/>
  <c r="T2179" i="16"/>
  <c r="S2180" i="16"/>
  <c r="T2180" i="16"/>
  <c r="S2181" i="16"/>
  <c r="T2181" i="16"/>
  <c r="S2182" i="16"/>
  <c r="T2182" i="16"/>
  <c r="S2183" i="16"/>
  <c r="T2183" i="16"/>
  <c r="S2184" i="16"/>
  <c r="T2184" i="16"/>
  <c r="S2185" i="16"/>
  <c r="T2185" i="16"/>
  <c r="S2186" i="16"/>
  <c r="T2186" i="16"/>
  <c r="S2187" i="16"/>
  <c r="T2187" i="16"/>
  <c r="S2188" i="16"/>
  <c r="T2188" i="16"/>
  <c r="S2189" i="16"/>
  <c r="T2189" i="16"/>
  <c r="S2190" i="16"/>
  <c r="T2190" i="16"/>
  <c r="S2191" i="16"/>
  <c r="T2191" i="16"/>
  <c r="S2192" i="16"/>
  <c r="T2192" i="16"/>
  <c r="S2193" i="16"/>
  <c r="T2193" i="16"/>
  <c r="S2194" i="16"/>
  <c r="T2194" i="16"/>
  <c r="S2195" i="16"/>
  <c r="T2195" i="16"/>
  <c r="S2196" i="16"/>
  <c r="T2196" i="16"/>
  <c r="S2197" i="16"/>
  <c r="T2197" i="16"/>
  <c r="S2198" i="16"/>
  <c r="T2198" i="16"/>
  <c r="S2199" i="16"/>
  <c r="T2199" i="16"/>
  <c r="S2200" i="16"/>
  <c r="T2200" i="16"/>
  <c r="S2201" i="16"/>
  <c r="T2201" i="16"/>
  <c r="S2202" i="16"/>
  <c r="T2202" i="16"/>
  <c r="S2203" i="16"/>
  <c r="T2203" i="16"/>
  <c r="S2204" i="16"/>
  <c r="T2204" i="16"/>
  <c r="S2205" i="16"/>
  <c r="T2205" i="16"/>
  <c r="S2206" i="16"/>
  <c r="T2206" i="16"/>
  <c r="S2207" i="16"/>
  <c r="T2207" i="16"/>
  <c r="S2208" i="16"/>
  <c r="T2208" i="16"/>
  <c r="S2209" i="16"/>
  <c r="T2209" i="16"/>
  <c r="S2210" i="16"/>
  <c r="T2210" i="16"/>
  <c r="S2211" i="16"/>
  <c r="T2211" i="16"/>
  <c r="S2212" i="16"/>
  <c r="T2212" i="16"/>
  <c r="S2213" i="16"/>
  <c r="T2213" i="16"/>
  <c r="S2214" i="16"/>
  <c r="T2214" i="16"/>
  <c r="S2215" i="16"/>
  <c r="T2215" i="16"/>
  <c r="S2216" i="16"/>
  <c r="T2216" i="16"/>
  <c r="S2217" i="16"/>
  <c r="T2217" i="16"/>
  <c r="S2218" i="16"/>
  <c r="T2218" i="16"/>
  <c r="S2219" i="16"/>
  <c r="T2219" i="16"/>
  <c r="S2220" i="16"/>
  <c r="T2220" i="16"/>
  <c r="S2221" i="16"/>
  <c r="T2221" i="16"/>
  <c r="S2222" i="16"/>
  <c r="T2222" i="16"/>
  <c r="S2223" i="16"/>
  <c r="T2223" i="16"/>
  <c r="S2224" i="16"/>
  <c r="T2224" i="16"/>
  <c r="S2225" i="16"/>
  <c r="T2225" i="16"/>
  <c r="S2226" i="16"/>
  <c r="T2226" i="16"/>
  <c r="S2227" i="16"/>
  <c r="T2227" i="16"/>
  <c r="S2228" i="16"/>
  <c r="T2228" i="16"/>
  <c r="S2229" i="16"/>
  <c r="T2229" i="16"/>
  <c r="S2230" i="16"/>
  <c r="T2230" i="16"/>
  <c r="S2231" i="16"/>
  <c r="T2231" i="16"/>
  <c r="S2232" i="16"/>
  <c r="T2232" i="16"/>
  <c r="S2233" i="16"/>
  <c r="T2233" i="16"/>
  <c r="S2234" i="16"/>
  <c r="T2234" i="16"/>
  <c r="S2235" i="16"/>
  <c r="T2235" i="16"/>
  <c r="S2236" i="16"/>
  <c r="T2236" i="16"/>
  <c r="S2237" i="16"/>
  <c r="T2237" i="16"/>
  <c r="S2238" i="16"/>
  <c r="T2238" i="16"/>
  <c r="S2239" i="16"/>
  <c r="T2239" i="16"/>
  <c r="S2240" i="16"/>
  <c r="T2240" i="16"/>
  <c r="S2241" i="16"/>
  <c r="T2241" i="16"/>
  <c r="S2242" i="16"/>
  <c r="T2242" i="16"/>
  <c r="S2243" i="16"/>
  <c r="T2243" i="16"/>
  <c r="S2244" i="16"/>
  <c r="T2244" i="16"/>
  <c r="S2245" i="16"/>
  <c r="T2245" i="16"/>
  <c r="S2246" i="16"/>
  <c r="T2246" i="16"/>
  <c r="S2247" i="16"/>
  <c r="T2247" i="16"/>
  <c r="S2248" i="16"/>
  <c r="T2248" i="16"/>
  <c r="S2249" i="16"/>
  <c r="T2249" i="16"/>
  <c r="S2250" i="16"/>
  <c r="T2250" i="16"/>
  <c r="S2251" i="16"/>
  <c r="T2251" i="16"/>
  <c r="S2252" i="16"/>
  <c r="T2252" i="16"/>
  <c r="S2253" i="16"/>
  <c r="T2253" i="16"/>
  <c r="S2254" i="16"/>
  <c r="T2254" i="16"/>
  <c r="S2255" i="16"/>
  <c r="T2255" i="16"/>
  <c r="S2256" i="16"/>
  <c r="T2256" i="16"/>
  <c r="S2257" i="16"/>
  <c r="T2257" i="16"/>
  <c r="S2258" i="16"/>
  <c r="T2258" i="16"/>
  <c r="S2259" i="16"/>
  <c r="T2259" i="16"/>
  <c r="S2260" i="16"/>
  <c r="T2260" i="16"/>
  <c r="S2261" i="16"/>
  <c r="T2261" i="16"/>
  <c r="S2262" i="16"/>
  <c r="T2262" i="16"/>
  <c r="S2263" i="16"/>
  <c r="T2263" i="16"/>
  <c r="S2264" i="16"/>
  <c r="T2264" i="16"/>
  <c r="S2265" i="16"/>
  <c r="T2265" i="16"/>
  <c r="S2266" i="16"/>
  <c r="T2266" i="16"/>
  <c r="S2267" i="16"/>
  <c r="T2267" i="16"/>
  <c r="S2268" i="16"/>
  <c r="T2268" i="16"/>
  <c r="S2269" i="16"/>
  <c r="T2269" i="16"/>
  <c r="S2270" i="16"/>
  <c r="T2270" i="16"/>
  <c r="S2271" i="16"/>
  <c r="T2271" i="16"/>
  <c r="S2272" i="16"/>
  <c r="T2272" i="16"/>
  <c r="S2273" i="16"/>
  <c r="T2273" i="16"/>
  <c r="S2274" i="16"/>
  <c r="T2274" i="16"/>
  <c r="S2275" i="16"/>
  <c r="T2275" i="16"/>
  <c r="S2276" i="16"/>
  <c r="T2276" i="16"/>
  <c r="S2277" i="16"/>
  <c r="T2277" i="16"/>
  <c r="S2278" i="16"/>
  <c r="T2278" i="16"/>
  <c r="S2279" i="16"/>
  <c r="T2279" i="16"/>
  <c r="S2280" i="16"/>
  <c r="T2280" i="16"/>
  <c r="S2281" i="16"/>
  <c r="T2281" i="16"/>
  <c r="S2282" i="16"/>
  <c r="T2282" i="16"/>
  <c r="S2283" i="16"/>
  <c r="T2283" i="16"/>
  <c r="S2284" i="16"/>
  <c r="T2284" i="16"/>
  <c r="S2285" i="16"/>
  <c r="T2285" i="16"/>
  <c r="S2286" i="16"/>
  <c r="T2286" i="16"/>
  <c r="S2287" i="16"/>
  <c r="T2287" i="16"/>
  <c r="S2288" i="16"/>
  <c r="T2288" i="16"/>
  <c r="S2289" i="16"/>
  <c r="T2289" i="16"/>
  <c r="S2290" i="16"/>
  <c r="T2290" i="16"/>
  <c r="S2291" i="16"/>
  <c r="T2291" i="16"/>
  <c r="S2292" i="16"/>
  <c r="T2292" i="16"/>
  <c r="S2293" i="16"/>
  <c r="T2293" i="16"/>
  <c r="S2294" i="16"/>
  <c r="T2294" i="16"/>
  <c r="S2295" i="16"/>
  <c r="T2295" i="16"/>
  <c r="S2296" i="16"/>
  <c r="T2296" i="16"/>
  <c r="S2297" i="16"/>
  <c r="T2297" i="16"/>
  <c r="S2298" i="16"/>
  <c r="T2298" i="16"/>
  <c r="S2299" i="16"/>
  <c r="T2299" i="16"/>
  <c r="S2300" i="16"/>
  <c r="T2300" i="16"/>
  <c r="S2301" i="16"/>
  <c r="T2301" i="16"/>
  <c r="S2302" i="16"/>
  <c r="T2302" i="16"/>
  <c r="S2303" i="16"/>
  <c r="T2303" i="16"/>
  <c r="S2304" i="16"/>
  <c r="T2304" i="16"/>
  <c r="S2305" i="16"/>
  <c r="T2305" i="16"/>
  <c r="S2306" i="16"/>
  <c r="T2306" i="16"/>
  <c r="S2307" i="16"/>
  <c r="T2307" i="16"/>
  <c r="S2308" i="16"/>
  <c r="T2308" i="16"/>
  <c r="S2309" i="16"/>
  <c r="T2309" i="16"/>
  <c r="S2310" i="16"/>
  <c r="T2310" i="16"/>
  <c r="S2311" i="16"/>
  <c r="T2311" i="16"/>
  <c r="S2312" i="16"/>
  <c r="T2312" i="16"/>
  <c r="S2313" i="16"/>
  <c r="T2313" i="16"/>
  <c r="S2314" i="16"/>
  <c r="T2314" i="16"/>
  <c r="S2315" i="16"/>
  <c r="T2315" i="16"/>
  <c r="S2316" i="16"/>
  <c r="T2316" i="16"/>
  <c r="S2317" i="16"/>
  <c r="T2317" i="16"/>
  <c r="S2318" i="16"/>
  <c r="T2318" i="16"/>
  <c r="S2319" i="16"/>
  <c r="T2319" i="16"/>
  <c r="S2320" i="16"/>
  <c r="T2320" i="16"/>
  <c r="S2321" i="16"/>
  <c r="T2321" i="16"/>
  <c r="S2322" i="16"/>
  <c r="T2322" i="16"/>
  <c r="S2323" i="16"/>
  <c r="T2323" i="16"/>
  <c r="S2324" i="16"/>
  <c r="T2324" i="16"/>
  <c r="S2325" i="16"/>
  <c r="T2325" i="16"/>
  <c r="S2326" i="16"/>
  <c r="T2326" i="16"/>
  <c r="S2327" i="16"/>
  <c r="T2327" i="16"/>
  <c r="S2328" i="16"/>
  <c r="T2328" i="16"/>
  <c r="S2329" i="16"/>
  <c r="T2329" i="16"/>
  <c r="S2330" i="16"/>
  <c r="T2330" i="16"/>
  <c r="S2331" i="16"/>
  <c r="T2331" i="16"/>
  <c r="S2332" i="16"/>
  <c r="T2332" i="16"/>
  <c r="S2333" i="16"/>
  <c r="T2333" i="16"/>
  <c r="S2334" i="16"/>
  <c r="T2334" i="16"/>
  <c r="S2335" i="16"/>
  <c r="T2335" i="16"/>
  <c r="S2336" i="16"/>
  <c r="T2336" i="16"/>
  <c r="S2337" i="16"/>
  <c r="T2337" i="16"/>
  <c r="S2338" i="16"/>
  <c r="T2338" i="16"/>
  <c r="S2339" i="16"/>
  <c r="T2339" i="16"/>
  <c r="S2340" i="16"/>
  <c r="T2340" i="16"/>
  <c r="S2341" i="16"/>
  <c r="T2341" i="16"/>
  <c r="S2342" i="16"/>
  <c r="T2342" i="16"/>
  <c r="S2343" i="16"/>
  <c r="T2343" i="16"/>
  <c r="S2344" i="16"/>
  <c r="T2344" i="16"/>
  <c r="S2345" i="16"/>
  <c r="T2345" i="16"/>
  <c r="S2346" i="16"/>
  <c r="T2346" i="16"/>
  <c r="S2347" i="16"/>
  <c r="T2347" i="16"/>
  <c r="S2348" i="16"/>
  <c r="T2348" i="16"/>
  <c r="S2349" i="16"/>
  <c r="T2349" i="16"/>
  <c r="S2350" i="16"/>
  <c r="T2350" i="16"/>
  <c r="S2351" i="16"/>
  <c r="T2351" i="16"/>
  <c r="S2352" i="16"/>
  <c r="T2352" i="16"/>
  <c r="S2353" i="16"/>
  <c r="T2353" i="16"/>
  <c r="S2354" i="16"/>
  <c r="T2354" i="16"/>
  <c r="S2355" i="16"/>
  <c r="T2355" i="16"/>
  <c r="S2356" i="16"/>
  <c r="T2356" i="16"/>
  <c r="S2357" i="16"/>
  <c r="T2357" i="16"/>
  <c r="S2358" i="16"/>
  <c r="T2358" i="16"/>
  <c r="S2359" i="16"/>
  <c r="T2359" i="16"/>
  <c r="S2360" i="16"/>
  <c r="T2360" i="16"/>
  <c r="S2361" i="16"/>
  <c r="T2361" i="16"/>
  <c r="S2362" i="16"/>
  <c r="T2362" i="16"/>
  <c r="S2363" i="16"/>
  <c r="T2363" i="16"/>
  <c r="S2364" i="16"/>
  <c r="T2364" i="16"/>
  <c r="S2365" i="16"/>
  <c r="T2365" i="16"/>
  <c r="S2366" i="16"/>
  <c r="T2366" i="16"/>
  <c r="S2367" i="16"/>
  <c r="T2367" i="16"/>
  <c r="S2368" i="16"/>
  <c r="T2368" i="16"/>
  <c r="S2369" i="16"/>
  <c r="T2369" i="16"/>
  <c r="S2370" i="16"/>
  <c r="T2370" i="16"/>
  <c r="S2371" i="16"/>
  <c r="T2371" i="16"/>
  <c r="S2372" i="16"/>
  <c r="T2372" i="16"/>
  <c r="S2373" i="16"/>
  <c r="T2373" i="16"/>
  <c r="S2374" i="16"/>
  <c r="T2374" i="16"/>
  <c r="S2375" i="16"/>
  <c r="T2375" i="16"/>
  <c r="S2376" i="16"/>
  <c r="T2376" i="16"/>
  <c r="S2377" i="16"/>
  <c r="T2377" i="16"/>
  <c r="S2378" i="16"/>
  <c r="T2378" i="16"/>
  <c r="S2379" i="16"/>
  <c r="T2379" i="16"/>
  <c r="S2380" i="16"/>
  <c r="T2380" i="16"/>
  <c r="S2381" i="16"/>
  <c r="T2381" i="16"/>
  <c r="S2382" i="16"/>
  <c r="T2382" i="16"/>
  <c r="S2383" i="16"/>
  <c r="T2383" i="16"/>
  <c r="S2384" i="16"/>
  <c r="T2384" i="16"/>
  <c r="S2385" i="16"/>
  <c r="T2385" i="16"/>
  <c r="S2386" i="16"/>
  <c r="T2386" i="16"/>
  <c r="S2387" i="16"/>
  <c r="T2387" i="16"/>
  <c r="S2388" i="16"/>
  <c r="T2388" i="16"/>
  <c r="S2389" i="16"/>
  <c r="T2389" i="16"/>
  <c r="S2390" i="16"/>
  <c r="T2390" i="16"/>
  <c r="S2391" i="16"/>
  <c r="T2391" i="16"/>
  <c r="S2392" i="16"/>
  <c r="T2392" i="16"/>
  <c r="S2393" i="16"/>
  <c r="T2393" i="16"/>
  <c r="S2394" i="16"/>
  <c r="T2394" i="16"/>
  <c r="S2395" i="16"/>
  <c r="T2395" i="16"/>
  <c r="S2396" i="16"/>
  <c r="T2396" i="16"/>
  <c r="S2397" i="16"/>
  <c r="T2397" i="16"/>
  <c r="S2398" i="16"/>
  <c r="T2398" i="16"/>
  <c r="S2399" i="16"/>
  <c r="T2399" i="16"/>
  <c r="S2400" i="16"/>
  <c r="T2400" i="16"/>
  <c r="S2401" i="16"/>
  <c r="T2401" i="16"/>
  <c r="S2402" i="16"/>
  <c r="T2402" i="16"/>
  <c r="S2403" i="16"/>
  <c r="T2403" i="16"/>
  <c r="S2404" i="16"/>
  <c r="T2404" i="16"/>
  <c r="S2405" i="16"/>
  <c r="T2405" i="16"/>
  <c r="S2406" i="16"/>
  <c r="T2406" i="16"/>
  <c r="S2407" i="16"/>
  <c r="T2407" i="16"/>
  <c r="S2408" i="16"/>
  <c r="T2408" i="16"/>
  <c r="S2409" i="16"/>
  <c r="T2409" i="16"/>
  <c r="S2410" i="16"/>
  <c r="T2410" i="16"/>
  <c r="S2411" i="16"/>
  <c r="T2411" i="16"/>
  <c r="S2412" i="16"/>
  <c r="T2412" i="16"/>
  <c r="S2413" i="16"/>
  <c r="T2413" i="16"/>
  <c r="S2414" i="16"/>
  <c r="T2414" i="16"/>
  <c r="S2415" i="16"/>
  <c r="T2415" i="16"/>
  <c r="S2416" i="16"/>
  <c r="T2416" i="16"/>
  <c r="S2417" i="16"/>
  <c r="T2417" i="16"/>
  <c r="S2418" i="16"/>
  <c r="T2418" i="16"/>
  <c r="S2419" i="16"/>
  <c r="T2419" i="16"/>
  <c r="S2420" i="16"/>
  <c r="T2420" i="16"/>
  <c r="S2421" i="16"/>
  <c r="T2421" i="16"/>
  <c r="S2422" i="16"/>
  <c r="T2422" i="16"/>
  <c r="S2423" i="16"/>
  <c r="T2423" i="16"/>
  <c r="S2424" i="16"/>
  <c r="T2424" i="16"/>
  <c r="S2425" i="16"/>
  <c r="T2425" i="16"/>
  <c r="S2426" i="16"/>
  <c r="T2426" i="16"/>
  <c r="S2427" i="16"/>
  <c r="T2427" i="16"/>
  <c r="S2428" i="16"/>
  <c r="T2428" i="16"/>
  <c r="S2429" i="16"/>
  <c r="T2429" i="16"/>
  <c r="S2430" i="16"/>
  <c r="T2430" i="16"/>
  <c r="S2431" i="16"/>
  <c r="T2431" i="16"/>
  <c r="S2432" i="16"/>
  <c r="T2432" i="16"/>
  <c r="S2433" i="16"/>
  <c r="T2433" i="16"/>
  <c r="S2434" i="16"/>
  <c r="T2434" i="16"/>
  <c r="S2435" i="16"/>
  <c r="T2435" i="16"/>
  <c r="S2436" i="16"/>
  <c r="T2436" i="16"/>
  <c r="S2437" i="16"/>
  <c r="T2437" i="16"/>
  <c r="S2438" i="16"/>
  <c r="T2438" i="16"/>
  <c r="S2439" i="16"/>
  <c r="T2439" i="16"/>
  <c r="S2440" i="16"/>
  <c r="T2440" i="16"/>
  <c r="S2441" i="16"/>
  <c r="T2441" i="16"/>
  <c r="S2442" i="16"/>
  <c r="T2442" i="16"/>
  <c r="S2443" i="16"/>
  <c r="T2443" i="16"/>
  <c r="S2444" i="16"/>
  <c r="T2444" i="16"/>
  <c r="S2445" i="16"/>
  <c r="T2445" i="16"/>
  <c r="S2446" i="16"/>
  <c r="T2446" i="16"/>
  <c r="S2447" i="16"/>
  <c r="T2447" i="16"/>
  <c r="S2448" i="16"/>
  <c r="T2448" i="16"/>
  <c r="S2449" i="16"/>
  <c r="T2449" i="16"/>
  <c r="S2450" i="16"/>
  <c r="T2450" i="16"/>
  <c r="S2451" i="16"/>
  <c r="T2451" i="16"/>
  <c r="S2452" i="16"/>
  <c r="T2452" i="16"/>
  <c r="S2453" i="16"/>
  <c r="T2453" i="16"/>
  <c r="S2454" i="16"/>
  <c r="T2454" i="16"/>
  <c r="S2455" i="16"/>
  <c r="T2455" i="16"/>
  <c r="S2456" i="16"/>
  <c r="T2456" i="16"/>
  <c r="S2457" i="16"/>
  <c r="T2457" i="16"/>
  <c r="S2458" i="16"/>
  <c r="T2458" i="16"/>
  <c r="S2459" i="16"/>
  <c r="T2459" i="16"/>
  <c r="S2460" i="16"/>
  <c r="T2460" i="16"/>
  <c r="S2461" i="16"/>
  <c r="T2461" i="16"/>
  <c r="S2462" i="16"/>
  <c r="T2462" i="16"/>
  <c r="S2463" i="16"/>
  <c r="T2463" i="16"/>
  <c r="S2464" i="16"/>
  <c r="T2464" i="16"/>
  <c r="S2465" i="16"/>
  <c r="T2465" i="16"/>
  <c r="S2466" i="16"/>
  <c r="T2466" i="16"/>
  <c r="S2467" i="16"/>
  <c r="T2467" i="16"/>
  <c r="S2468" i="16"/>
  <c r="T2468" i="16"/>
  <c r="S2469" i="16"/>
  <c r="T2469" i="16"/>
  <c r="S2470" i="16"/>
  <c r="T2470" i="16"/>
  <c r="S2471" i="16"/>
  <c r="T2471" i="16"/>
  <c r="S2472" i="16"/>
  <c r="T2472" i="16"/>
  <c r="S2473" i="16"/>
  <c r="T2473" i="16"/>
  <c r="S2474" i="16"/>
  <c r="T2474" i="16"/>
  <c r="S2475" i="16"/>
  <c r="T2475" i="16"/>
  <c r="S2476" i="16"/>
  <c r="T2476" i="16"/>
  <c r="S2477" i="16"/>
  <c r="T2477" i="16"/>
  <c r="S2478" i="16"/>
  <c r="T2478" i="16"/>
  <c r="S2479" i="16"/>
  <c r="T2479" i="16"/>
  <c r="S2480" i="16"/>
  <c r="T2480" i="16"/>
  <c r="S2481" i="16"/>
  <c r="T2481" i="16"/>
  <c r="S2482" i="16"/>
  <c r="T2482" i="16"/>
  <c r="S2483" i="16"/>
  <c r="T2483" i="16"/>
  <c r="S2484" i="16"/>
  <c r="T2484" i="16"/>
  <c r="S2485" i="16"/>
  <c r="T2485" i="16"/>
  <c r="S2486" i="16"/>
  <c r="T2486" i="16"/>
  <c r="S2487" i="16"/>
  <c r="T2487" i="16"/>
  <c r="S2488" i="16"/>
  <c r="T2488" i="16"/>
  <c r="S2489" i="16"/>
  <c r="T2489" i="16"/>
  <c r="S2490" i="16"/>
  <c r="T2490" i="16"/>
  <c r="S2491" i="16"/>
  <c r="T2491" i="16"/>
  <c r="S2492" i="16"/>
  <c r="T2492" i="16"/>
  <c r="S2493" i="16"/>
  <c r="T2493" i="16"/>
  <c r="S2494" i="16"/>
  <c r="T2494" i="16"/>
  <c r="S2495" i="16"/>
  <c r="T2495" i="16"/>
  <c r="S2496" i="16"/>
  <c r="T2496" i="16"/>
  <c r="S2497" i="16"/>
  <c r="T2497" i="16"/>
  <c r="S2498" i="16"/>
  <c r="T2498" i="16"/>
  <c r="S2499" i="16"/>
  <c r="T2499" i="16"/>
  <c r="S2500" i="16"/>
  <c r="T2500" i="16"/>
  <c r="S2501" i="16"/>
  <c r="T2501" i="16"/>
  <c r="S2502" i="16"/>
  <c r="T2502" i="16"/>
  <c r="S2503" i="16"/>
  <c r="T2503" i="16"/>
  <c r="S2504" i="16"/>
  <c r="T2504" i="16"/>
  <c r="S2505" i="16"/>
  <c r="T2505" i="16"/>
  <c r="S2506" i="16"/>
  <c r="T2506" i="16"/>
  <c r="S2507" i="16"/>
  <c r="T2507" i="16"/>
  <c r="S2508" i="16"/>
  <c r="T2508" i="16"/>
  <c r="S2509" i="16"/>
  <c r="T2509" i="16"/>
  <c r="S2510" i="16"/>
  <c r="T2510" i="16"/>
  <c r="S2511" i="16"/>
  <c r="T2511" i="16"/>
  <c r="S2512" i="16"/>
  <c r="T2512" i="16"/>
  <c r="S2513" i="16"/>
  <c r="T2513" i="16"/>
  <c r="S2514" i="16"/>
  <c r="T2514" i="16"/>
  <c r="S2515" i="16"/>
  <c r="T2515" i="16"/>
  <c r="S2516" i="16"/>
  <c r="T2516" i="16"/>
  <c r="S2517" i="16"/>
  <c r="T2517" i="16"/>
  <c r="S2518" i="16"/>
  <c r="T2518" i="16"/>
  <c r="S2519" i="16"/>
  <c r="T2519" i="16"/>
  <c r="S2520" i="16"/>
  <c r="T2520" i="16"/>
  <c r="S2521" i="16"/>
  <c r="T2521" i="16"/>
  <c r="S2522" i="16"/>
  <c r="T2522" i="16"/>
  <c r="S2523" i="16"/>
  <c r="T2523" i="16"/>
  <c r="S2524" i="16"/>
  <c r="T2524" i="16"/>
  <c r="S2525" i="16"/>
  <c r="T2525" i="16"/>
  <c r="S2526" i="16"/>
  <c r="T2526" i="16"/>
  <c r="S2527" i="16"/>
  <c r="T2527" i="16"/>
  <c r="S2528" i="16"/>
  <c r="T2528" i="16"/>
  <c r="S2529" i="16"/>
  <c r="T2529" i="16"/>
  <c r="S2530" i="16"/>
  <c r="T2530" i="16"/>
  <c r="S2531" i="16"/>
  <c r="T2531" i="16"/>
  <c r="S2532" i="16"/>
  <c r="T2532" i="16"/>
  <c r="S2533" i="16"/>
  <c r="T2533" i="16"/>
  <c r="S2534" i="16"/>
  <c r="T2534" i="16"/>
  <c r="S2535" i="16"/>
  <c r="T2535" i="16"/>
  <c r="S2536" i="16"/>
  <c r="T2536" i="16"/>
  <c r="S2537" i="16"/>
  <c r="T2537" i="16"/>
  <c r="S2538" i="16"/>
  <c r="T2538" i="16"/>
  <c r="S2539" i="16"/>
  <c r="T2539" i="16"/>
  <c r="S2540" i="16"/>
  <c r="T2540" i="16"/>
  <c r="S2541" i="16"/>
  <c r="T2541" i="16"/>
  <c r="S2542" i="16"/>
  <c r="T2542" i="16"/>
  <c r="S2543" i="16"/>
  <c r="T2543" i="16"/>
  <c r="S2544" i="16"/>
  <c r="T2544" i="16"/>
  <c r="S2545" i="16"/>
  <c r="T2545" i="16"/>
  <c r="S2546" i="16"/>
  <c r="T2546" i="16"/>
  <c r="S2547" i="16"/>
  <c r="T2547" i="16"/>
  <c r="S2548" i="16"/>
  <c r="T2548" i="16"/>
  <c r="S2549" i="16"/>
  <c r="T2549" i="16"/>
  <c r="S2550" i="16"/>
  <c r="T2550" i="16"/>
  <c r="S2551" i="16"/>
  <c r="T2551" i="16"/>
  <c r="S2552" i="16"/>
  <c r="T2552" i="16"/>
  <c r="S2553" i="16"/>
  <c r="T2553" i="16"/>
  <c r="S2554" i="16"/>
  <c r="T2554" i="16"/>
  <c r="S2555" i="16"/>
  <c r="T2555" i="16"/>
  <c r="S2556" i="16"/>
  <c r="T2556" i="16"/>
  <c r="S2557" i="16"/>
  <c r="T2557" i="16"/>
  <c r="S2558" i="16"/>
  <c r="T2558" i="16"/>
  <c r="S2559" i="16"/>
  <c r="T2559" i="16"/>
  <c r="S2560" i="16"/>
  <c r="T2560" i="16"/>
  <c r="S2561" i="16"/>
  <c r="T2561" i="16"/>
  <c r="S2562" i="16"/>
  <c r="T2562" i="16"/>
  <c r="S2563" i="16"/>
  <c r="T2563" i="16"/>
  <c r="S2564" i="16"/>
  <c r="T2564" i="16"/>
  <c r="S2565" i="16"/>
  <c r="T2565" i="16"/>
  <c r="S2566" i="16"/>
  <c r="T2566" i="16"/>
  <c r="S2567" i="16"/>
  <c r="T2567" i="16"/>
  <c r="S2568" i="16"/>
  <c r="T2568" i="16"/>
  <c r="S2569" i="16"/>
  <c r="T2569" i="16"/>
  <c r="S2570" i="16"/>
  <c r="T2570" i="16"/>
  <c r="S2571" i="16"/>
  <c r="T2571" i="16"/>
  <c r="S2572" i="16"/>
  <c r="T2572" i="16"/>
  <c r="S2573" i="16"/>
  <c r="T2573" i="16"/>
  <c r="S2574" i="16"/>
  <c r="T2574" i="16"/>
  <c r="S2575" i="16"/>
  <c r="T2575" i="16"/>
  <c r="S2576" i="16"/>
  <c r="T2576" i="16"/>
  <c r="S2577" i="16"/>
  <c r="T2577" i="16"/>
  <c r="S2578" i="16"/>
  <c r="T2578" i="16"/>
  <c r="S2579" i="16"/>
  <c r="T2579" i="16"/>
  <c r="S2580" i="16"/>
  <c r="T2580" i="16"/>
  <c r="S2581" i="16"/>
  <c r="T2581" i="16"/>
  <c r="S2582" i="16"/>
  <c r="T2582" i="16"/>
  <c r="S2583" i="16"/>
  <c r="T2583" i="16"/>
  <c r="S2584" i="16"/>
  <c r="T2584" i="16"/>
  <c r="S2585" i="16"/>
  <c r="T2585" i="16"/>
  <c r="S2586" i="16"/>
  <c r="T2586" i="16"/>
  <c r="S2587" i="16"/>
  <c r="T2587" i="16"/>
  <c r="S2588" i="16"/>
  <c r="T2588" i="16"/>
  <c r="S2589" i="16"/>
  <c r="T2589" i="16"/>
  <c r="S2590" i="16"/>
  <c r="T2590" i="16"/>
  <c r="S2591" i="16"/>
  <c r="T2591" i="16"/>
  <c r="S2592" i="16"/>
  <c r="T2592" i="16"/>
  <c r="S2593" i="16"/>
  <c r="T2593" i="16"/>
  <c r="S2594" i="16"/>
  <c r="T2594" i="16"/>
  <c r="S2595" i="16"/>
  <c r="T2595" i="16"/>
  <c r="S2596" i="16"/>
  <c r="T2596" i="16"/>
  <c r="S2597" i="16"/>
  <c r="T2597" i="16"/>
  <c r="S2598" i="16"/>
  <c r="T2598" i="16"/>
  <c r="S2599" i="16"/>
  <c r="T2599" i="16"/>
  <c r="S2600" i="16"/>
  <c r="T2600" i="16"/>
  <c r="S2601" i="16"/>
  <c r="T2601" i="16"/>
  <c r="S2602" i="16"/>
  <c r="T2602" i="16"/>
  <c r="S2603" i="16"/>
  <c r="T2603" i="16"/>
  <c r="S2604" i="16"/>
  <c r="T2604" i="16"/>
  <c r="S2605" i="16"/>
  <c r="T2605" i="16"/>
  <c r="S2606" i="16"/>
  <c r="T2606" i="16"/>
  <c r="S2607" i="16"/>
  <c r="T2607" i="16"/>
  <c r="S2608" i="16"/>
  <c r="T2608" i="16"/>
  <c r="S2609" i="16"/>
  <c r="T2609" i="16"/>
  <c r="S2610" i="16"/>
  <c r="T2610" i="16"/>
  <c r="S2611" i="16"/>
  <c r="T2611" i="16"/>
  <c r="S2612" i="16"/>
  <c r="T2612" i="16"/>
  <c r="S2613" i="16"/>
  <c r="T2613" i="16"/>
  <c r="S2614" i="16"/>
  <c r="T2614" i="16"/>
  <c r="S2615" i="16"/>
  <c r="T2615" i="16"/>
  <c r="S2616" i="16"/>
  <c r="T2616" i="16"/>
  <c r="S2617" i="16"/>
  <c r="T2617" i="16"/>
  <c r="S2618" i="16"/>
  <c r="T2618" i="16"/>
  <c r="S2619" i="16"/>
  <c r="T2619" i="16"/>
  <c r="S2620" i="16"/>
  <c r="T2620" i="16"/>
  <c r="S2621" i="16"/>
  <c r="T2621" i="16"/>
  <c r="S2622" i="16"/>
  <c r="T2622" i="16"/>
  <c r="S2623" i="16"/>
  <c r="T2623" i="16"/>
  <c r="S2624" i="16"/>
  <c r="T2624" i="16"/>
  <c r="S2625" i="16"/>
  <c r="T2625" i="16"/>
  <c r="S2626" i="16"/>
  <c r="T2626" i="16"/>
  <c r="S2627" i="16"/>
  <c r="T2627" i="16"/>
  <c r="S2628" i="16"/>
  <c r="T2628" i="16"/>
  <c r="S2629" i="16"/>
  <c r="T2629" i="16"/>
  <c r="S2630" i="16"/>
  <c r="T2630" i="16"/>
  <c r="S2631" i="16"/>
  <c r="T2631" i="16"/>
  <c r="S2632" i="16"/>
  <c r="T2632" i="16"/>
  <c r="S2633" i="16"/>
  <c r="T2633" i="16"/>
  <c r="S2634" i="16"/>
  <c r="T2634" i="16"/>
  <c r="S2635" i="16"/>
  <c r="T2635" i="16"/>
  <c r="S2636" i="16"/>
  <c r="T2636" i="16"/>
  <c r="S2637" i="16"/>
  <c r="T2637" i="16"/>
  <c r="S2638" i="16"/>
  <c r="T2638" i="16"/>
  <c r="S2639" i="16"/>
  <c r="T2639" i="16"/>
  <c r="S2640" i="16"/>
  <c r="T2640" i="16"/>
  <c r="S2641" i="16"/>
  <c r="T2641" i="16"/>
  <c r="S2642" i="16"/>
  <c r="T2642" i="16"/>
  <c r="S2643" i="16"/>
  <c r="T2643" i="16"/>
  <c r="S2644" i="16"/>
  <c r="T2644" i="16"/>
  <c r="S2645" i="16"/>
  <c r="T2645" i="16"/>
  <c r="S2646" i="16"/>
  <c r="T2646" i="16"/>
  <c r="S2647" i="16"/>
  <c r="T2647" i="16"/>
  <c r="S2648" i="16"/>
  <c r="T2648" i="16"/>
  <c r="S2649" i="16"/>
  <c r="T2649" i="16"/>
  <c r="S2650" i="16"/>
  <c r="T2650" i="16"/>
  <c r="S2651" i="16"/>
  <c r="T2651" i="16"/>
  <c r="S2652" i="16"/>
  <c r="T2652" i="16"/>
  <c r="S2653" i="16"/>
  <c r="T2653" i="16"/>
  <c r="S2654" i="16"/>
  <c r="T2654" i="16"/>
  <c r="S2655" i="16"/>
  <c r="T2655" i="16"/>
  <c r="S2656" i="16"/>
  <c r="T2656" i="16"/>
  <c r="S2657" i="16"/>
  <c r="T2657" i="16"/>
  <c r="S2658" i="16"/>
  <c r="T2658" i="16"/>
  <c r="S2659" i="16"/>
  <c r="T2659" i="16"/>
  <c r="S2660" i="16"/>
  <c r="T2660" i="16"/>
  <c r="S2661" i="16"/>
  <c r="T2661" i="16"/>
  <c r="S2662" i="16"/>
  <c r="T2662" i="16"/>
  <c r="S2663" i="16"/>
  <c r="T2663" i="16"/>
  <c r="S2664" i="16"/>
  <c r="T2664" i="16"/>
  <c r="S2665" i="16"/>
  <c r="T2665" i="16"/>
  <c r="S2666" i="16"/>
  <c r="T2666" i="16"/>
  <c r="S2667" i="16"/>
  <c r="T2667" i="16"/>
  <c r="S2668" i="16"/>
  <c r="T2668" i="16"/>
  <c r="S2669" i="16"/>
  <c r="T2669" i="16"/>
  <c r="S2670" i="16"/>
  <c r="T2670" i="16"/>
  <c r="S2671" i="16"/>
  <c r="T2671" i="16"/>
  <c r="S2672" i="16"/>
  <c r="T2672" i="16"/>
  <c r="S2673" i="16"/>
  <c r="T2673" i="16"/>
  <c r="S2674" i="16"/>
  <c r="T2674" i="16"/>
  <c r="S2675" i="16"/>
  <c r="T2675" i="16"/>
  <c r="S2676" i="16"/>
  <c r="T2676" i="16"/>
  <c r="S2677" i="16"/>
  <c r="T2677" i="16"/>
  <c r="S2678" i="16"/>
  <c r="T2678" i="16"/>
  <c r="S2679" i="16"/>
  <c r="T2679" i="16"/>
  <c r="S2680" i="16"/>
  <c r="T2680" i="16"/>
  <c r="S2681" i="16"/>
  <c r="T2681" i="16"/>
  <c r="S2682" i="16"/>
  <c r="T2682" i="16"/>
  <c r="S2683" i="16"/>
  <c r="T2683" i="16"/>
  <c r="S2684" i="16"/>
  <c r="T2684" i="16"/>
  <c r="S2685" i="16"/>
  <c r="T2685" i="16"/>
  <c r="S2686" i="16"/>
  <c r="T2686" i="16"/>
  <c r="S2687" i="16"/>
  <c r="T2687" i="16"/>
  <c r="S2688" i="16"/>
  <c r="T2688" i="16"/>
  <c r="S2689" i="16"/>
  <c r="T2689" i="16"/>
  <c r="S2690" i="16"/>
  <c r="T2690" i="16"/>
  <c r="S2691" i="16"/>
  <c r="T2691" i="16"/>
  <c r="S2692" i="16"/>
  <c r="T2692" i="16"/>
  <c r="S2693" i="16"/>
  <c r="T2693" i="16"/>
  <c r="S2694" i="16"/>
  <c r="T2694" i="16"/>
  <c r="S2695" i="16"/>
  <c r="T2695" i="16"/>
  <c r="S2696" i="16"/>
  <c r="T2696" i="16"/>
  <c r="S2697" i="16"/>
  <c r="T2697" i="16"/>
  <c r="S2698" i="16"/>
  <c r="T2698" i="16"/>
  <c r="S2699" i="16"/>
  <c r="T2699" i="16"/>
  <c r="S2700" i="16"/>
  <c r="T2700" i="16"/>
  <c r="S2701" i="16"/>
  <c r="T2701" i="16"/>
  <c r="S2702" i="16"/>
  <c r="T2702" i="16"/>
  <c r="S2703" i="16"/>
  <c r="T2703" i="16"/>
  <c r="S2704" i="16"/>
  <c r="T2704" i="16"/>
  <c r="S2705" i="16"/>
  <c r="T2705" i="16"/>
  <c r="S2706" i="16"/>
  <c r="T2706" i="16"/>
  <c r="S2707" i="16"/>
  <c r="T2707" i="16"/>
  <c r="S2708" i="16"/>
  <c r="T2708" i="16"/>
  <c r="S2709" i="16"/>
  <c r="T2709" i="16"/>
  <c r="S2710" i="16"/>
  <c r="T2710" i="16"/>
  <c r="S2711" i="16"/>
  <c r="T2711" i="16"/>
  <c r="S2712" i="16"/>
  <c r="T2712" i="16"/>
  <c r="S2713" i="16"/>
  <c r="T2713" i="16"/>
  <c r="S2714" i="16"/>
  <c r="T2714" i="16"/>
  <c r="S2715" i="16"/>
  <c r="T2715" i="16"/>
  <c r="S2716" i="16"/>
  <c r="T2716" i="16"/>
  <c r="S2717" i="16"/>
  <c r="T2717" i="16"/>
  <c r="S2718" i="16"/>
  <c r="T2718" i="16"/>
  <c r="S2719" i="16"/>
  <c r="T2719" i="16"/>
  <c r="S2720" i="16"/>
  <c r="T2720" i="16"/>
  <c r="S2721" i="16"/>
  <c r="T2721" i="16"/>
  <c r="S2722" i="16"/>
  <c r="T2722" i="16"/>
  <c r="S2723" i="16"/>
  <c r="T2723" i="16"/>
  <c r="S2724" i="16"/>
  <c r="T2724" i="16"/>
  <c r="S2725" i="16"/>
  <c r="T2725" i="16"/>
  <c r="S2726" i="16"/>
  <c r="T2726" i="16"/>
  <c r="S2727" i="16"/>
  <c r="T2727" i="16"/>
  <c r="S2728" i="16"/>
  <c r="T2728" i="16"/>
  <c r="S2729" i="16"/>
  <c r="T2729" i="16"/>
  <c r="S2730" i="16"/>
  <c r="T2730" i="16"/>
  <c r="S2731" i="16"/>
  <c r="T2731" i="16"/>
  <c r="S2732" i="16"/>
  <c r="T2732" i="16"/>
  <c r="S2733" i="16"/>
  <c r="T2733" i="16"/>
  <c r="S2734" i="16"/>
  <c r="T2734" i="16"/>
  <c r="S2735" i="16"/>
  <c r="T2735" i="16"/>
  <c r="S2736" i="16"/>
  <c r="T2736" i="16"/>
  <c r="S2737" i="16"/>
  <c r="T2737" i="16"/>
  <c r="S2738" i="16"/>
  <c r="T2738" i="16"/>
  <c r="S2739" i="16"/>
  <c r="T2739" i="16"/>
  <c r="S2740" i="16"/>
  <c r="T2740" i="16"/>
  <c r="S2741" i="16"/>
  <c r="T2741" i="16"/>
  <c r="S2742" i="16"/>
  <c r="T2742" i="16"/>
  <c r="S2743" i="16"/>
  <c r="T2743" i="16"/>
  <c r="S2744" i="16"/>
  <c r="T2744" i="16"/>
  <c r="S2745" i="16"/>
  <c r="T2745" i="16"/>
  <c r="S2746" i="16"/>
  <c r="T2746" i="16"/>
  <c r="S2747" i="16"/>
  <c r="T2747" i="16"/>
  <c r="S2748" i="16"/>
  <c r="T2748" i="16"/>
  <c r="S2749" i="16"/>
  <c r="T2749" i="16"/>
  <c r="S2750" i="16"/>
  <c r="T2750" i="16"/>
  <c r="S2751" i="16"/>
  <c r="T2751" i="16"/>
  <c r="S2752" i="16"/>
  <c r="T2752" i="16"/>
  <c r="S2753" i="16"/>
  <c r="T2753" i="16"/>
  <c r="S2754" i="16"/>
  <c r="T2754" i="16"/>
  <c r="S2755" i="16"/>
  <c r="T2755" i="16"/>
  <c r="S2756" i="16"/>
  <c r="T2756" i="16"/>
  <c r="S2757" i="16"/>
  <c r="T2757" i="16"/>
  <c r="S2758" i="16"/>
  <c r="T2758" i="16"/>
  <c r="S2759" i="16"/>
  <c r="T2759" i="16"/>
  <c r="S2760" i="16"/>
  <c r="T2760" i="16"/>
  <c r="S2761" i="16"/>
  <c r="T2761" i="16"/>
  <c r="S2762" i="16"/>
  <c r="T2762" i="16"/>
  <c r="S2763" i="16"/>
  <c r="T2763" i="16"/>
  <c r="S2764" i="16"/>
  <c r="T2764" i="16"/>
  <c r="S2765" i="16"/>
  <c r="T2765" i="16"/>
  <c r="S2766" i="16"/>
  <c r="T2766" i="16"/>
  <c r="S2767" i="16"/>
  <c r="T2767" i="16"/>
  <c r="S2768" i="16"/>
  <c r="T2768" i="16"/>
  <c r="S2769" i="16"/>
  <c r="T2769" i="16"/>
  <c r="S2770" i="16"/>
  <c r="T2770" i="16"/>
  <c r="S2771" i="16"/>
  <c r="T2771" i="16"/>
  <c r="S2772" i="16"/>
  <c r="T2772" i="16"/>
  <c r="S2773" i="16"/>
  <c r="T2773" i="16"/>
  <c r="S2774" i="16"/>
  <c r="T2774" i="16"/>
  <c r="S2775" i="16"/>
  <c r="T2775" i="16"/>
  <c r="S2776" i="16"/>
  <c r="T2776" i="16"/>
  <c r="S2777" i="16"/>
  <c r="T2777" i="16"/>
  <c r="S2778" i="16"/>
  <c r="T2778" i="16"/>
  <c r="S2779" i="16"/>
  <c r="T2779" i="16"/>
  <c r="S2780" i="16"/>
  <c r="T2780" i="16"/>
  <c r="S2781" i="16"/>
  <c r="T2781" i="16"/>
  <c r="S2782" i="16"/>
  <c r="T2782" i="16"/>
  <c r="S2783" i="16"/>
  <c r="T2783" i="16"/>
  <c r="S2784" i="16"/>
  <c r="T2784" i="16"/>
  <c r="S2785" i="16"/>
  <c r="T2785" i="16"/>
  <c r="S2786" i="16"/>
  <c r="T2786" i="16"/>
  <c r="S2787" i="16"/>
  <c r="T2787" i="16"/>
  <c r="S2788" i="16"/>
  <c r="T2788" i="16"/>
  <c r="S2789" i="16"/>
  <c r="T2789" i="16"/>
  <c r="S2790" i="16"/>
  <c r="T2790" i="16"/>
  <c r="S2791" i="16"/>
  <c r="T2791" i="16"/>
  <c r="S2792" i="16"/>
  <c r="T2792" i="16"/>
  <c r="S2793" i="16"/>
  <c r="T2793" i="16"/>
  <c r="S2794" i="16"/>
  <c r="T2794" i="16"/>
  <c r="S2795" i="16"/>
  <c r="T2795" i="16"/>
  <c r="S2796" i="16"/>
  <c r="T2796" i="16"/>
  <c r="S2797" i="16"/>
  <c r="T2797" i="16"/>
  <c r="S2798" i="16"/>
  <c r="T2798" i="16"/>
  <c r="S2799" i="16"/>
  <c r="T2799" i="16"/>
  <c r="S2800" i="16"/>
  <c r="T2800" i="16"/>
  <c r="S2801" i="16"/>
  <c r="T2801" i="16"/>
  <c r="S2802" i="16"/>
  <c r="T2802" i="16"/>
  <c r="S2803" i="16"/>
  <c r="T2803" i="16"/>
  <c r="S2804" i="16"/>
  <c r="T2804" i="16"/>
  <c r="S2805" i="16"/>
  <c r="T2805" i="16"/>
  <c r="S2806" i="16"/>
  <c r="T2806" i="16"/>
  <c r="S2807" i="16"/>
  <c r="T2807" i="16"/>
  <c r="S2808" i="16"/>
  <c r="T2808" i="16"/>
  <c r="S2809" i="16"/>
  <c r="T2809" i="16"/>
  <c r="S2810" i="16"/>
  <c r="T2810" i="16"/>
  <c r="S2811" i="16"/>
  <c r="T2811" i="16"/>
  <c r="S2812" i="16"/>
  <c r="T2812" i="16"/>
  <c r="S2813" i="16"/>
  <c r="T2813" i="16"/>
  <c r="S2814" i="16"/>
  <c r="T2814" i="16"/>
  <c r="S2815" i="16"/>
  <c r="T2815" i="16"/>
  <c r="S2816" i="16"/>
  <c r="T2816" i="16"/>
  <c r="S2817" i="16"/>
  <c r="T2817" i="16"/>
  <c r="S2818" i="16"/>
  <c r="T2818" i="16"/>
  <c r="S2819" i="16"/>
  <c r="T2819" i="16"/>
  <c r="S2820" i="16"/>
  <c r="T2820" i="16"/>
  <c r="S2821" i="16"/>
  <c r="T2821" i="16"/>
  <c r="S2822" i="16"/>
  <c r="T2822" i="16"/>
  <c r="S2823" i="16"/>
  <c r="T2823" i="16"/>
  <c r="S2824" i="16"/>
  <c r="T2824" i="16"/>
  <c r="S2825" i="16"/>
  <c r="T2825" i="16"/>
  <c r="S2826" i="16"/>
  <c r="T2826" i="16"/>
  <c r="S2827" i="16"/>
  <c r="T2827" i="16"/>
  <c r="S2828" i="16"/>
  <c r="T2828" i="16"/>
  <c r="S2829" i="16"/>
  <c r="T2829" i="16"/>
  <c r="S2830" i="16"/>
  <c r="T2830" i="16"/>
  <c r="S2831" i="16"/>
  <c r="T2831" i="16"/>
  <c r="S2832" i="16"/>
  <c r="T2832" i="16"/>
  <c r="S2833" i="16"/>
  <c r="T2833" i="16"/>
  <c r="S2834" i="16"/>
  <c r="T2834" i="16"/>
  <c r="S2835" i="16"/>
  <c r="T2835" i="16"/>
  <c r="S2836" i="16"/>
  <c r="T2836" i="16"/>
  <c r="S2837" i="16"/>
  <c r="T2837" i="16"/>
  <c r="S2838" i="16"/>
  <c r="T2838" i="16"/>
  <c r="S2839" i="16"/>
  <c r="T2839" i="16"/>
  <c r="S2840" i="16"/>
  <c r="T2840" i="16"/>
  <c r="S2841" i="16"/>
  <c r="T2841" i="16"/>
  <c r="S2842" i="16"/>
  <c r="T2842" i="16"/>
  <c r="S2843" i="16"/>
  <c r="T2843" i="16"/>
  <c r="S2844" i="16"/>
  <c r="T2844" i="16"/>
  <c r="S2845" i="16"/>
  <c r="T2845" i="16"/>
  <c r="S2846" i="16"/>
  <c r="T2846" i="16"/>
  <c r="S2847" i="16"/>
  <c r="T2847" i="16"/>
  <c r="S2848" i="16"/>
  <c r="T2848" i="16"/>
  <c r="S2849" i="16"/>
  <c r="T2849" i="16"/>
  <c r="S2850" i="16"/>
  <c r="T2850" i="16"/>
  <c r="S2851" i="16"/>
  <c r="T2851" i="16"/>
  <c r="S2852" i="16"/>
  <c r="T2852" i="16"/>
  <c r="S2853" i="16"/>
  <c r="T2853" i="16"/>
  <c r="S2854" i="16"/>
  <c r="T2854" i="16"/>
  <c r="S2855" i="16"/>
  <c r="T2855" i="16"/>
  <c r="S2856" i="16"/>
  <c r="T2856" i="16"/>
  <c r="S2857" i="16"/>
  <c r="T2857" i="16"/>
  <c r="S2858" i="16"/>
  <c r="T2858" i="16"/>
  <c r="S2859" i="16"/>
  <c r="T2859" i="16"/>
  <c r="S2860" i="16"/>
  <c r="T2860" i="16"/>
  <c r="S2861" i="16"/>
  <c r="T2861" i="16"/>
  <c r="S2862" i="16"/>
  <c r="T2862" i="16"/>
  <c r="S2863" i="16"/>
  <c r="T2863" i="16"/>
  <c r="S2864" i="16"/>
  <c r="T2864" i="16"/>
  <c r="S2865" i="16"/>
  <c r="T2865" i="16"/>
  <c r="S2866" i="16"/>
  <c r="T2866" i="16"/>
  <c r="S2867" i="16"/>
  <c r="T2867" i="16"/>
  <c r="S2868" i="16"/>
  <c r="T2868" i="16"/>
  <c r="S2869" i="16"/>
  <c r="T2869" i="16"/>
  <c r="S2870" i="16"/>
  <c r="T2870" i="16"/>
  <c r="S2871" i="16"/>
  <c r="T2871" i="16"/>
  <c r="S2872" i="16"/>
  <c r="T2872" i="16"/>
  <c r="S2873" i="16"/>
  <c r="T2873" i="16"/>
  <c r="S2874" i="16"/>
  <c r="T2874" i="16"/>
  <c r="S2875" i="16"/>
  <c r="T2875" i="16"/>
  <c r="S2876" i="16"/>
  <c r="T2876" i="16"/>
  <c r="S2877" i="16"/>
  <c r="T2877" i="16"/>
  <c r="S2878" i="16"/>
  <c r="T2878" i="16"/>
  <c r="S2879" i="16"/>
  <c r="T2879" i="16"/>
  <c r="S2880" i="16"/>
  <c r="T2880" i="16"/>
  <c r="S2881" i="16"/>
  <c r="T2881" i="16"/>
  <c r="S2882" i="16"/>
  <c r="T2882" i="16"/>
  <c r="S2883" i="16"/>
  <c r="T2883" i="16"/>
  <c r="S2884" i="16"/>
  <c r="T2884" i="16"/>
  <c r="S2885" i="16"/>
  <c r="T2885" i="16"/>
  <c r="S2886" i="16"/>
  <c r="T2886" i="16"/>
  <c r="S2887" i="16"/>
  <c r="T2887" i="16"/>
  <c r="S2888" i="16"/>
  <c r="T2888" i="16"/>
  <c r="S2889" i="16"/>
  <c r="T2889" i="16"/>
  <c r="S2890" i="16"/>
  <c r="T2890" i="16"/>
  <c r="S2891" i="16"/>
  <c r="T2891" i="16"/>
  <c r="S2892" i="16"/>
  <c r="T2892" i="16"/>
  <c r="S2893" i="16"/>
  <c r="T2893" i="16"/>
  <c r="S2894" i="16"/>
  <c r="T2894" i="16"/>
  <c r="S2895" i="16"/>
  <c r="T2895" i="16"/>
  <c r="S2896" i="16"/>
  <c r="T2896" i="16"/>
  <c r="S2897" i="16"/>
  <c r="T2897" i="16"/>
  <c r="S2898" i="16"/>
  <c r="T2898" i="16"/>
  <c r="S2899" i="16"/>
  <c r="T2899" i="16"/>
  <c r="S2900" i="16"/>
  <c r="T2900" i="16"/>
  <c r="S2901" i="16"/>
  <c r="T2901" i="16"/>
  <c r="S2902" i="16"/>
  <c r="T2902" i="16"/>
  <c r="S2903" i="16"/>
  <c r="T2903" i="16"/>
  <c r="S2904" i="16"/>
  <c r="T2904" i="16"/>
  <c r="S2905" i="16"/>
  <c r="T2905" i="16"/>
  <c r="S2906" i="16"/>
  <c r="T2906" i="16"/>
  <c r="S2907" i="16"/>
  <c r="T2907" i="16"/>
  <c r="S2908" i="16"/>
  <c r="T2908" i="16"/>
  <c r="S2909" i="16"/>
  <c r="T2909" i="16"/>
  <c r="S2910" i="16"/>
  <c r="T2910" i="16"/>
  <c r="S2911" i="16"/>
  <c r="T2911" i="16"/>
  <c r="S2912" i="16"/>
  <c r="T2912" i="16"/>
  <c r="S2913" i="16"/>
  <c r="T2913" i="16"/>
  <c r="S2914" i="16"/>
  <c r="T2914" i="16"/>
  <c r="S2915" i="16"/>
  <c r="T2915" i="16"/>
  <c r="S2916" i="16"/>
  <c r="T2916" i="16"/>
  <c r="S2917" i="16"/>
  <c r="T2917" i="16"/>
  <c r="S2918" i="16"/>
  <c r="T2918" i="16"/>
  <c r="S2919" i="16"/>
  <c r="T2919" i="16"/>
  <c r="S2920" i="16"/>
  <c r="T2920" i="16"/>
  <c r="S2921" i="16"/>
  <c r="T2921" i="16"/>
  <c r="S2922" i="16"/>
  <c r="T2922" i="16"/>
  <c r="S2923" i="16"/>
  <c r="T2923" i="16"/>
  <c r="S2924" i="16"/>
  <c r="T2924" i="16"/>
  <c r="S2925" i="16"/>
  <c r="T2925" i="16"/>
  <c r="S2926" i="16"/>
  <c r="T2926" i="16"/>
  <c r="S2927" i="16"/>
  <c r="T2927" i="16"/>
  <c r="S2928" i="16"/>
  <c r="T2928" i="16"/>
  <c r="S2929" i="16"/>
  <c r="T2929" i="16"/>
  <c r="S2930" i="16"/>
  <c r="T2930" i="16"/>
  <c r="S2931" i="16"/>
  <c r="T2931" i="16"/>
  <c r="S2932" i="16"/>
  <c r="T2932" i="16"/>
  <c r="S2933" i="16"/>
  <c r="T2933" i="16"/>
  <c r="S2934" i="16"/>
  <c r="T2934" i="16"/>
  <c r="S2935" i="16"/>
  <c r="T2935" i="16"/>
  <c r="S2936" i="16"/>
  <c r="T2936" i="16"/>
  <c r="S2937" i="16"/>
  <c r="T2937" i="16"/>
  <c r="S2938" i="16"/>
  <c r="T2938" i="16"/>
  <c r="S2939" i="16"/>
  <c r="T2939" i="16"/>
  <c r="S2940" i="16"/>
  <c r="T2940" i="16"/>
  <c r="S2941" i="16"/>
  <c r="T2941" i="16"/>
  <c r="S2942" i="16"/>
  <c r="T2942" i="16"/>
  <c r="S2943" i="16"/>
  <c r="T2943" i="16"/>
  <c r="S2944" i="16"/>
  <c r="T2944" i="16"/>
  <c r="S2945" i="16"/>
  <c r="T2945" i="16"/>
  <c r="S2946" i="16"/>
  <c r="T2946" i="16"/>
  <c r="S2947" i="16"/>
  <c r="T2947" i="16"/>
  <c r="S2948" i="16"/>
  <c r="T2948" i="16"/>
  <c r="S2949" i="16"/>
  <c r="T2949" i="16"/>
  <c r="S2950" i="16"/>
  <c r="T2950" i="16"/>
  <c r="S2951" i="16"/>
  <c r="T2951" i="16"/>
  <c r="S2952" i="16"/>
  <c r="T2952" i="16"/>
  <c r="S2953" i="16"/>
  <c r="T2953" i="16"/>
  <c r="S2954" i="16"/>
  <c r="T2954" i="16"/>
  <c r="S2955" i="16"/>
  <c r="T2955" i="16"/>
  <c r="S2956" i="16"/>
  <c r="T2956" i="16"/>
  <c r="S2957" i="16"/>
  <c r="T2957" i="16"/>
  <c r="S2958" i="16"/>
  <c r="T2958" i="16"/>
  <c r="S2959" i="16"/>
  <c r="T2959" i="16"/>
  <c r="S2960" i="16"/>
  <c r="T2960" i="16"/>
  <c r="S2961" i="16"/>
  <c r="T2961" i="16"/>
  <c r="S2962" i="16"/>
  <c r="T2962" i="16"/>
  <c r="S2963" i="16"/>
  <c r="T2963" i="16"/>
  <c r="S2964" i="16"/>
  <c r="T2964" i="16"/>
  <c r="S2965" i="16"/>
  <c r="T2965" i="16"/>
  <c r="S2966" i="16"/>
  <c r="T2966" i="16"/>
  <c r="S2967" i="16"/>
  <c r="T2967" i="16"/>
  <c r="S2968" i="16"/>
  <c r="T2968" i="16"/>
  <c r="S2969" i="16"/>
  <c r="T2969" i="16"/>
  <c r="S2970" i="16"/>
  <c r="T2970" i="16"/>
  <c r="S2971" i="16"/>
  <c r="T2971" i="16"/>
  <c r="S2972" i="16"/>
  <c r="T2972" i="16"/>
  <c r="S2973" i="16"/>
  <c r="T2973" i="16"/>
  <c r="S2974" i="16"/>
  <c r="T2974" i="16"/>
  <c r="S2975" i="16"/>
  <c r="T2975" i="16"/>
  <c r="S2976" i="16"/>
  <c r="T2976" i="16"/>
  <c r="S2977" i="16"/>
  <c r="T2977" i="16"/>
  <c r="S2978" i="16"/>
  <c r="T2978" i="16"/>
  <c r="S2979" i="16"/>
  <c r="T2979" i="16"/>
  <c r="S2980" i="16"/>
  <c r="T2980" i="16"/>
  <c r="S2981" i="16"/>
  <c r="T2981" i="16"/>
  <c r="S2982" i="16"/>
  <c r="T2982" i="16"/>
  <c r="S2983" i="16"/>
  <c r="T2983" i="16"/>
  <c r="S2984" i="16"/>
  <c r="T2984" i="16"/>
  <c r="S2985" i="16"/>
  <c r="T2985" i="16"/>
  <c r="S2986" i="16"/>
  <c r="T2986" i="16"/>
  <c r="S2987" i="16"/>
  <c r="T2987" i="16"/>
  <c r="S2988" i="16"/>
  <c r="T2988" i="16"/>
  <c r="S2989" i="16"/>
  <c r="T2989" i="16"/>
  <c r="S2990" i="16"/>
  <c r="T2990" i="16"/>
  <c r="S2991" i="16"/>
  <c r="T2991" i="16"/>
  <c r="S2992" i="16"/>
  <c r="T2992" i="16"/>
  <c r="S2993" i="16"/>
  <c r="T2993" i="16"/>
  <c r="S2994" i="16"/>
  <c r="T2994" i="16"/>
  <c r="S2995" i="16"/>
  <c r="T2995" i="16"/>
  <c r="S2996" i="16"/>
  <c r="T2996" i="16"/>
  <c r="S2997" i="16"/>
  <c r="T2997" i="16"/>
  <c r="S2998" i="16"/>
  <c r="T2998" i="16"/>
  <c r="S2999" i="16"/>
  <c r="T2999" i="16"/>
  <c r="S3000" i="16"/>
  <c r="T3000" i="16"/>
  <c r="S3001" i="16"/>
  <c r="T3001" i="16"/>
  <c r="S3002" i="16"/>
  <c r="T3002" i="16"/>
  <c r="S3003" i="16"/>
  <c r="T3003" i="16"/>
  <c r="S3004" i="16"/>
  <c r="T3004" i="16"/>
  <c r="S3005" i="16"/>
  <c r="T3005" i="16"/>
  <c r="S3006" i="16"/>
  <c r="T3006" i="16"/>
  <c r="S3007" i="16"/>
  <c r="T3007" i="16"/>
  <c r="S3008" i="16"/>
  <c r="T3008" i="16"/>
  <c r="S3009" i="16"/>
  <c r="T3009" i="16"/>
  <c r="S3010" i="16"/>
  <c r="T3010" i="16"/>
  <c r="S3011" i="16"/>
  <c r="T3011" i="16"/>
  <c r="S3012" i="16"/>
  <c r="T3012" i="16"/>
  <c r="S3013" i="16"/>
  <c r="T3013" i="16"/>
  <c r="S3014" i="16"/>
  <c r="T3014" i="16"/>
  <c r="S3015" i="16"/>
  <c r="T3015" i="16"/>
  <c r="S3016" i="16"/>
  <c r="T3016" i="16"/>
  <c r="S3017" i="16"/>
  <c r="T3017" i="16"/>
  <c r="S3018" i="16"/>
  <c r="T3018" i="16"/>
  <c r="S3019" i="16"/>
  <c r="T3019" i="16"/>
  <c r="S3020" i="16"/>
  <c r="T3020" i="16"/>
  <c r="S3021" i="16"/>
  <c r="T3021" i="16"/>
  <c r="S3022" i="16"/>
  <c r="T3022" i="16"/>
  <c r="S3023" i="16"/>
  <c r="T3023" i="16"/>
  <c r="S3024" i="16"/>
  <c r="T3024" i="16"/>
  <c r="S3025" i="16"/>
  <c r="T3025" i="16"/>
  <c r="S3026" i="16"/>
  <c r="T3026" i="16"/>
  <c r="S3027" i="16"/>
  <c r="T3027" i="16"/>
  <c r="S3028" i="16"/>
  <c r="T3028" i="16"/>
  <c r="S3029" i="16"/>
  <c r="T3029" i="16"/>
  <c r="S3030" i="16"/>
  <c r="T3030" i="16"/>
  <c r="S3031" i="16"/>
  <c r="T3031" i="16"/>
  <c r="S3032" i="16"/>
  <c r="T3032" i="16"/>
  <c r="S3033" i="16"/>
  <c r="T3033" i="16"/>
  <c r="S3034" i="16"/>
  <c r="T3034" i="16"/>
  <c r="S3035" i="16"/>
  <c r="T3035" i="16"/>
  <c r="S3036" i="16"/>
  <c r="T3036" i="16"/>
  <c r="S3037" i="16"/>
  <c r="T3037" i="16"/>
  <c r="S3038" i="16"/>
  <c r="T3038" i="16"/>
  <c r="S3039" i="16"/>
  <c r="T3039" i="16"/>
  <c r="S3040" i="16"/>
  <c r="T3040" i="16"/>
  <c r="S3041" i="16"/>
  <c r="T3041" i="16"/>
  <c r="S3042" i="16"/>
  <c r="T3042" i="16"/>
  <c r="S3043" i="16"/>
  <c r="T3043" i="16"/>
  <c r="S3044" i="16"/>
  <c r="T3044" i="16"/>
  <c r="S3045" i="16"/>
  <c r="T3045" i="16"/>
  <c r="S3046" i="16"/>
  <c r="T3046" i="16"/>
  <c r="S3047" i="16"/>
  <c r="T3047" i="16"/>
  <c r="S3048" i="16"/>
  <c r="T3048" i="16"/>
  <c r="S3049" i="16"/>
  <c r="T3049" i="16"/>
  <c r="S3050" i="16"/>
  <c r="T3050" i="16"/>
  <c r="S3051" i="16"/>
  <c r="T3051" i="16"/>
  <c r="S3052" i="16"/>
  <c r="T3052" i="16"/>
  <c r="S3053" i="16"/>
  <c r="T3053" i="16"/>
  <c r="S3054" i="16"/>
  <c r="T3054" i="16"/>
  <c r="S3055" i="16"/>
  <c r="T3055" i="16"/>
  <c r="S3056" i="16"/>
  <c r="T3056" i="16"/>
  <c r="S3057" i="16"/>
  <c r="T3057" i="16"/>
  <c r="S3058" i="16"/>
  <c r="T3058" i="16"/>
  <c r="S3059" i="16"/>
  <c r="T3059" i="16"/>
  <c r="S3060" i="16"/>
  <c r="T3060" i="16"/>
  <c r="S3061" i="16"/>
  <c r="T3061" i="16"/>
  <c r="S3062" i="16"/>
  <c r="T3062" i="16"/>
  <c r="S3063" i="16"/>
  <c r="T3063" i="16"/>
  <c r="S3064" i="16"/>
  <c r="T3064" i="16"/>
  <c r="S3065" i="16"/>
  <c r="T3065" i="16"/>
  <c r="S3066" i="16"/>
  <c r="T3066" i="16"/>
  <c r="S3067" i="16"/>
  <c r="T3067" i="16"/>
  <c r="S3068" i="16"/>
  <c r="T3068" i="16"/>
  <c r="S3069" i="16"/>
  <c r="T3069" i="16"/>
  <c r="S3070" i="16"/>
  <c r="T3070" i="16"/>
  <c r="S3071" i="16"/>
  <c r="T3071" i="16"/>
  <c r="S3072" i="16"/>
  <c r="T3072" i="16"/>
  <c r="S3073" i="16"/>
  <c r="T3073" i="16"/>
  <c r="S3074" i="16"/>
  <c r="T3074" i="16"/>
  <c r="S3075" i="16"/>
  <c r="T3075" i="16"/>
  <c r="S3076" i="16"/>
  <c r="T3076" i="16"/>
  <c r="S3077" i="16"/>
  <c r="T3077" i="16"/>
  <c r="S3078" i="16"/>
  <c r="T3078" i="16"/>
  <c r="S3079" i="16"/>
  <c r="T3079" i="16"/>
  <c r="S3080" i="16"/>
  <c r="T3080" i="16"/>
  <c r="S3081" i="16"/>
  <c r="T3081" i="16"/>
  <c r="S3082" i="16"/>
  <c r="T3082" i="16"/>
  <c r="S3083" i="16"/>
  <c r="T3083" i="16"/>
  <c r="S3084" i="16"/>
  <c r="T3084" i="16"/>
  <c r="S3085" i="16"/>
  <c r="T3085" i="16"/>
  <c r="S3086" i="16"/>
  <c r="T3086" i="16"/>
  <c r="S3087" i="16"/>
  <c r="T3087" i="16"/>
  <c r="S3088" i="16"/>
  <c r="T3088" i="16"/>
  <c r="S3089" i="16"/>
  <c r="T3089" i="16"/>
  <c r="S3090" i="16"/>
  <c r="T3090" i="16"/>
  <c r="S3091" i="16"/>
  <c r="T3091" i="16"/>
  <c r="S3092" i="16"/>
  <c r="T3092" i="16"/>
  <c r="S3093" i="16"/>
  <c r="T3093" i="16"/>
  <c r="S3094" i="16"/>
  <c r="T3094" i="16"/>
  <c r="S3095" i="16"/>
  <c r="T3095" i="16"/>
  <c r="S3096" i="16"/>
  <c r="T3096" i="16"/>
  <c r="S3097" i="16"/>
  <c r="T3097" i="16"/>
  <c r="S3098" i="16"/>
  <c r="T3098" i="16"/>
  <c r="S3099" i="16"/>
  <c r="T3099" i="16"/>
  <c r="S3100" i="16"/>
  <c r="T3100" i="16"/>
  <c r="S3101" i="16"/>
  <c r="T3101" i="16"/>
  <c r="S3102" i="16"/>
  <c r="T3102" i="16"/>
  <c r="S3103" i="16"/>
  <c r="T3103" i="16"/>
  <c r="S3104" i="16"/>
  <c r="T3104" i="16"/>
  <c r="S3105" i="16"/>
  <c r="T3105" i="16"/>
  <c r="S3106" i="16"/>
  <c r="T3106" i="16"/>
  <c r="S3107" i="16"/>
  <c r="T3107" i="16"/>
  <c r="S3108" i="16"/>
  <c r="T3108" i="16"/>
  <c r="S3109" i="16"/>
  <c r="T3109" i="16"/>
  <c r="S3110" i="16"/>
  <c r="T3110" i="16"/>
  <c r="S3111" i="16"/>
  <c r="T3111" i="16"/>
  <c r="S3112" i="16"/>
  <c r="T3112" i="16"/>
  <c r="S3113" i="16"/>
  <c r="T3113" i="16"/>
  <c r="S3114" i="16"/>
  <c r="T3114" i="16"/>
  <c r="S3115" i="16"/>
  <c r="T3115" i="16"/>
  <c r="S3116" i="16"/>
  <c r="T3116" i="16"/>
  <c r="S3117" i="16"/>
  <c r="T3117" i="16"/>
  <c r="S3118" i="16"/>
  <c r="T3118" i="16"/>
  <c r="S3119" i="16"/>
  <c r="T3119" i="16"/>
  <c r="S3120" i="16"/>
  <c r="T3120" i="16"/>
  <c r="S3121" i="16"/>
  <c r="T3121" i="16"/>
  <c r="S3122" i="16"/>
  <c r="T3122" i="16"/>
  <c r="S3123" i="16"/>
  <c r="T3123" i="16"/>
  <c r="S3124" i="16"/>
  <c r="T3124" i="16"/>
  <c r="S3125" i="16"/>
  <c r="T3125" i="16"/>
  <c r="S3126" i="16"/>
  <c r="T3126" i="16"/>
  <c r="S3127" i="16"/>
  <c r="T3127" i="16"/>
  <c r="S3128" i="16"/>
  <c r="T3128" i="16"/>
  <c r="S3129" i="16"/>
  <c r="T3129" i="16"/>
  <c r="S3130" i="16"/>
  <c r="T3130" i="16"/>
  <c r="S3131" i="16"/>
  <c r="T3131" i="16"/>
  <c r="S3132" i="16"/>
  <c r="T3132" i="16"/>
  <c r="S3133" i="16"/>
  <c r="T3133" i="16"/>
  <c r="S3134" i="16"/>
  <c r="T3134" i="16"/>
  <c r="S3135" i="16"/>
  <c r="T3135" i="16"/>
  <c r="S3136" i="16"/>
  <c r="T3136" i="16"/>
  <c r="S3137" i="16"/>
  <c r="T3137" i="16"/>
  <c r="S3138" i="16"/>
  <c r="T3138" i="16"/>
  <c r="S3139" i="16"/>
  <c r="T3139" i="16"/>
  <c r="S3140" i="16"/>
  <c r="T3140" i="16"/>
  <c r="S3141" i="16"/>
  <c r="T3141" i="16"/>
  <c r="S3142" i="16"/>
  <c r="T3142" i="16"/>
  <c r="S3143" i="16"/>
  <c r="T3143" i="16"/>
  <c r="S3144" i="16"/>
  <c r="T3144" i="16"/>
  <c r="S3145" i="16"/>
  <c r="T3145" i="16"/>
  <c r="S3146" i="16"/>
  <c r="T3146" i="16"/>
  <c r="S3147" i="16"/>
  <c r="T3147" i="16"/>
  <c r="S3148" i="16"/>
  <c r="T3148" i="16"/>
  <c r="S3149" i="16"/>
  <c r="T3149" i="16"/>
  <c r="S3150" i="16"/>
  <c r="T3150" i="16"/>
  <c r="S3151" i="16"/>
  <c r="T3151" i="16"/>
  <c r="S3152" i="16"/>
  <c r="T3152" i="16"/>
  <c r="S3153" i="16"/>
  <c r="T3153" i="16"/>
  <c r="S3154" i="16"/>
  <c r="T3154" i="16"/>
  <c r="S3155" i="16"/>
  <c r="T3155" i="16"/>
  <c r="S3156" i="16"/>
  <c r="T3156" i="16"/>
  <c r="S3157" i="16"/>
  <c r="T3157" i="16"/>
  <c r="S3158" i="16"/>
  <c r="T3158" i="16"/>
  <c r="S3159" i="16"/>
  <c r="T3159" i="16"/>
  <c r="S3160" i="16"/>
  <c r="T3160" i="16"/>
  <c r="S3161" i="16"/>
  <c r="T3161" i="16"/>
  <c r="S3162" i="16"/>
  <c r="T3162" i="16"/>
  <c r="S3163" i="16"/>
  <c r="T3163" i="16"/>
  <c r="S3164" i="16"/>
  <c r="T3164" i="16"/>
  <c r="S3165" i="16"/>
  <c r="T3165" i="16"/>
  <c r="S3166" i="16"/>
  <c r="T3166" i="16"/>
  <c r="S3167" i="16"/>
  <c r="T3167" i="16"/>
  <c r="S3168" i="16"/>
  <c r="T3168" i="16"/>
  <c r="S3169" i="16"/>
  <c r="T3169" i="16"/>
  <c r="S3170" i="16"/>
  <c r="T3170" i="16"/>
  <c r="S3171" i="16"/>
  <c r="T3171" i="16"/>
  <c r="S3172" i="16"/>
  <c r="T3172" i="16"/>
  <c r="S3173" i="16"/>
  <c r="T3173" i="16"/>
  <c r="S3174" i="16"/>
  <c r="T3174" i="16"/>
  <c r="S3175" i="16"/>
  <c r="T3175" i="16"/>
  <c r="S3176" i="16"/>
  <c r="T3176" i="16"/>
  <c r="S3177" i="16"/>
  <c r="T3177" i="16"/>
  <c r="S3178" i="16"/>
  <c r="T3178" i="16"/>
  <c r="S3179" i="16"/>
  <c r="T3179" i="16"/>
  <c r="S3180" i="16"/>
  <c r="T3180" i="16"/>
  <c r="S3181" i="16"/>
  <c r="T3181" i="16"/>
  <c r="S3182" i="16"/>
  <c r="T3182" i="16"/>
  <c r="S3183" i="16"/>
  <c r="T3183" i="16"/>
  <c r="S3184" i="16"/>
  <c r="T3184" i="16"/>
  <c r="S3185" i="16"/>
  <c r="T3185" i="16"/>
  <c r="S3186" i="16"/>
  <c r="T3186" i="16"/>
  <c r="S3187" i="16"/>
  <c r="T3187" i="16"/>
  <c r="S3188" i="16"/>
  <c r="T3188" i="16"/>
  <c r="S3189" i="16"/>
  <c r="T3189" i="16"/>
  <c r="S3190" i="16"/>
  <c r="T3190" i="16"/>
  <c r="S3191" i="16"/>
  <c r="T3191" i="16"/>
  <c r="S3192" i="16"/>
  <c r="T3192" i="16"/>
  <c r="S3193" i="16"/>
  <c r="T3193" i="16"/>
  <c r="S3194" i="16"/>
  <c r="T3194" i="16"/>
  <c r="S3195" i="16"/>
  <c r="T3195" i="16"/>
  <c r="S3196" i="16"/>
  <c r="T3196" i="16"/>
  <c r="S3197" i="16"/>
  <c r="T3197" i="16"/>
  <c r="S3198" i="16"/>
  <c r="T3198" i="16"/>
  <c r="S3199" i="16"/>
  <c r="T3199" i="16"/>
  <c r="S3200" i="16"/>
  <c r="T3200" i="16"/>
  <c r="S3201" i="16"/>
  <c r="T3201" i="16"/>
  <c r="S3202" i="16"/>
  <c r="T3202" i="16"/>
  <c r="S3203" i="16"/>
  <c r="T3203" i="16"/>
  <c r="S3204" i="16"/>
  <c r="T3204" i="16"/>
  <c r="S3205" i="16"/>
  <c r="T3205" i="16"/>
  <c r="S3206" i="16"/>
  <c r="T3206" i="16"/>
  <c r="S3207" i="16"/>
  <c r="T3207" i="16"/>
  <c r="S3208" i="16"/>
  <c r="T3208" i="16"/>
  <c r="S3209" i="16"/>
  <c r="T3209" i="16"/>
  <c r="S3210" i="16"/>
  <c r="T3210" i="16"/>
  <c r="S3211" i="16"/>
  <c r="T3211" i="16"/>
  <c r="S3212" i="16"/>
  <c r="T3212" i="16"/>
  <c r="S3213" i="16"/>
  <c r="T3213" i="16"/>
  <c r="S3214" i="16"/>
  <c r="T3214" i="16"/>
  <c r="S3215" i="16"/>
  <c r="T3215" i="16"/>
  <c r="S3216" i="16"/>
  <c r="T3216" i="16"/>
  <c r="S3217" i="16"/>
  <c r="T3217" i="16"/>
  <c r="S3218" i="16"/>
  <c r="T3218" i="16"/>
  <c r="S3219" i="16"/>
  <c r="T3219" i="16"/>
  <c r="S3220" i="16"/>
  <c r="T3220" i="16"/>
  <c r="S3221" i="16"/>
  <c r="T3221" i="16"/>
  <c r="S3222" i="16"/>
  <c r="T3222" i="16"/>
  <c r="S3223" i="16"/>
  <c r="T3223" i="16"/>
  <c r="S3224" i="16"/>
  <c r="T3224" i="16"/>
  <c r="S3225" i="16"/>
  <c r="T3225" i="16"/>
  <c r="S3226" i="16"/>
  <c r="T3226" i="16"/>
  <c r="S3227" i="16"/>
  <c r="T3227" i="16"/>
  <c r="S3228" i="16"/>
  <c r="T3228" i="16"/>
  <c r="S3229" i="16"/>
  <c r="T3229" i="16"/>
  <c r="S3230" i="16"/>
  <c r="T3230" i="16"/>
  <c r="S3231" i="16"/>
  <c r="T3231" i="16"/>
  <c r="S3232" i="16"/>
  <c r="T3232" i="16"/>
  <c r="S3233" i="16"/>
  <c r="T3233" i="16"/>
  <c r="S3234" i="16"/>
  <c r="T3234" i="16"/>
  <c r="S3235" i="16"/>
  <c r="T3235" i="16"/>
  <c r="S3236" i="16"/>
  <c r="T3236" i="16"/>
  <c r="S3237" i="16"/>
  <c r="T3237" i="16"/>
  <c r="S3238" i="16"/>
  <c r="T3238" i="16"/>
  <c r="S3239" i="16"/>
  <c r="T3239" i="16"/>
  <c r="S3240" i="16"/>
  <c r="T3240" i="16"/>
  <c r="S3241" i="16"/>
  <c r="T3241" i="16"/>
  <c r="S3242" i="16"/>
  <c r="T3242" i="16"/>
  <c r="S3243" i="16"/>
  <c r="T3243" i="16"/>
  <c r="S3244" i="16"/>
  <c r="T3244" i="16"/>
  <c r="S3245" i="16"/>
  <c r="T3245" i="16"/>
  <c r="S3246" i="16"/>
  <c r="T3246" i="16"/>
  <c r="S3247" i="16"/>
  <c r="T3247" i="16"/>
  <c r="S3248" i="16"/>
  <c r="T3248" i="16"/>
  <c r="S3249" i="16"/>
  <c r="T3249" i="16"/>
  <c r="S3250" i="16"/>
  <c r="T3250" i="16"/>
  <c r="S3251" i="16"/>
  <c r="T3251" i="16"/>
  <c r="S3252" i="16"/>
  <c r="T3252" i="16"/>
  <c r="S3253" i="16"/>
  <c r="T3253" i="16"/>
  <c r="S3254" i="16"/>
  <c r="T3254" i="16"/>
  <c r="S3255" i="16"/>
  <c r="T3255" i="16"/>
  <c r="S3256" i="16"/>
  <c r="T3256" i="16"/>
  <c r="S3257" i="16"/>
  <c r="T3257" i="16"/>
  <c r="S3258" i="16"/>
  <c r="T3258" i="16"/>
  <c r="S3259" i="16"/>
  <c r="T3259" i="16"/>
  <c r="S3260" i="16"/>
  <c r="T3260" i="16"/>
  <c r="S3261" i="16"/>
  <c r="T3261" i="16"/>
  <c r="S3262" i="16"/>
  <c r="T3262" i="16"/>
  <c r="S3263" i="16"/>
  <c r="T3263" i="16"/>
  <c r="S3264" i="16"/>
  <c r="T3264" i="16"/>
  <c r="S3265" i="16"/>
  <c r="T3265" i="16"/>
  <c r="S3266" i="16"/>
  <c r="T3266" i="16"/>
  <c r="S3267" i="16"/>
  <c r="T3267" i="16"/>
  <c r="S3268" i="16"/>
  <c r="T3268" i="16"/>
  <c r="S3269" i="16"/>
  <c r="T3269" i="16"/>
  <c r="S3270" i="16"/>
  <c r="T3270" i="16"/>
  <c r="S3271" i="16"/>
  <c r="T3271" i="16"/>
  <c r="S3272" i="16"/>
  <c r="T3272" i="16"/>
  <c r="S3273" i="16"/>
  <c r="T3273" i="16"/>
  <c r="S3274" i="16"/>
  <c r="T3274" i="16"/>
  <c r="S3275" i="16"/>
  <c r="T3275" i="16"/>
  <c r="S3276" i="16"/>
  <c r="T3276" i="16"/>
  <c r="S3277" i="16"/>
  <c r="T3277" i="16"/>
  <c r="S3278" i="16"/>
  <c r="T3278" i="16"/>
  <c r="S3279" i="16"/>
  <c r="T3279" i="16"/>
  <c r="S3280" i="16"/>
  <c r="T3280" i="16"/>
  <c r="S3281" i="16"/>
  <c r="T3281" i="16"/>
  <c r="S3282" i="16"/>
  <c r="T3282" i="16"/>
  <c r="S3283" i="16"/>
  <c r="T3283" i="16"/>
  <c r="S3284" i="16"/>
  <c r="T3284" i="16"/>
  <c r="S3285" i="16"/>
  <c r="T3285" i="16"/>
  <c r="S3286" i="16"/>
  <c r="T3286" i="16"/>
  <c r="S3287" i="16"/>
  <c r="T3287" i="16"/>
  <c r="S3288" i="16"/>
  <c r="T3288" i="16"/>
  <c r="S3289" i="16"/>
  <c r="T3289" i="16"/>
  <c r="S3290" i="16"/>
  <c r="T3290" i="16"/>
  <c r="S3291" i="16"/>
  <c r="T3291" i="16"/>
  <c r="S3292" i="16"/>
  <c r="T3292" i="16"/>
  <c r="S3293" i="16"/>
  <c r="T3293" i="16"/>
  <c r="S3294" i="16"/>
  <c r="T3294" i="16"/>
  <c r="S3295" i="16"/>
  <c r="T3295" i="16"/>
  <c r="S3296" i="16"/>
  <c r="T3296" i="16"/>
  <c r="S3297" i="16"/>
  <c r="T3297" i="16"/>
  <c r="S3298" i="16"/>
  <c r="T3298" i="16"/>
  <c r="S3299" i="16"/>
  <c r="T3299" i="16"/>
  <c r="S3300" i="16"/>
  <c r="T3300" i="16"/>
  <c r="S3301" i="16"/>
  <c r="T3301" i="16"/>
  <c r="S3302" i="16"/>
  <c r="T3302" i="16"/>
  <c r="S3303" i="16"/>
  <c r="T3303" i="16"/>
  <c r="S3304" i="16"/>
  <c r="T3304" i="16"/>
  <c r="S3305" i="16"/>
  <c r="T3305" i="16"/>
  <c r="S3306" i="16"/>
  <c r="T3306" i="16"/>
  <c r="S3307" i="16"/>
  <c r="T3307" i="16"/>
  <c r="S3308" i="16"/>
  <c r="T3308" i="16"/>
  <c r="S3309" i="16"/>
  <c r="T3309" i="16"/>
  <c r="S3310" i="16"/>
  <c r="T3310" i="16"/>
  <c r="S3311" i="16"/>
  <c r="T3311" i="16"/>
  <c r="S3312" i="16"/>
  <c r="T3312" i="16"/>
  <c r="S3313" i="16"/>
  <c r="T3313" i="16"/>
  <c r="S3314" i="16"/>
  <c r="T3314" i="16"/>
  <c r="S3315" i="16"/>
  <c r="T3315" i="16"/>
  <c r="S3316" i="16"/>
  <c r="T3316" i="16"/>
  <c r="S3317" i="16"/>
  <c r="T3317" i="16"/>
  <c r="S3318" i="16"/>
  <c r="T3318" i="16"/>
  <c r="S3319" i="16"/>
  <c r="T3319" i="16"/>
  <c r="S3320" i="16"/>
  <c r="T3320" i="16"/>
  <c r="S3321" i="16"/>
  <c r="T3321" i="16"/>
  <c r="S3322" i="16"/>
  <c r="T3322" i="16"/>
  <c r="S3323" i="16"/>
  <c r="T3323" i="16"/>
  <c r="S3324" i="16"/>
  <c r="T3324" i="16"/>
  <c r="S3325" i="16"/>
  <c r="T3325" i="16"/>
  <c r="S3326" i="16"/>
  <c r="T3326" i="16"/>
  <c r="S3327" i="16"/>
  <c r="T3327" i="16"/>
  <c r="S3328" i="16"/>
  <c r="T3328" i="16"/>
  <c r="S3329" i="16"/>
  <c r="T3329" i="16"/>
  <c r="S3330" i="16"/>
  <c r="T3330" i="16"/>
  <c r="S3331" i="16"/>
  <c r="T3331" i="16"/>
  <c r="S3332" i="16"/>
  <c r="T3332" i="16"/>
  <c r="S3333" i="16"/>
  <c r="T3333" i="16"/>
  <c r="S3334" i="16"/>
  <c r="T3334" i="16"/>
  <c r="S3335" i="16"/>
  <c r="T3335" i="16"/>
  <c r="S3336" i="16"/>
  <c r="T3336" i="16"/>
  <c r="S3337" i="16"/>
  <c r="T3337" i="16"/>
  <c r="S3338" i="16"/>
  <c r="T3338" i="16"/>
  <c r="S3339" i="16"/>
  <c r="T3339" i="16"/>
  <c r="S3340" i="16"/>
  <c r="T3340" i="16"/>
  <c r="S3341" i="16"/>
  <c r="T3341" i="16"/>
  <c r="S3342" i="16"/>
  <c r="T3342" i="16"/>
  <c r="S3343" i="16"/>
  <c r="T3343" i="16"/>
  <c r="S3344" i="16"/>
  <c r="T3344" i="16"/>
  <c r="S3345" i="16"/>
  <c r="T3345" i="16"/>
  <c r="S3346" i="16"/>
  <c r="T3346" i="16"/>
  <c r="S3347" i="16"/>
  <c r="T3347" i="16"/>
  <c r="S3348" i="16"/>
  <c r="T3348" i="16"/>
  <c r="S3349" i="16"/>
  <c r="T3349" i="16"/>
  <c r="S3350" i="16"/>
  <c r="T3350" i="16"/>
  <c r="S3351" i="16"/>
  <c r="T3351" i="16"/>
  <c r="S3352" i="16"/>
  <c r="T3352" i="16"/>
  <c r="S3353" i="16"/>
  <c r="T3353" i="16"/>
  <c r="S3354" i="16"/>
  <c r="T3354" i="16"/>
  <c r="S3355" i="16"/>
  <c r="T3355" i="16"/>
  <c r="S3356" i="16"/>
  <c r="T3356" i="16"/>
  <c r="S3357" i="16"/>
  <c r="T3357" i="16"/>
  <c r="S3358" i="16"/>
  <c r="T3358" i="16"/>
  <c r="S3359" i="16"/>
  <c r="T3359" i="16"/>
  <c r="S3360" i="16"/>
  <c r="T3360" i="16"/>
  <c r="S3361" i="16"/>
  <c r="T3361" i="16"/>
  <c r="S3362" i="16"/>
  <c r="T3362" i="16"/>
  <c r="S3363" i="16"/>
  <c r="T3363" i="16"/>
  <c r="S3364" i="16"/>
  <c r="T3364" i="16"/>
  <c r="S3365" i="16"/>
  <c r="T3365" i="16"/>
  <c r="S3366" i="16"/>
  <c r="T3366" i="16"/>
  <c r="S3367" i="16"/>
  <c r="T3367" i="16"/>
  <c r="S3368" i="16"/>
  <c r="T3368" i="16"/>
  <c r="S3369" i="16"/>
  <c r="T3369" i="16"/>
  <c r="S3370" i="16"/>
  <c r="T3370" i="16"/>
  <c r="S3371" i="16"/>
  <c r="T3371" i="16"/>
  <c r="S3372" i="16"/>
  <c r="T3372" i="16"/>
  <c r="S3373" i="16"/>
  <c r="T3373" i="16"/>
  <c r="S3374" i="16"/>
  <c r="T3374" i="16"/>
  <c r="S3375" i="16"/>
  <c r="T3375" i="16"/>
  <c r="S3376" i="16"/>
  <c r="T3376" i="16"/>
  <c r="S3377" i="16"/>
  <c r="T3377" i="16"/>
  <c r="S3378" i="16"/>
  <c r="T3378" i="16"/>
  <c r="S3379" i="16"/>
  <c r="T3379" i="16"/>
  <c r="S3380" i="16"/>
  <c r="T3380" i="16"/>
  <c r="S3381" i="16"/>
  <c r="T3381" i="16"/>
  <c r="S3382" i="16"/>
  <c r="T3382" i="16"/>
  <c r="S3383" i="16"/>
  <c r="T3383" i="16"/>
  <c r="S3384" i="16"/>
  <c r="T3384" i="16"/>
  <c r="S3385" i="16"/>
  <c r="T3385" i="16"/>
  <c r="S3386" i="16"/>
  <c r="T3386" i="16"/>
  <c r="S3387" i="16"/>
  <c r="T3387" i="16"/>
  <c r="S3388" i="16"/>
  <c r="T3388" i="16"/>
  <c r="S3389" i="16"/>
  <c r="T3389" i="16"/>
  <c r="S3390" i="16"/>
  <c r="T3390" i="16"/>
  <c r="S3391" i="16"/>
  <c r="T3391" i="16"/>
  <c r="S3392" i="16"/>
  <c r="T3392" i="16"/>
  <c r="S3393" i="16"/>
  <c r="T3393" i="16"/>
  <c r="S3394" i="16"/>
  <c r="T3394" i="16"/>
  <c r="S3395" i="16"/>
  <c r="T3395" i="16"/>
  <c r="S3396" i="16"/>
  <c r="T3396" i="16"/>
  <c r="S3397" i="16"/>
  <c r="T3397" i="16"/>
  <c r="S3398" i="16"/>
  <c r="T3398" i="16"/>
  <c r="S3399" i="16"/>
  <c r="T3399" i="16"/>
  <c r="S3400" i="16"/>
  <c r="T3400" i="16"/>
  <c r="S3401" i="16"/>
  <c r="T3401" i="16"/>
  <c r="S3402" i="16"/>
  <c r="T3402" i="16"/>
  <c r="S3403" i="16"/>
  <c r="T3403" i="16"/>
  <c r="S3404" i="16"/>
  <c r="T3404" i="16"/>
  <c r="S3405" i="16"/>
  <c r="T3405" i="16"/>
  <c r="S3406" i="16"/>
  <c r="T3406" i="16"/>
  <c r="S3407" i="16"/>
  <c r="T3407" i="16"/>
  <c r="S3408" i="16"/>
  <c r="T3408" i="16"/>
  <c r="S3409" i="16"/>
  <c r="T3409" i="16"/>
  <c r="S3410" i="16"/>
  <c r="T3410" i="16"/>
  <c r="S3411" i="16"/>
  <c r="T3411" i="16"/>
  <c r="S3412" i="16"/>
  <c r="T3412" i="16"/>
  <c r="S3413" i="16"/>
  <c r="T3413" i="16"/>
  <c r="S3414" i="16"/>
  <c r="T3414" i="16"/>
  <c r="S3415" i="16"/>
  <c r="T3415" i="16"/>
  <c r="S3416" i="16"/>
  <c r="T3416" i="16"/>
  <c r="S3417" i="16"/>
  <c r="T3417" i="16"/>
  <c r="S3418" i="16"/>
  <c r="T3418" i="16"/>
  <c r="S3419" i="16"/>
  <c r="T3419" i="16"/>
  <c r="S3420" i="16"/>
  <c r="T3420" i="16"/>
  <c r="S3421" i="16"/>
  <c r="T3421" i="16"/>
  <c r="S3422" i="16"/>
  <c r="T3422" i="16"/>
  <c r="S3423" i="16"/>
  <c r="T3423" i="16"/>
  <c r="S3424" i="16"/>
  <c r="T3424" i="16"/>
  <c r="S3425" i="16"/>
  <c r="T3425" i="16"/>
  <c r="S3426" i="16"/>
  <c r="T3426" i="16"/>
  <c r="S3427" i="16"/>
  <c r="T3427" i="16"/>
  <c r="S3428" i="16"/>
  <c r="T3428" i="16"/>
  <c r="S3429" i="16"/>
  <c r="T3429" i="16"/>
  <c r="S3430" i="16"/>
  <c r="T3430" i="16"/>
  <c r="S3431" i="16"/>
  <c r="T3431" i="16"/>
  <c r="S3432" i="16"/>
  <c r="T3432" i="16"/>
  <c r="S3433" i="16"/>
  <c r="T3433" i="16"/>
  <c r="S3434" i="16"/>
  <c r="T3434" i="16"/>
  <c r="S3435" i="16"/>
  <c r="T3435" i="16"/>
  <c r="S3436" i="16"/>
  <c r="T3436" i="16"/>
  <c r="S3437" i="16"/>
  <c r="T3437" i="16"/>
  <c r="S3438" i="16"/>
  <c r="T3438" i="16"/>
  <c r="S3439" i="16"/>
  <c r="T3439" i="16"/>
  <c r="S3440" i="16"/>
  <c r="T3440" i="16"/>
  <c r="S3441" i="16"/>
  <c r="T3441" i="16"/>
  <c r="S3442" i="16"/>
  <c r="T3442" i="16"/>
  <c r="S3443" i="16"/>
  <c r="T3443" i="16"/>
  <c r="S3444" i="16"/>
  <c r="T3444" i="16"/>
  <c r="S3445" i="16"/>
  <c r="T3445" i="16"/>
  <c r="S3446" i="16"/>
  <c r="T3446" i="16"/>
  <c r="S3447" i="16"/>
  <c r="T3447" i="16"/>
  <c r="S3448" i="16"/>
  <c r="T3448" i="16"/>
  <c r="S3449" i="16"/>
  <c r="T3449" i="16"/>
  <c r="S3450" i="16"/>
  <c r="T3450" i="16"/>
  <c r="S3451" i="16"/>
  <c r="T3451" i="16"/>
  <c r="S3452" i="16"/>
  <c r="T3452" i="16"/>
  <c r="S3453" i="16"/>
  <c r="T3453" i="16"/>
  <c r="S3454" i="16"/>
  <c r="T3454" i="16"/>
  <c r="S3455" i="16"/>
  <c r="T3455" i="16"/>
  <c r="S3456" i="16"/>
  <c r="T3456" i="16"/>
  <c r="S3457" i="16"/>
  <c r="T3457" i="16"/>
  <c r="S3458" i="16"/>
  <c r="T3458" i="16"/>
  <c r="S3459" i="16"/>
  <c r="T3459" i="16"/>
  <c r="S3460" i="16"/>
  <c r="T3460" i="16"/>
  <c r="S3461" i="16"/>
  <c r="T3461" i="16"/>
  <c r="S3462" i="16"/>
  <c r="T3462" i="16"/>
  <c r="S3463" i="16"/>
  <c r="T3463" i="16"/>
  <c r="S3464" i="16"/>
  <c r="T3464" i="16"/>
  <c r="S3465" i="16"/>
  <c r="T3465" i="16"/>
  <c r="S3466" i="16"/>
  <c r="T3466" i="16"/>
  <c r="S3467" i="16"/>
  <c r="T3467" i="16"/>
  <c r="S3468" i="16"/>
  <c r="T3468" i="16"/>
  <c r="S3469" i="16"/>
  <c r="T3469" i="16"/>
  <c r="S3470" i="16"/>
  <c r="T3470" i="16"/>
  <c r="S3471" i="16"/>
  <c r="T3471" i="16"/>
  <c r="S3472" i="16"/>
  <c r="T3472" i="16"/>
  <c r="S3473" i="16"/>
  <c r="T3473" i="16"/>
  <c r="S3474" i="16"/>
  <c r="T3474" i="16"/>
  <c r="S3475" i="16"/>
  <c r="T3475" i="16"/>
  <c r="S3476" i="16"/>
  <c r="T3476" i="16"/>
  <c r="S3477" i="16"/>
  <c r="T3477" i="16"/>
  <c r="S3478" i="16"/>
  <c r="T3478" i="16"/>
  <c r="S3479" i="16"/>
  <c r="T3479" i="16"/>
  <c r="S3480" i="16"/>
  <c r="T3480" i="16"/>
  <c r="S3481" i="16"/>
  <c r="T3481" i="16"/>
  <c r="S3482" i="16"/>
  <c r="T3482" i="16"/>
  <c r="S3483" i="16"/>
  <c r="T3483" i="16"/>
  <c r="S3484" i="16"/>
  <c r="T3484" i="16"/>
  <c r="S3485" i="16"/>
  <c r="T3485" i="16"/>
  <c r="S3486" i="16"/>
  <c r="T3486" i="16"/>
  <c r="S3487" i="16"/>
  <c r="T3487" i="16"/>
  <c r="S3488" i="16"/>
  <c r="T3488" i="16"/>
  <c r="S3489" i="16"/>
  <c r="T3489" i="16"/>
  <c r="S3490" i="16"/>
  <c r="T3490" i="16"/>
  <c r="S3491" i="16"/>
  <c r="T3491" i="16"/>
  <c r="S3492" i="16"/>
  <c r="T3492" i="16"/>
  <c r="S3493" i="16"/>
  <c r="T3493" i="16"/>
  <c r="V2015" i="16"/>
  <c r="W2015" i="16" s="1"/>
  <c r="T2015" i="16"/>
  <c r="S2015" i="16"/>
  <c r="R2015" i="16"/>
  <c r="Q2015" i="16"/>
  <c r="D7" i="18"/>
  <c r="D8" i="18"/>
  <c r="E8" i="18"/>
  <c r="D9" i="18"/>
  <c r="E9" i="18"/>
  <c r="D10" i="18"/>
  <c r="E10" i="18"/>
  <c r="D11" i="18"/>
  <c r="E11" i="18"/>
  <c r="D12" i="18"/>
  <c r="E12" i="18"/>
  <c r="D13" i="18"/>
  <c r="E13" i="18"/>
  <c r="D14" i="18"/>
  <c r="E14" i="18"/>
  <c r="D15" i="18"/>
  <c r="E15" i="18"/>
  <c r="D16" i="18"/>
  <c r="E16" i="18"/>
  <c r="D17" i="18"/>
  <c r="E17" i="18"/>
  <c r="D18" i="18"/>
  <c r="E18" i="18"/>
  <c r="D19" i="18"/>
  <c r="E19" i="18"/>
  <c r="D20" i="18"/>
  <c r="E20" i="18"/>
  <c r="D21" i="18"/>
  <c r="E21" i="18"/>
  <c r="D22" i="18"/>
  <c r="E22" i="18"/>
  <c r="D23" i="18"/>
  <c r="E23" i="18"/>
  <c r="D24" i="18"/>
  <c r="E24" i="18"/>
  <c r="D25" i="18"/>
  <c r="E25" i="18"/>
  <c r="D26" i="18"/>
  <c r="E26" i="18"/>
  <c r="D27" i="18"/>
  <c r="E27" i="18"/>
  <c r="D28" i="18"/>
  <c r="E28" i="18"/>
  <c r="D29" i="18"/>
  <c r="E29" i="18"/>
  <c r="D30" i="18"/>
  <c r="E30" i="18"/>
  <c r="D31" i="18"/>
  <c r="E31" i="18"/>
  <c r="D32" i="18"/>
  <c r="E32" i="18"/>
  <c r="D33" i="18"/>
  <c r="E33" i="18"/>
  <c r="D34" i="18"/>
  <c r="E34" i="18"/>
  <c r="D35" i="18"/>
  <c r="E35" i="18"/>
  <c r="D36" i="18"/>
  <c r="E36" i="18"/>
  <c r="D37" i="18"/>
  <c r="E37" i="18"/>
  <c r="D38" i="18"/>
  <c r="E38" i="18"/>
  <c r="D39" i="18"/>
  <c r="E39" i="18"/>
  <c r="D40" i="18"/>
  <c r="E40" i="18"/>
  <c r="D41" i="18"/>
  <c r="E41" i="18"/>
  <c r="D42" i="18"/>
  <c r="E42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7" i="18"/>
  <c r="E7" i="18"/>
  <c r="H48" i="18"/>
  <c r="G47" i="18"/>
  <c r="F46" i="18"/>
  <c r="E45" i="18"/>
  <c r="C43" i="18"/>
  <c r="D44" i="18"/>
  <c r="V2016" i="16" l="1"/>
  <c r="W2016" i="16" s="1"/>
  <c r="C7" i="21"/>
  <c r="D7" i="21" s="1"/>
  <c r="C8" i="21"/>
  <c r="D8" i="21" s="1"/>
  <c r="C9" i="21"/>
  <c r="D9" i="21" s="1"/>
  <c r="C10" i="21"/>
  <c r="D10" i="21" s="1"/>
  <c r="C11" i="21"/>
  <c r="D11" i="21" s="1"/>
  <c r="C12" i="21"/>
  <c r="D12" i="21" s="1"/>
  <c r="C13" i="21"/>
  <c r="D13" i="21" s="1"/>
  <c r="C14" i="21"/>
  <c r="D14" i="21" s="1"/>
  <c r="C15" i="21"/>
  <c r="D15" i="21" s="1"/>
  <c r="C16" i="21"/>
  <c r="D16" i="21" s="1"/>
  <c r="C17" i="21"/>
  <c r="D17" i="21" s="1"/>
  <c r="C18" i="21"/>
  <c r="D18" i="21" s="1"/>
  <c r="C19" i="21"/>
  <c r="D19" i="21" s="1"/>
  <c r="C20" i="21"/>
  <c r="D20" i="21" s="1"/>
  <c r="C21" i="21"/>
  <c r="D21" i="21" s="1"/>
  <c r="C22" i="21"/>
  <c r="D22" i="21" s="1"/>
  <c r="C23" i="21"/>
  <c r="D23" i="21" s="1"/>
  <c r="C24" i="21"/>
  <c r="D24" i="21" s="1"/>
  <c r="C25" i="21"/>
  <c r="D25" i="21" s="1"/>
  <c r="C26" i="21"/>
  <c r="D26" i="21" s="1"/>
  <c r="C27" i="21"/>
  <c r="D27" i="21" s="1"/>
  <c r="C28" i="21"/>
  <c r="D28" i="21" s="1"/>
  <c r="C29" i="21"/>
  <c r="D29" i="21" s="1"/>
  <c r="C30" i="21"/>
  <c r="D30" i="21" s="1"/>
  <c r="C31" i="21"/>
  <c r="D31" i="21" s="1"/>
  <c r="C32" i="21"/>
  <c r="D32" i="21" s="1"/>
  <c r="C33" i="21"/>
  <c r="D33" i="21" s="1"/>
  <c r="C34" i="21"/>
  <c r="D34" i="21" s="1"/>
  <c r="C35" i="21"/>
  <c r="D35" i="21" s="1"/>
  <c r="C36" i="21"/>
  <c r="D36" i="21" s="1"/>
  <c r="C37" i="21"/>
  <c r="D37" i="21" s="1"/>
  <c r="C38" i="21"/>
  <c r="D38" i="21" s="1"/>
  <c r="C39" i="21"/>
  <c r="D39" i="21" s="1"/>
  <c r="C40" i="21"/>
  <c r="D40" i="21" s="1"/>
  <c r="C41" i="21"/>
  <c r="D41" i="21" s="1"/>
  <c r="C42" i="21"/>
  <c r="D42" i="21" s="1"/>
  <c r="C43" i="21"/>
  <c r="D43" i="21" s="1"/>
  <c r="C44" i="21"/>
  <c r="D44" i="21" s="1"/>
  <c r="C45" i="21"/>
  <c r="D45" i="21" s="1"/>
  <c r="C46" i="21"/>
  <c r="D46" i="21" s="1"/>
  <c r="C47" i="21"/>
  <c r="D47" i="21" s="1"/>
  <c r="C48" i="21"/>
  <c r="D48" i="21" s="1"/>
  <c r="C49" i="21"/>
  <c r="D49" i="21" s="1"/>
  <c r="C50" i="21"/>
  <c r="D50" i="21" s="1"/>
  <c r="C51" i="21"/>
  <c r="D51" i="21" s="1"/>
  <c r="C52" i="21"/>
  <c r="D52" i="21" s="1"/>
  <c r="C53" i="21"/>
  <c r="D53" i="21" s="1"/>
  <c r="C54" i="21"/>
  <c r="D54" i="21" s="1"/>
  <c r="C55" i="21"/>
  <c r="D55" i="21" s="1"/>
  <c r="C56" i="21"/>
  <c r="D56" i="21" s="1"/>
  <c r="C57" i="21"/>
  <c r="D57" i="21" s="1"/>
  <c r="C58" i="21"/>
  <c r="D58" i="21" s="1"/>
  <c r="C59" i="21"/>
  <c r="D59" i="21" s="1"/>
  <c r="C60" i="21"/>
  <c r="D60" i="21" s="1"/>
  <c r="C61" i="21"/>
  <c r="D61" i="21" s="1"/>
  <c r="C62" i="21"/>
  <c r="D62" i="21" s="1"/>
  <c r="C63" i="21"/>
  <c r="D63" i="21" s="1"/>
  <c r="C64" i="21"/>
  <c r="D64" i="21" s="1"/>
  <c r="C65" i="21"/>
  <c r="D65" i="21" s="1"/>
  <c r="C66" i="21"/>
  <c r="D66" i="21" s="1"/>
  <c r="C67" i="21"/>
  <c r="D67" i="21" s="1"/>
  <c r="C68" i="21"/>
  <c r="D68" i="21" s="1"/>
  <c r="C69" i="21"/>
  <c r="D69" i="21" s="1"/>
  <c r="C70" i="21"/>
  <c r="D70" i="21" s="1"/>
  <c r="C71" i="21"/>
  <c r="D71" i="21" s="1"/>
  <c r="C72" i="21"/>
  <c r="D72" i="21" s="1"/>
  <c r="C73" i="21"/>
  <c r="D73" i="21" s="1"/>
  <c r="C74" i="21"/>
  <c r="D74" i="21" s="1"/>
  <c r="C75" i="21"/>
  <c r="D75" i="21" s="1"/>
  <c r="C76" i="21"/>
  <c r="D76" i="21" s="1"/>
  <c r="C77" i="21"/>
  <c r="D77" i="21" s="1"/>
  <c r="C78" i="21"/>
  <c r="D78" i="21" s="1"/>
  <c r="C79" i="21"/>
  <c r="D79" i="21" s="1"/>
  <c r="C80" i="21"/>
  <c r="D80" i="21" s="1"/>
  <c r="C81" i="21"/>
  <c r="D81" i="21" s="1"/>
  <c r="C82" i="21"/>
  <c r="D82" i="21" s="1"/>
  <c r="C83" i="21"/>
  <c r="D83" i="21" s="1"/>
  <c r="C84" i="21"/>
  <c r="D84" i="21" s="1"/>
  <c r="C85" i="21"/>
  <c r="D85" i="21" s="1"/>
  <c r="C86" i="21"/>
  <c r="D86" i="21" s="1"/>
  <c r="C87" i="21"/>
  <c r="D87" i="21" s="1"/>
  <c r="C88" i="21"/>
  <c r="D88" i="21" s="1"/>
  <c r="C89" i="21"/>
  <c r="D89" i="21" s="1"/>
  <c r="C90" i="21"/>
  <c r="D90" i="21" s="1"/>
  <c r="C91" i="21"/>
  <c r="D91" i="21" s="1"/>
  <c r="C92" i="21"/>
  <c r="D92" i="21" s="1"/>
  <c r="C93" i="21"/>
  <c r="D93" i="21" s="1"/>
  <c r="C94" i="21"/>
  <c r="D94" i="21" s="1"/>
  <c r="C95" i="21"/>
  <c r="D95" i="21" s="1"/>
  <c r="C96" i="21"/>
  <c r="D96" i="21" s="1"/>
  <c r="C97" i="21"/>
  <c r="D97" i="21" s="1"/>
  <c r="C98" i="21"/>
  <c r="D98" i="21" s="1"/>
  <c r="C99" i="21"/>
  <c r="D99" i="21" s="1"/>
  <c r="C100" i="21"/>
  <c r="D100" i="21" s="1"/>
  <c r="C101" i="21"/>
  <c r="D101" i="21" s="1"/>
  <c r="C102" i="21"/>
  <c r="D102" i="21" s="1"/>
  <c r="C103" i="21"/>
  <c r="D103" i="21" s="1"/>
  <c r="C104" i="21"/>
  <c r="D104" i="21" s="1"/>
  <c r="C105" i="21"/>
  <c r="D105" i="21" s="1"/>
  <c r="C106" i="21"/>
  <c r="D106" i="21" s="1"/>
  <c r="C107" i="21"/>
  <c r="D107" i="21" s="1"/>
  <c r="C108" i="21"/>
  <c r="D108" i="21" s="1"/>
  <c r="C109" i="21"/>
  <c r="D109" i="21" s="1"/>
  <c r="C110" i="21"/>
  <c r="D110" i="21" s="1"/>
  <c r="C111" i="21"/>
  <c r="D111" i="21" s="1"/>
  <c r="C112" i="21"/>
  <c r="D112" i="21" s="1"/>
  <c r="C113" i="21"/>
  <c r="D113" i="21" s="1"/>
  <c r="C114" i="21"/>
  <c r="D114" i="21" s="1"/>
  <c r="C115" i="21"/>
  <c r="D115" i="21" s="1"/>
  <c r="C116" i="21"/>
  <c r="D116" i="21" s="1"/>
  <c r="C117" i="21"/>
  <c r="D117" i="21" s="1"/>
  <c r="C118" i="21"/>
  <c r="D118" i="21" s="1"/>
  <c r="C119" i="21"/>
  <c r="D119" i="21" s="1"/>
  <c r="C120" i="21"/>
  <c r="D120" i="21" s="1"/>
  <c r="C121" i="21"/>
  <c r="D121" i="21" s="1"/>
  <c r="C122" i="21"/>
  <c r="D122" i="21" s="1"/>
  <c r="C123" i="21"/>
  <c r="D123" i="21" s="1"/>
  <c r="C124" i="21"/>
  <c r="D124" i="21" s="1"/>
  <c r="C125" i="21"/>
  <c r="D125" i="21" s="1"/>
  <c r="C126" i="21"/>
  <c r="D126" i="21" s="1"/>
  <c r="C127" i="21"/>
  <c r="D127" i="21" s="1"/>
  <c r="C128" i="21"/>
  <c r="D128" i="21" s="1"/>
  <c r="C129" i="21"/>
  <c r="D129" i="21" s="1"/>
  <c r="C130" i="21"/>
  <c r="D130" i="21" s="1"/>
  <c r="C131" i="21"/>
  <c r="D131" i="21" s="1"/>
  <c r="C132" i="21"/>
  <c r="D132" i="21" s="1"/>
  <c r="C133" i="21"/>
  <c r="D133" i="21" s="1"/>
  <c r="C134" i="21"/>
  <c r="D134" i="21" s="1"/>
  <c r="C135" i="21"/>
  <c r="D135" i="21" s="1"/>
  <c r="C136" i="21"/>
  <c r="D136" i="21" s="1"/>
  <c r="C137" i="21"/>
  <c r="D137" i="21" s="1"/>
  <c r="C138" i="21"/>
  <c r="D138" i="21" s="1"/>
  <c r="C139" i="21"/>
  <c r="D139" i="21" s="1"/>
  <c r="C140" i="21"/>
  <c r="D140" i="21" s="1"/>
  <c r="C141" i="21"/>
  <c r="D141" i="21" s="1"/>
  <c r="C142" i="21"/>
  <c r="D142" i="21" s="1"/>
  <c r="C143" i="21"/>
  <c r="D143" i="21" s="1"/>
  <c r="C144" i="21"/>
  <c r="D144" i="21" s="1"/>
  <c r="C145" i="21"/>
  <c r="D145" i="21" s="1"/>
  <c r="C146" i="21"/>
  <c r="D146" i="21" s="1"/>
  <c r="C147" i="21"/>
  <c r="D147" i="21" s="1"/>
  <c r="C148" i="21"/>
  <c r="D148" i="21" s="1"/>
  <c r="C149" i="21"/>
  <c r="D149" i="21" s="1"/>
  <c r="C150" i="21"/>
  <c r="D150" i="21" s="1"/>
  <c r="C151" i="21"/>
  <c r="D151" i="21" s="1"/>
  <c r="C152" i="21"/>
  <c r="D152" i="21" s="1"/>
  <c r="C153" i="21"/>
  <c r="D153" i="21" s="1"/>
  <c r="C154" i="21"/>
  <c r="D154" i="21" s="1"/>
  <c r="C155" i="21"/>
  <c r="D155" i="21" s="1"/>
  <c r="C156" i="21"/>
  <c r="D156" i="21" s="1"/>
  <c r="C157" i="21"/>
  <c r="D157" i="21" s="1"/>
  <c r="C158" i="21"/>
  <c r="D158" i="21" s="1"/>
  <c r="C159" i="21"/>
  <c r="D159" i="21" s="1"/>
  <c r="C160" i="21"/>
  <c r="D160" i="21" s="1"/>
  <c r="C161" i="21"/>
  <c r="D161" i="21" s="1"/>
  <c r="C162" i="21"/>
  <c r="D162" i="21" s="1"/>
  <c r="C163" i="21"/>
  <c r="D163" i="21" s="1"/>
  <c r="C164" i="21"/>
  <c r="D164" i="21" s="1"/>
  <c r="C165" i="21"/>
  <c r="D165" i="21" s="1"/>
  <c r="C166" i="21"/>
  <c r="D166" i="21" s="1"/>
  <c r="C167" i="21"/>
  <c r="D167" i="21" s="1"/>
  <c r="C168" i="21"/>
  <c r="D168" i="21" s="1"/>
  <c r="C169" i="21"/>
  <c r="D169" i="21" s="1"/>
  <c r="C170" i="21"/>
  <c r="D170" i="21" s="1"/>
  <c r="C171" i="21"/>
  <c r="D171" i="21" s="1"/>
  <c r="C172" i="21"/>
  <c r="D172" i="21" s="1"/>
  <c r="C173" i="21"/>
  <c r="D173" i="21" s="1"/>
  <c r="C174" i="21"/>
  <c r="D174" i="21" s="1"/>
  <c r="C175" i="21"/>
  <c r="D175" i="21" s="1"/>
  <c r="C176" i="21"/>
  <c r="D176" i="21" s="1"/>
  <c r="C177" i="21"/>
  <c r="D177" i="21" s="1"/>
  <c r="C178" i="21"/>
  <c r="D178" i="21" s="1"/>
  <c r="C179" i="21"/>
  <c r="D179" i="21" s="1"/>
  <c r="C180" i="21"/>
  <c r="D180" i="21" s="1"/>
  <c r="C181" i="21"/>
  <c r="D181" i="21" s="1"/>
  <c r="C182" i="21"/>
  <c r="D182" i="21" s="1"/>
  <c r="C183" i="21"/>
  <c r="D183" i="21" s="1"/>
  <c r="C184" i="21"/>
  <c r="D184" i="21" s="1"/>
  <c r="C185" i="21"/>
  <c r="D185" i="21" s="1"/>
  <c r="C186" i="21"/>
  <c r="D186" i="21" s="1"/>
  <c r="C187" i="21"/>
  <c r="D187" i="21" s="1"/>
  <c r="C188" i="21"/>
  <c r="D188" i="21" s="1"/>
  <c r="C189" i="21"/>
  <c r="F192" i="21"/>
  <c r="E191" i="21"/>
  <c r="D190" i="21"/>
  <c r="V2017" i="16" l="1"/>
  <c r="W2017" i="16" s="1"/>
  <c r="H3" i="21"/>
  <c r="H2" i="21"/>
  <c r="C733" i="19"/>
  <c r="C8" i="19"/>
  <c r="D8" i="19"/>
  <c r="C9" i="19"/>
  <c r="D9" i="19"/>
  <c r="C10" i="19"/>
  <c r="D10" i="19"/>
  <c r="C11" i="19"/>
  <c r="D11" i="19"/>
  <c r="C12" i="19"/>
  <c r="D12" i="19"/>
  <c r="C13" i="19"/>
  <c r="D13" i="19"/>
  <c r="C14" i="19"/>
  <c r="D14" i="19"/>
  <c r="C15" i="19"/>
  <c r="D15" i="19"/>
  <c r="C16" i="19"/>
  <c r="D16" i="19"/>
  <c r="C17" i="19"/>
  <c r="D17" i="19"/>
  <c r="C18" i="19"/>
  <c r="D18" i="19"/>
  <c r="C19" i="19"/>
  <c r="D19" i="19"/>
  <c r="C20" i="19"/>
  <c r="D20" i="19"/>
  <c r="C21" i="19"/>
  <c r="D21" i="19"/>
  <c r="C22" i="19"/>
  <c r="D22" i="19"/>
  <c r="C23" i="19"/>
  <c r="D23" i="19"/>
  <c r="C24" i="19"/>
  <c r="D24" i="19"/>
  <c r="C25" i="19"/>
  <c r="D25" i="19"/>
  <c r="C26" i="19"/>
  <c r="D26" i="19"/>
  <c r="C27" i="19"/>
  <c r="D27" i="19"/>
  <c r="C28" i="19"/>
  <c r="D28" i="19"/>
  <c r="C29" i="19"/>
  <c r="D29" i="19"/>
  <c r="C30" i="19"/>
  <c r="D30" i="19"/>
  <c r="C31" i="19"/>
  <c r="D31" i="19"/>
  <c r="C32" i="19"/>
  <c r="D32" i="19"/>
  <c r="C33" i="19"/>
  <c r="D33" i="19"/>
  <c r="C34" i="19"/>
  <c r="D34" i="19"/>
  <c r="C35" i="19"/>
  <c r="D35" i="19"/>
  <c r="C36" i="19"/>
  <c r="D36" i="19"/>
  <c r="C37" i="19"/>
  <c r="D37" i="19"/>
  <c r="C38" i="19"/>
  <c r="D38" i="19"/>
  <c r="C39" i="19"/>
  <c r="D39" i="19"/>
  <c r="C40" i="19"/>
  <c r="D40" i="19"/>
  <c r="C41" i="19"/>
  <c r="D41" i="19"/>
  <c r="C42" i="19"/>
  <c r="D42" i="19"/>
  <c r="C43" i="19"/>
  <c r="D43" i="19"/>
  <c r="C44" i="19"/>
  <c r="D44" i="19"/>
  <c r="C45" i="19"/>
  <c r="D45" i="19"/>
  <c r="C46" i="19"/>
  <c r="D46" i="19"/>
  <c r="C47" i="19"/>
  <c r="D47" i="19"/>
  <c r="C48" i="19"/>
  <c r="D48" i="19"/>
  <c r="C49" i="19"/>
  <c r="D49" i="19"/>
  <c r="C50" i="19"/>
  <c r="D50" i="19"/>
  <c r="C51" i="19"/>
  <c r="D51" i="19"/>
  <c r="C52" i="19"/>
  <c r="D52" i="19"/>
  <c r="C53" i="19"/>
  <c r="D53" i="19"/>
  <c r="C54" i="19"/>
  <c r="D54" i="19"/>
  <c r="C55" i="19"/>
  <c r="D55" i="19"/>
  <c r="C56" i="19"/>
  <c r="D56" i="19"/>
  <c r="C57" i="19"/>
  <c r="D57" i="19"/>
  <c r="C58" i="19"/>
  <c r="D58" i="19"/>
  <c r="C59" i="19"/>
  <c r="D59" i="19"/>
  <c r="C60" i="19"/>
  <c r="D60" i="19"/>
  <c r="C61" i="19"/>
  <c r="D61" i="19"/>
  <c r="C62" i="19"/>
  <c r="D62" i="19"/>
  <c r="C63" i="19"/>
  <c r="D63" i="19"/>
  <c r="C64" i="19"/>
  <c r="D64" i="19"/>
  <c r="C65" i="19"/>
  <c r="D65" i="19"/>
  <c r="C66" i="19"/>
  <c r="D66" i="19"/>
  <c r="C67" i="19"/>
  <c r="D67" i="19"/>
  <c r="C68" i="19"/>
  <c r="D68" i="19"/>
  <c r="C69" i="19"/>
  <c r="D69" i="19"/>
  <c r="C70" i="19"/>
  <c r="D70" i="19"/>
  <c r="C71" i="19"/>
  <c r="D71" i="19"/>
  <c r="C72" i="19"/>
  <c r="D72" i="19"/>
  <c r="C73" i="19"/>
  <c r="D73" i="19"/>
  <c r="C74" i="19"/>
  <c r="D74" i="19"/>
  <c r="C75" i="19"/>
  <c r="D75" i="19"/>
  <c r="C76" i="19"/>
  <c r="D76" i="19"/>
  <c r="C77" i="19"/>
  <c r="D77" i="19"/>
  <c r="C78" i="19"/>
  <c r="D78" i="19"/>
  <c r="C79" i="19"/>
  <c r="D79" i="19"/>
  <c r="C80" i="19"/>
  <c r="D80" i="19"/>
  <c r="C81" i="19"/>
  <c r="D81" i="19"/>
  <c r="C82" i="19"/>
  <c r="D82" i="19"/>
  <c r="C83" i="19"/>
  <c r="D83" i="19"/>
  <c r="C84" i="19"/>
  <c r="D84" i="19"/>
  <c r="C85" i="19"/>
  <c r="D85" i="19"/>
  <c r="C86" i="19"/>
  <c r="D86" i="19"/>
  <c r="C87" i="19"/>
  <c r="D87" i="19"/>
  <c r="C88" i="19"/>
  <c r="D88" i="19"/>
  <c r="C89" i="19"/>
  <c r="D89" i="19"/>
  <c r="C90" i="19"/>
  <c r="D90" i="19"/>
  <c r="C91" i="19"/>
  <c r="D91" i="19"/>
  <c r="C92" i="19"/>
  <c r="D92" i="19"/>
  <c r="C93" i="19"/>
  <c r="D93" i="19"/>
  <c r="C94" i="19"/>
  <c r="D94" i="19"/>
  <c r="C95" i="19"/>
  <c r="D95" i="19"/>
  <c r="C96" i="19"/>
  <c r="D96" i="19"/>
  <c r="C97" i="19"/>
  <c r="D97" i="19"/>
  <c r="C98" i="19"/>
  <c r="D98" i="19"/>
  <c r="C99" i="19"/>
  <c r="D99" i="19"/>
  <c r="C100" i="19"/>
  <c r="D100" i="19"/>
  <c r="C101" i="19"/>
  <c r="D101" i="19"/>
  <c r="C102" i="19"/>
  <c r="D102" i="19"/>
  <c r="C103" i="19"/>
  <c r="D103" i="19"/>
  <c r="C104" i="19"/>
  <c r="D104" i="19"/>
  <c r="C105" i="19"/>
  <c r="D105" i="19"/>
  <c r="C106" i="19"/>
  <c r="D106" i="19"/>
  <c r="C107" i="19"/>
  <c r="D107" i="19"/>
  <c r="C108" i="19"/>
  <c r="D108" i="19"/>
  <c r="C109" i="19"/>
  <c r="D109" i="19"/>
  <c r="C110" i="19"/>
  <c r="D110" i="19"/>
  <c r="C111" i="19"/>
  <c r="D111" i="19"/>
  <c r="C112" i="19"/>
  <c r="D112" i="19"/>
  <c r="C113" i="19"/>
  <c r="D113" i="19"/>
  <c r="C114" i="19"/>
  <c r="D114" i="19"/>
  <c r="C115" i="19"/>
  <c r="D115" i="19"/>
  <c r="C116" i="19"/>
  <c r="D116" i="19"/>
  <c r="C117" i="19"/>
  <c r="D117" i="19"/>
  <c r="C118" i="19"/>
  <c r="D118" i="19"/>
  <c r="C119" i="19"/>
  <c r="D119" i="19"/>
  <c r="C120" i="19"/>
  <c r="D120" i="19"/>
  <c r="C121" i="19"/>
  <c r="D121" i="19"/>
  <c r="C122" i="19"/>
  <c r="D122" i="19"/>
  <c r="C123" i="19"/>
  <c r="D123" i="19"/>
  <c r="C124" i="19"/>
  <c r="D124" i="19"/>
  <c r="C125" i="19"/>
  <c r="D125" i="19"/>
  <c r="C126" i="19"/>
  <c r="D126" i="19"/>
  <c r="C127" i="19"/>
  <c r="D127" i="19"/>
  <c r="C128" i="19"/>
  <c r="D128" i="19"/>
  <c r="C129" i="19"/>
  <c r="D129" i="19"/>
  <c r="C130" i="19"/>
  <c r="D130" i="19"/>
  <c r="C131" i="19"/>
  <c r="D131" i="19"/>
  <c r="C132" i="19"/>
  <c r="D132" i="19"/>
  <c r="C133" i="19"/>
  <c r="D133" i="19"/>
  <c r="C134" i="19"/>
  <c r="D134" i="19"/>
  <c r="C135" i="19"/>
  <c r="D135" i="19"/>
  <c r="C136" i="19"/>
  <c r="D136" i="19"/>
  <c r="C137" i="19"/>
  <c r="D137" i="19"/>
  <c r="C138" i="19"/>
  <c r="D138" i="19"/>
  <c r="C139" i="19"/>
  <c r="D139" i="19"/>
  <c r="C140" i="19"/>
  <c r="D140" i="19"/>
  <c r="C141" i="19"/>
  <c r="D141" i="19"/>
  <c r="C142" i="19"/>
  <c r="D142" i="19"/>
  <c r="C143" i="19"/>
  <c r="D143" i="19"/>
  <c r="C144" i="19"/>
  <c r="D144" i="19"/>
  <c r="C145" i="19"/>
  <c r="D145" i="19"/>
  <c r="C146" i="19"/>
  <c r="D146" i="19"/>
  <c r="C147" i="19"/>
  <c r="D147" i="19"/>
  <c r="C148" i="19"/>
  <c r="D148" i="19"/>
  <c r="C149" i="19"/>
  <c r="D149" i="19"/>
  <c r="C150" i="19"/>
  <c r="D150" i="19"/>
  <c r="C151" i="19"/>
  <c r="D151" i="19"/>
  <c r="C152" i="19"/>
  <c r="D152" i="19"/>
  <c r="C153" i="19"/>
  <c r="D153" i="19"/>
  <c r="C154" i="19"/>
  <c r="D154" i="19"/>
  <c r="C155" i="19"/>
  <c r="D155" i="19"/>
  <c r="C156" i="19"/>
  <c r="D156" i="19"/>
  <c r="C157" i="19"/>
  <c r="D157" i="19"/>
  <c r="C158" i="19"/>
  <c r="D158" i="19"/>
  <c r="C159" i="19"/>
  <c r="D159" i="19"/>
  <c r="C160" i="19"/>
  <c r="D160" i="19"/>
  <c r="C161" i="19"/>
  <c r="D161" i="19"/>
  <c r="C162" i="19"/>
  <c r="D162" i="19"/>
  <c r="C163" i="19"/>
  <c r="D163" i="19"/>
  <c r="C164" i="19"/>
  <c r="D164" i="19"/>
  <c r="C165" i="19"/>
  <c r="D165" i="19"/>
  <c r="C166" i="19"/>
  <c r="D166" i="19"/>
  <c r="C167" i="19"/>
  <c r="D167" i="19"/>
  <c r="C168" i="19"/>
  <c r="D168" i="19"/>
  <c r="C169" i="19"/>
  <c r="D169" i="19"/>
  <c r="C170" i="19"/>
  <c r="D170" i="19"/>
  <c r="C171" i="19"/>
  <c r="D171" i="19"/>
  <c r="C172" i="19"/>
  <c r="D172" i="19"/>
  <c r="C173" i="19"/>
  <c r="D173" i="19"/>
  <c r="C174" i="19"/>
  <c r="D174" i="19"/>
  <c r="C175" i="19"/>
  <c r="D175" i="19"/>
  <c r="C176" i="19"/>
  <c r="D176" i="19"/>
  <c r="C177" i="19"/>
  <c r="D177" i="19"/>
  <c r="C178" i="19"/>
  <c r="D178" i="19"/>
  <c r="C179" i="19"/>
  <c r="D179" i="19"/>
  <c r="C180" i="19"/>
  <c r="D180" i="19"/>
  <c r="C181" i="19"/>
  <c r="D181" i="19"/>
  <c r="C182" i="19"/>
  <c r="D182" i="19"/>
  <c r="C183" i="19"/>
  <c r="D183" i="19"/>
  <c r="C184" i="19"/>
  <c r="D184" i="19"/>
  <c r="C185" i="19"/>
  <c r="D185" i="19"/>
  <c r="C186" i="19"/>
  <c r="D186" i="19"/>
  <c r="C187" i="19"/>
  <c r="D187" i="19"/>
  <c r="C188" i="19"/>
  <c r="D188" i="19"/>
  <c r="C189" i="19"/>
  <c r="D189" i="19"/>
  <c r="C190" i="19"/>
  <c r="D190" i="19"/>
  <c r="C191" i="19"/>
  <c r="D191" i="19"/>
  <c r="C192" i="19"/>
  <c r="D192" i="19"/>
  <c r="C193" i="19"/>
  <c r="D193" i="19"/>
  <c r="C194" i="19"/>
  <c r="D194" i="19"/>
  <c r="C195" i="19"/>
  <c r="D195" i="19"/>
  <c r="C196" i="19"/>
  <c r="D196" i="19"/>
  <c r="C197" i="19"/>
  <c r="D197" i="19"/>
  <c r="C198" i="19"/>
  <c r="D198" i="19"/>
  <c r="C199" i="19"/>
  <c r="D199" i="19"/>
  <c r="C200" i="19"/>
  <c r="D200" i="19"/>
  <c r="C201" i="19"/>
  <c r="D201" i="19"/>
  <c r="C202" i="19"/>
  <c r="D202" i="19"/>
  <c r="C203" i="19"/>
  <c r="D203" i="19"/>
  <c r="C204" i="19"/>
  <c r="D204" i="19"/>
  <c r="C205" i="19"/>
  <c r="D205" i="19"/>
  <c r="C206" i="19"/>
  <c r="D206" i="19"/>
  <c r="C207" i="19"/>
  <c r="D207" i="19"/>
  <c r="C208" i="19"/>
  <c r="D208" i="19"/>
  <c r="C209" i="19"/>
  <c r="D209" i="19"/>
  <c r="C210" i="19"/>
  <c r="D210" i="19"/>
  <c r="C211" i="19"/>
  <c r="D211" i="19"/>
  <c r="C212" i="19"/>
  <c r="D212" i="19"/>
  <c r="C213" i="19"/>
  <c r="D213" i="19"/>
  <c r="C214" i="19"/>
  <c r="D214" i="19"/>
  <c r="C215" i="19"/>
  <c r="D215" i="19"/>
  <c r="C216" i="19"/>
  <c r="D216" i="19"/>
  <c r="C217" i="19"/>
  <c r="D217" i="19"/>
  <c r="C218" i="19"/>
  <c r="D218" i="19"/>
  <c r="C219" i="19"/>
  <c r="D219" i="19"/>
  <c r="C220" i="19"/>
  <c r="D220" i="19"/>
  <c r="C221" i="19"/>
  <c r="D221" i="19"/>
  <c r="C222" i="19"/>
  <c r="D222" i="19"/>
  <c r="C223" i="19"/>
  <c r="D223" i="19"/>
  <c r="C224" i="19"/>
  <c r="D224" i="19"/>
  <c r="C225" i="19"/>
  <c r="D225" i="19"/>
  <c r="C226" i="19"/>
  <c r="D226" i="19"/>
  <c r="C227" i="19"/>
  <c r="D227" i="19"/>
  <c r="C228" i="19"/>
  <c r="D228" i="19"/>
  <c r="C229" i="19"/>
  <c r="D229" i="19"/>
  <c r="C230" i="19"/>
  <c r="D230" i="19"/>
  <c r="C231" i="19"/>
  <c r="D231" i="19"/>
  <c r="C232" i="19"/>
  <c r="D232" i="19"/>
  <c r="C233" i="19"/>
  <c r="D233" i="19"/>
  <c r="C234" i="19"/>
  <c r="D234" i="19"/>
  <c r="C235" i="19"/>
  <c r="D235" i="19"/>
  <c r="C236" i="19"/>
  <c r="D236" i="19"/>
  <c r="C237" i="19"/>
  <c r="D237" i="19"/>
  <c r="C238" i="19"/>
  <c r="D238" i="19"/>
  <c r="C239" i="19"/>
  <c r="D239" i="19"/>
  <c r="C240" i="19"/>
  <c r="D240" i="19"/>
  <c r="C241" i="19"/>
  <c r="D241" i="19"/>
  <c r="C242" i="19"/>
  <c r="D242" i="19"/>
  <c r="C243" i="19"/>
  <c r="D243" i="19"/>
  <c r="C244" i="19"/>
  <c r="D244" i="19"/>
  <c r="C245" i="19"/>
  <c r="D245" i="19"/>
  <c r="C246" i="19"/>
  <c r="D246" i="19"/>
  <c r="C247" i="19"/>
  <c r="D247" i="19"/>
  <c r="C248" i="19"/>
  <c r="D248" i="19"/>
  <c r="C249" i="19"/>
  <c r="D249" i="19"/>
  <c r="C250" i="19"/>
  <c r="D250" i="19"/>
  <c r="C251" i="19"/>
  <c r="D251" i="19"/>
  <c r="C252" i="19"/>
  <c r="D252" i="19"/>
  <c r="C253" i="19"/>
  <c r="D253" i="19"/>
  <c r="C254" i="19"/>
  <c r="D254" i="19"/>
  <c r="C255" i="19"/>
  <c r="D255" i="19"/>
  <c r="C256" i="19"/>
  <c r="D256" i="19"/>
  <c r="C257" i="19"/>
  <c r="D257" i="19"/>
  <c r="C258" i="19"/>
  <c r="D258" i="19"/>
  <c r="C259" i="19"/>
  <c r="D259" i="19"/>
  <c r="C260" i="19"/>
  <c r="D260" i="19"/>
  <c r="C261" i="19"/>
  <c r="D261" i="19"/>
  <c r="C262" i="19"/>
  <c r="D262" i="19"/>
  <c r="C263" i="19"/>
  <c r="D263" i="19"/>
  <c r="C264" i="19"/>
  <c r="D264" i="19"/>
  <c r="C265" i="19"/>
  <c r="D265" i="19"/>
  <c r="C266" i="19"/>
  <c r="D266" i="19"/>
  <c r="C267" i="19"/>
  <c r="D267" i="19"/>
  <c r="C268" i="19"/>
  <c r="D268" i="19"/>
  <c r="C269" i="19"/>
  <c r="D269" i="19"/>
  <c r="C270" i="19"/>
  <c r="D270" i="19"/>
  <c r="C271" i="19"/>
  <c r="D271" i="19"/>
  <c r="C272" i="19"/>
  <c r="D272" i="19"/>
  <c r="C273" i="19"/>
  <c r="D273" i="19"/>
  <c r="C274" i="19"/>
  <c r="D274" i="19"/>
  <c r="C275" i="19"/>
  <c r="D275" i="19"/>
  <c r="C276" i="19"/>
  <c r="D276" i="19"/>
  <c r="C277" i="19"/>
  <c r="D277" i="19"/>
  <c r="C278" i="19"/>
  <c r="D278" i="19"/>
  <c r="C279" i="19"/>
  <c r="D279" i="19"/>
  <c r="C280" i="19"/>
  <c r="D280" i="19"/>
  <c r="C281" i="19"/>
  <c r="D281" i="19"/>
  <c r="C282" i="19"/>
  <c r="D282" i="19"/>
  <c r="C283" i="19"/>
  <c r="D283" i="19"/>
  <c r="C284" i="19"/>
  <c r="D284" i="19"/>
  <c r="C285" i="19"/>
  <c r="D285" i="19"/>
  <c r="C286" i="19"/>
  <c r="D286" i="19"/>
  <c r="C287" i="19"/>
  <c r="D287" i="19"/>
  <c r="C288" i="19"/>
  <c r="D288" i="19"/>
  <c r="C289" i="19"/>
  <c r="D289" i="19"/>
  <c r="C290" i="19"/>
  <c r="D290" i="19"/>
  <c r="C291" i="19"/>
  <c r="D291" i="19"/>
  <c r="C292" i="19"/>
  <c r="D292" i="19"/>
  <c r="C293" i="19"/>
  <c r="D293" i="19"/>
  <c r="C294" i="19"/>
  <c r="D294" i="19"/>
  <c r="C295" i="19"/>
  <c r="D295" i="19"/>
  <c r="C296" i="19"/>
  <c r="D296" i="19"/>
  <c r="C297" i="19"/>
  <c r="D297" i="19"/>
  <c r="C298" i="19"/>
  <c r="D298" i="19"/>
  <c r="C299" i="19"/>
  <c r="D299" i="19"/>
  <c r="C300" i="19"/>
  <c r="D300" i="19"/>
  <c r="C301" i="19"/>
  <c r="D301" i="19"/>
  <c r="C302" i="19"/>
  <c r="D302" i="19"/>
  <c r="C303" i="19"/>
  <c r="D303" i="19"/>
  <c r="C304" i="19"/>
  <c r="D304" i="19"/>
  <c r="C305" i="19"/>
  <c r="D305" i="19"/>
  <c r="C306" i="19"/>
  <c r="D306" i="19"/>
  <c r="C307" i="19"/>
  <c r="D307" i="19"/>
  <c r="C308" i="19"/>
  <c r="D308" i="19"/>
  <c r="C309" i="19"/>
  <c r="D309" i="19"/>
  <c r="C310" i="19"/>
  <c r="D310" i="19"/>
  <c r="C311" i="19"/>
  <c r="D311" i="19"/>
  <c r="C312" i="19"/>
  <c r="D312" i="19"/>
  <c r="C313" i="19"/>
  <c r="D313" i="19"/>
  <c r="C314" i="19"/>
  <c r="D314" i="19"/>
  <c r="C315" i="19"/>
  <c r="D315" i="19"/>
  <c r="C316" i="19"/>
  <c r="D316" i="19"/>
  <c r="C317" i="19"/>
  <c r="D317" i="19"/>
  <c r="C318" i="19"/>
  <c r="D318" i="19"/>
  <c r="C319" i="19"/>
  <c r="D319" i="19"/>
  <c r="C320" i="19"/>
  <c r="D320" i="19"/>
  <c r="C321" i="19"/>
  <c r="D321" i="19"/>
  <c r="C322" i="19"/>
  <c r="D322" i="19"/>
  <c r="C323" i="19"/>
  <c r="D323" i="19"/>
  <c r="C324" i="19"/>
  <c r="D324" i="19"/>
  <c r="C325" i="19"/>
  <c r="D325" i="19"/>
  <c r="C326" i="19"/>
  <c r="D326" i="19"/>
  <c r="C327" i="19"/>
  <c r="D327" i="19"/>
  <c r="C328" i="19"/>
  <c r="D328" i="19"/>
  <c r="C329" i="19"/>
  <c r="D329" i="19"/>
  <c r="C330" i="19"/>
  <c r="D330" i="19"/>
  <c r="C331" i="19"/>
  <c r="D331" i="19"/>
  <c r="C332" i="19"/>
  <c r="D332" i="19"/>
  <c r="C333" i="19"/>
  <c r="D333" i="19"/>
  <c r="C334" i="19"/>
  <c r="D334" i="19"/>
  <c r="C335" i="19"/>
  <c r="D335" i="19"/>
  <c r="C336" i="19"/>
  <c r="D336" i="19"/>
  <c r="C337" i="19"/>
  <c r="D337" i="19"/>
  <c r="C338" i="19"/>
  <c r="D338" i="19"/>
  <c r="C339" i="19"/>
  <c r="D339" i="19"/>
  <c r="C340" i="19"/>
  <c r="D340" i="19"/>
  <c r="C341" i="19"/>
  <c r="D341" i="19"/>
  <c r="C342" i="19"/>
  <c r="D342" i="19"/>
  <c r="C343" i="19"/>
  <c r="D343" i="19"/>
  <c r="C344" i="19"/>
  <c r="D344" i="19"/>
  <c r="C345" i="19"/>
  <c r="D345" i="19"/>
  <c r="C346" i="19"/>
  <c r="D346" i="19"/>
  <c r="C347" i="19"/>
  <c r="D347" i="19"/>
  <c r="C348" i="19"/>
  <c r="D348" i="19"/>
  <c r="C349" i="19"/>
  <c r="D349" i="19"/>
  <c r="C350" i="19"/>
  <c r="D350" i="19"/>
  <c r="C351" i="19"/>
  <c r="D351" i="19"/>
  <c r="C352" i="19"/>
  <c r="D352" i="19"/>
  <c r="C353" i="19"/>
  <c r="D353" i="19"/>
  <c r="C354" i="19"/>
  <c r="D354" i="19"/>
  <c r="C355" i="19"/>
  <c r="D355" i="19"/>
  <c r="C356" i="19"/>
  <c r="D356" i="19"/>
  <c r="C357" i="19"/>
  <c r="D357" i="19"/>
  <c r="C358" i="19"/>
  <c r="D358" i="19"/>
  <c r="C359" i="19"/>
  <c r="D359" i="19"/>
  <c r="C360" i="19"/>
  <c r="D360" i="19"/>
  <c r="C361" i="19"/>
  <c r="D361" i="19"/>
  <c r="C362" i="19"/>
  <c r="D362" i="19"/>
  <c r="C363" i="19"/>
  <c r="D363" i="19"/>
  <c r="C364" i="19"/>
  <c r="D364" i="19"/>
  <c r="C365" i="19"/>
  <c r="D365" i="19"/>
  <c r="C366" i="19"/>
  <c r="D366" i="19"/>
  <c r="C367" i="19"/>
  <c r="D367" i="19"/>
  <c r="C368" i="19"/>
  <c r="D368" i="19"/>
  <c r="C369" i="19"/>
  <c r="D369" i="19"/>
  <c r="C370" i="19"/>
  <c r="D370" i="19"/>
  <c r="C371" i="19"/>
  <c r="D371" i="19"/>
  <c r="C372" i="19"/>
  <c r="D372" i="19"/>
  <c r="C373" i="19"/>
  <c r="D373" i="19"/>
  <c r="C374" i="19"/>
  <c r="D374" i="19"/>
  <c r="C375" i="19"/>
  <c r="D375" i="19"/>
  <c r="C376" i="19"/>
  <c r="D376" i="19"/>
  <c r="C377" i="19"/>
  <c r="D377" i="19"/>
  <c r="C378" i="19"/>
  <c r="D378" i="19"/>
  <c r="C379" i="19"/>
  <c r="D379" i="19"/>
  <c r="C380" i="19"/>
  <c r="D380" i="19"/>
  <c r="C381" i="19"/>
  <c r="D381" i="19"/>
  <c r="C382" i="19"/>
  <c r="D382" i="19"/>
  <c r="C383" i="19"/>
  <c r="D383" i="19"/>
  <c r="C384" i="19"/>
  <c r="D384" i="19"/>
  <c r="C385" i="19"/>
  <c r="D385" i="19"/>
  <c r="C386" i="19"/>
  <c r="D386" i="19"/>
  <c r="C387" i="19"/>
  <c r="D387" i="19"/>
  <c r="C388" i="19"/>
  <c r="D388" i="19"/>
  <c r="C389" i="19"/>
  <c r="D389" i="19"/>
  <c r="C390" i="19"/>
  <c r="D390" i="19"/>
  <c r="C391" i="19"/>
  <c r="D391" i="19"/>
  <c r="C392" i="19"/>
  <c r="D392" i="19"/>
  <c r="C393" i="19"/>
  <c r="D393" i="19"/>
  <c r="C394" i="19"/>
  <c r="D394" i="19"/>
  <c r="C395" i="19"/>
  <c r="D395" i="19"/>
  <c r="C396" i="19"/>
  <c r="D396" i="19"/>
  <c r="C397" i="19"/>
  <c r="D397" i="19"/>
  <c r="C398" i="19"/>
  <c r="D398" i="19"/>
  <c r="C399" i="19"/>
  <c r="D399" i="19"/>
  <c r="C400" i="19"/>
  <c r="D400" i="19"/>
  <c r="C401" i="19"/>
  <c r="D401" i="19"/>
  <c r="C402" i="19"/>
  <c r="D402" i="19"/>
  <c r="C403" i="19"/>
  <c r="D403" i="19"/>
  <c r="C404" i="19"/>
  <c r="D404" i="19"/>
  <c r="C405" i="19"/>
  <c r="D405" i="19"/>
  <c r="C406" i="19"/>
  <c r="D406" i="19"/>
  <c r="C407" i="19"/>
  <c r="D407" i="19"/>
  <c r="C408" i="19"/>
  <c r="D408" i="19"/>
  <c r="C409" i="19"/>
  <c r="D409" i="19"/>
  <c r="C410" i="19"/>
  <c r="D410" i="19"/>
  <c r="C411" i="19"/>
  <c r="D411" i="19"/>
  <c r="C412" i="19"/>
  <c r="D412" i="19"/>
  <c r="C413" i="19"/>
  <c r="D413" i="19"/>
  <c r="C414" i="19"/>
  <c r="D414" i="19"/>
  <c r="C415" i="19"/>
  <c r="D415" i="19"/>
  <c r="C416" i="19"/>
  <c r="D416" i="19"/>
  <c r="C417" i="19"/>
  <c r="D417" i="19"/>
  <c r="C418" i="19"/>
  <c r="D418" i="19"/>
  <c r="C419" i="19"/>
  <c r="D419" i="19"/>
  <c r="C420" i="19"/>
  <c r="D420" i="19"/>
  <c r="C421" i="19"/>
  <c r="D421" i="19"/>
  <c r="C422" i="19"/>
  <c r="D422" i="19"/>
  <c r="C423" i="19"/>
  <c r="D423" i="19"/>
  <c r="C424" i="19"/>
  <c r="D424" i="19"/>
  <c r="C425" i="19"/>
  <c r="D425" i="19"/>
  <c r="C426" i="19"/>
  <c r="D426" i="19"/>
  <c r="C427" i="19"/>
  <c r="D427" i="19"/>
  <c r="C428" i="19"/>
  <c r="D428" i="19"/>
  <c r="C429" i="19"/>
  <c r="D429" i="19"/>
  <c r="C430" i="19"/>
  <c r="D430" i="19"/>
  <c r="C431" i="19"/>
  <c r="D431" i="19"/>
  <c r="C432" i="19"/>
  <c r="D432" i="19"/>
  <c r="C433" i="19"/>
  <c r="D433" i="19"/>
  <c r="C434" i="19"/>
  <c r="D434" i="19"/>
  <c r="C435" i="19"/>
  <c r="D435" i="19"/>
  <c r="C436" i="19"/>
  <c r="D436" i="19"/>
  <c r="C437" i="19"/>
  <c r="D437" i="19"/>
  <c r="C438" i="19"/>
  <c r="D438" i="19"/>
  <c r="C439" i="19"/>
  <c r="D439" i="19"/>
  <c r="C440" i="19"/>
  <c r="D440" i="19"/>
  <c r="C441" i="19"/>
  <c r="D441" i="19"/>
  <c r="C442" i="19"/>
  <c r="D442" i="19"/>
  <c r="C443" i="19"/>
  <c r="D443" i="19"/>
  <c r="C444" i="19"/>
  <c r="D444" i="19"/>
  <c r="C445" i="19"/>
  <c r="D445" i="19"/>
  <c r="C446" i="19"/>
  <c r="D446" i="19"/>
  <c r="C447" i="19"/>
  <c r="D447" i="19"/>
  <c r="C448" i="19"/>
  <c r="D448" i="19"/>
  <c r="C449" i="19"/>
  <c r="D449" i="19"/>
  <c r="C450" i="19"/>
  <c r="D450" i="19"/>
  <c r="C451" i="19"/>
  <c r="D451" i="19"/>
  <c r="C452" i="19"/>
  <c r="D452" i="19"/>
  <c r="C453" i="19"/>
  <c r="D453" i="19"/>
  <c r="C454" i="19"/>
  <c r="D454" i="19"/>
  <c r="C455" i="19"/>
  <c r="D455" i="19"/>
  <c r="C456" i="19"/>
  <c r="D456" i="19"/>
  <c r="C457" i="19"/>
  <c r="D457" i="19"/>
  <c r="C458" i="19"/>
  <c r="D458" i="19"/>
  <c r="C459" i="19"/>
  <c r="D459" i="19"/>
  <c r="C460" i="19"/>
  <c r="D460" i="19"/>
  <c r="C461" i="19"/>
  <c r="D461" i="19"/>
  <c r="C462" i="19"/>
  <c r="D462" i="19"/>
  <c r="C463" i="19"/>
  <c r="D463" i="19"/>
  <c r="C464" i="19"/>
  <c r="D464" i="19"/>
  <c r="C465" i="19"/>
  <c r="D465" i="19"/>
  <c r="C466" i="19"/>
  <c r="D466" i="19"/>
  <c r="C467" i="19"/>
  <c r="D467" i="19"/>
  <c r="C468" i="19"/>
  <c r="D468" i="19"/>
  <c r="C469" i="19"/>
  <c r="D469" i="19"/>
  <c r="C470" i="19"/>
  <c r="D470" i="19"/>
  <c r="C471" i="19"/>
  <c r="D471" i="19"/>
  <c r="C472" i="19"/>
  <c r="D472" i="19"/>
  <c r="C473" i="19"/>
  <c r="D473" i="19"/>
  <c r="C474" i="19"/>
  <c r="D474" i="19"/>
  <c r="C475" i="19"/>
  <c r="D475" i="19"/>
  <c r="C476" i="19"/>
  <c r="D476" i="19"/>
  <c r="C477" i="19"/>
  <c r="D477" i="19"/>
  <c r="C478" i="19"/>
  <c r="D478" i="19"/>
  <c r="C479" i="19"/>
  <c r="D479" i="19"/>
  <c r="C480" i="19"/>
  <c r="D480" i="19"/>
  <c r="C481" i="19"/>
  <c r="D481" i="19"/>
  <c r="C482" i="19"/>
  <c r="D482" i="19"/>
  <c r="C483" i="19"/>
  <c r="D483" i="19"/>
  <c r="C484" i="19"/>
  <c r="D484" i="19"/>
  <c r="C485" i="19"/>
  <c r="D485" i="19"/>
  <c r="C486" i="19"/>
  <c r="D486" i="19"/>
  <c r="C487" i="19"/>
  <c r="D487" i="19"/>
  <c r="C488" i="19"/>
  <c r="D488" i="19"/>
  <c r="C489" i="19"/>
  <c r="D489" i="19"/>
  <c r="C490" i="19"/>
  <c r="D490" i="19"/>
  <c r="C491" i="19"/>
  <c r="D491" i="19"/>
  <c r="C492" i="19"/>
  <c r="D492" i="19"/>
  <c r="C493" i="19"/>
  <c r="D493" i="19"/>
  <c r="C494" i="19"/>
  <c r="D494" i="19"/>
  <c r="C495" i="19"/>
  <c r="D495" i="19"/>
  <c r="C496" i="19"/>
  <c r="D496" i="19"/>
  <c r="C497" i="19"/>
  <c r="D497" i="19"/>
  <c r="C498" i="19"/>
  <c r="D498" i="19"/>
  <c r="C499" i="19"/>
  <c r="D499" i="19"/>
  <c r="C500" i="19"/>
  <c r="D500" i="19"/>
  <c r="C501" i="19"/>
  <c r="D501" i="19"/>
  <c r="C502" i="19"/>
  <c r="D502" i="19"/>
  <c r="C503" i="19"/>
  <c r="D503" i="19"/>
  <c r="C504" i="19"/>
  <c r="D504" i="19"/>
  <c r="C505" i="19"/>
  <c r="D505" i="19"/>
  <c r="C506" i="19"/>
  <c r="D506" i="19"/>
  <c r="C507" i="19"/>
  <c r="D507" i="19"/>
  <c r="C508" i="19"/>
  <c r="D508" i="19"/>
  <c r="C509" i="19"/>
  <c r="D509" i="19"/>
  <c r="C510" i="19"/>
  <c r="D510" i="19"/>
  <c r="C511" i="19"/>
  <c r="D511" i="19"/>
  <c r="C512" i="19"/>
  <c r="D512" i="19"/>
  <c r="C513" i="19"/>
  <c r="D513" i="19"/>
  <c r="C514" i="19"/>
  <c r="D514" i="19"/>
  <c r="C515" i="19"/>
  <c r="D515" i="19"/>
  <c r="C516" i="19"/>
  <c r="D516" i="19"/>
  <c r="C517" i="19"/>
  <c r="D517" i="19"/>
  <c r="C518" i="19"/>
  <c r="D518" i="19"/>
  <c r="C519" i="19"/>
  <c r="D519" i="19"/>
  <c r="C520" i="19"/>
  <c r="D520" i="19"/>
  <c r="C521" i="19"/>
  <c r="D521" i="19"/>
  <c r="C522" i="19"/>
  <c r="D522" i="19"/>
  <c r="C523" i="19"/>
  <c r="D523" i="19"/>
  <c r="C524" i="19"/>
  <c r="D524" i="19"/>
  <c r="C525" i="19"/>
  <c r="D525" i="19"/>
  <c r="C526" i="19"/>
  <c r="D526" i="19"/>
  <c r="C527" i="19"/>
  <c r="D527" i="19"/>
  <c r="C528" i="19"/>
  <c r="D528" i="19"/>
  <c r="C529" i="19"/>
  <c r="D529" i="19"/>
  <c r="C530" i="19"/>
  <c r="D530" i="19"/>
  <c r="C531" i="19"/>
  <c r="D531" i="19"/>
  <c r="C532" i="19"/>
  <c r="D532" i="19"/>
  <c r="C533" i="19"/>
  <c r="D533" i="19"/>
  <c r="C534" i="19"/>
  <c r="D534" i="19"/>
  <c r="C535" i="19"/>
  <c r="D535" i="19"/>
  <c r="C536" i="19"/>
  <c r="D536" i="19"/>
  <c r="C537" i="19"/>
  <c r="D537" i="19"/>
  <c r="C538" i="19"/>
  <c r="D538" i="19"/>
  <c r="C539" i="19"/>
  <c r="D539" i="19"/>
  <c r="C540" i="19"/>
  <c r="D540" i="19"/>
  <c r="C541" i="19"/>
  <c r="D541" i="19"/>
  <c r="C542" i="19"/>
  <c r="D542" i="19"/>
  <c r="C543" i="19"/>
  <c r="D543" i="19"/>
  <c r="C544" i="19"/>
  <c r="D544" i="19"/>
  <c r="C545" i="19"/>
  <c r="D545" i="19"/>
  <c r="C546" i="19"/>
  <c r="D546" i="19"/>
  <c r="C547" i="19"/>
  <c r="D547" i="19"/>
  <c r="C548" i="19"/>
  <c r="D548" i="19"/>
  <c r="C549" i="19"/>
  <c r="D549" i="19"/>
  <c r="C550" i="19"/>
  <c r="D550" i="19"/>
  <c r="C551" i="19"/>
  <c r="D551" i="19"/>
  <c r="C552" i="19"/>
  <c r="D552" i="19"/>
  <c r="C553" i="19"/>
  <c r="D553" i="19"/>
  <c r="C554" i="19"/>
  <c r="D554" i="19"/>
  <c r="C555" i="19"/>
  <c r="D555" i="19"/>
  <c r="C556" i="19"/>
  <c r="D556" i="19"/>
  <c r="C557" i="19"/>
  <c r="D557" i="19"/>
  <c r="C558" i="19"/>
  <c r="D558" i="19"/>
  <c r="C559" i="19"/>
  <c r="D559" i="19"/>
  <c r="C560" i="19"/>
  <c r="D560" i="19"/>
  <c r="C561" i="19"/>
  <c r="D561" i="19"/>
  <c r="C562" i="19"/>
  <c r="D562" i="19"/>
  <c r="C563" i="19"/>
  <c r="D563" i="19"/>
  <c r="C564" i="19"/>
  <c r="D564" i="19"/>
  <c r="C565" i="19"/>
  <c r="D565" i="19"/>
  <c r="C566" i="19"/>
  <c r="D566" i="19"/>
  <c r="C567" i="19"/>
  <c r="D567" i="19"/>
  <c r="C568" i="19"/>
  <c r="D568" i="19"/>
  <c r="C569" i="19"/>
  <c r="D569" i="19"/>
  <c r="C570" i="19"/>
  <c r="D570" i="19"/>
  <c r="C571" i="19"/>
  <c r="D571" i="19"/>
  <c r="C572" i="19"/>
  <c r="D572" i="19"/>
  <c r="C573" i="19"/>
  <c r="D573" i="19"/>
  <c r="C574" i="19"/>
  <c r="D574" i="19"/>
  <c r="C575" i="19"/>
  <c r="D575" i="19"/>
  <c r="C576" i="19"/>
  <c r="D576" i="19"/>
  <c r="C577" i="19"/>
  <c r="D577" i="19"/>
  <c r="C578" i="19"/>
  <c r="D578" i="19"/>
  <c r="C579" i="19"/>
  <c r="D579" i="19"/>
  <c r="C580" i="19"/>
  <c r="D580" i="19"/>
  <c r="C581" i="19"/>
  <c r="D581" i="19"/>
  <c r="C582" i="19"/>
  <c r="D582" i="19"/>
  <c r="C583" i="19"/>
  <c r="D583" i="19"/>
  <c r="C584" i="19"/>
  <c r="D584" i="19"/>
  <c r="C585" i="19"/>
  <c r="D585" i="19"/>
  <c r="C586" i="19"/>
  <c r="D586" i="19"/>
  <c r="C587" i="19"/>
  <c r="D587" i="19"/>
  <c r="C588" i="19"/>
  <c r="D588" i="19"/>
  <c r="C589" i="19"/>
  <c r="D589" i="19"/>
  <c r="C590" i="19"/>
  <c r="D590" i="19"/>
  <c r="C591" i="19"/>
  <c r="D591" i="19"/>
  <c r="C592" i="19"/>
  <c r="D592" i="19"/>
  <c r="C593" i="19"/>
  <c r="D593" i="19"/>
  <c r="C594" i="19"/>
  <c r="D594" i="19"/>
  <c r="C595" i="19"/>
  <c r="D595" i="19"/>
  <c r="C596" i="19"/>
  <c r="D596" i="19"/>
  <c r="C597" i="19"/>
  <c r="D597" i="19"/>
  <c r="C598" i="19"/>
  <c r="D598" i="19"/>
  <c r="C599" i="19"/>
  <c r="D599" i="19"/>
  <c r="C600" i="19"/>
  <c r="D600" i="19"/>
  <c r="C601" i="19"/>
  <c r="D601" i="19"/>
  <c r="C602" i="19"/>
  <c r="D602" i="19"/>
  <c r="C603" i="19"/>
  <c r="D603" i="19"/>
  <c r="C604" i="19"/>
  <c r="D604" i="19"/>
  <c r="C605" i="19"/>
  <c r="D605" i="19"/>
  <c r="C606" i="19"/>
  <c r="D606" i="19"/>
  <c r="C607" i="19"/>
  <c r="D607" i="19"/>
  <c r="C608" i="19"/>
  <c r="D608" i="19"/>
  <c r="C609" i="19"/>
  <c r="D609" i="19"/>
  <c r="C610" i="19"/>
  <c r="D610" i="19"/>
  <c r="C611" i="19"/>
  <c r="D611" i="19"/>
  <c r="C612" i="19"/>
  <c r="D612" i="19"/>
  <c r="C613" i="19"/>
  <c r="D613" i="19"/>
  <c r="C614" i="19"/>
  <c r="D614" i="19"/>
  <c r="C615" i="19"/>
  <c r="D615" i="19"/>
  <c r="C616" i="19"/>
  <c r="D616" i="19"/>
  <c r="C617" i="19"/>
  <c r="D617" i="19"/>
  <c r="C618" i="19"/>
  <c r="D618" i="19"/>
  <c r="C619" i="19"/>
  <c r="D619" i="19"/>
  <c r="C620" i="19"/>
  <c r="D620" i="19"/>
  <c r="C621" i="19"/>
  <c r="D621" i="19"/>
  <c r="C622" i="19"/>
  <c r="D622" i="19"/>
  <c r="C623" i="19"/>
  <c r="D623" i="19"/>
  <c r="C624" i="19"/>
  <c r="D624" i="19"/>
  <c r="C625" i="19"/>
  <c r="D625" i="19"/>
  <c r="C626" i="19"/>
  <c r="D626" i="19"/>
  <c r="C627" i="19"/>
  <c r="D627" i="19"/>
  <c r="C628" i="19"/>
  <c r="D628" i="19"/>
  <c r="C629" i="19"/>
  <c r="D629" i="19"/>
  <c r="C630" i="19"/>
  <c r="D630" i="19"/>
  <c r="C631" i="19"/>
  <c r="D631" i="19"/>
  <c r="C632" i="19"/>
  <c r="D632" i="19"/>
  <c r="C633" i="19"/>
  <c r="D633" i="19"/>
  <c r="C634" i="19"/>
  <c r="D634" i="19"/>
  <c r="C635" i="19"/>
  <c r="D635" i="19"/>
  <c r="C636" i="19"/>
  <c r="D636" i="19"/>
  <c r="C637" i="19"/>
  <c r="D637" i="19"/>
  <c r="C638" i="19"/>
  <c r="D638" i="19"/>
  <c r="C639" i="19"/>
  <c r="D639" i="19"/>
  <c r="C640" i="19"/>
  <c r="D640" i="19"/>
  <c r="C641" i="19"/>
  <c r="D641" i="19"/>
  <c r="C642" i="19"/>
  <c r="D642" i="19"/>
  <c r="C643" i="19"/>
  <c r="D643" i="19"/>
  <c r="C644" i="19"/>
  <c r="D644" i="19"/>
  <c r="C645" i="19"/>
  <c r="D645" i="19"/>
  <c r="C646" i="19"/>
  <c r="D646" i="19"/>
  <c r="C647" i="19"/>
  <c r="D647" i="19"/>
  <c r="C648" i="19"/>
  <c r="D648" i="19"/>
  <c r="C649" i="19"/>
  <c r="D649" i="19"/>
  <c r="C650" i="19"/>
  <c r="D650" i="19"/>
  <c r="C651" i="19"/>
  <c r="D651" i="19"/>
  <c r="C652" i="19"/>
  <c r="D652" i="19"/>
  <c r="C653" i="19"/>
  <c r="D653" i="19"/>
  <c r="C654" i="19"/>
  <c r="D654" i="19"/>
  <c r="C655" i="19"/>
  <c r="D655" i="19"/>
  <c r="C656" i="19"/>
  <c r="D656" i="19"/>
  <c r="C657" i="19"/>
  <c r="D657" i="19"/>
  <c r="C658" i="19"/>
  <c r="D658" i="19"/>
  <c r="C659" i="19"/>
  <c r="D659" i="19"/>
  <c r="C660" i="19"/>
  <c r="D660" i="19"/>
  <c r="C661" i="19"/>
  <c r="D661" i="19"/>
  <c r="C662" i="19"/>
  <c r="D662" i="19"/>
  <c r="C663" i="19"/>
  <c r="D663" i="19"/>
  <c r="C664" i="19"/>
  <c r="D664" i="19"/>
  <c r="C665" i="19"/>
  <c r="D665" i="19"/>
  <c r="C666" i="19"/>
  <c r="D666" i="19"/>
  <c r="C667" i="19"/>
  <c r="D667" i="19"/>
  <c r="C668" i="19"/>
  <c r="D668" i="19"/>
  <c r="C669" i="19"/>
  <c r="D669" i="19"/>
  <c r="C670" i="19"/>
  <c r="D670" i="19"/>
  <c r="C671" i="19"/>
  <c r="D671" i="19"/>
  <c r="C672" i="19"/>
  <c r="D672" i="19"/>
  <c r="C673" i="19"/>
  <c r="D673" i="19"/>
  <c r="C674" i="19"/>
  <c r="D674" i="19"/>
  <c r="C675" i="19"/>
  <c r="D675" i="19"/>
  <c r="C676" i="19"/>
  <c r="D676" i="19"/>
  <c r="C677" i="19"/>
  <c r="D677" i="19"/>
  <c r="C678" i="19"/>
  <c r="D678" i="19"/>
  <c r="C679" i="19"/>
  <c r="D679" i="19"/>
  <c r="C680" i="19"/>
  <c r="D680" i="19"/>
  <c r="C681" i="19"/>
  <c r="D681" i="19"/>
  <c r="C682" i="19"/>
  <c r="D682" i="19"/>
  <c r="C683" i="19"/>
  <c r="D683" i="19"/>
  <c r="C684" i="19"/>
  <c r="D684" i="19"/>
  <c r="C685" i="19"/>
  <c r="D685" i="19"/>
  <c r="C686" i="19"/>
  <c r="D686" i="19"/>
  <c r="C687" i="19"/>
  <c r="D687" i="19"/>
  <c r="C688" i="19"/>
  <c r="D688" i="19"/>
  <c r="C689" i="19"/>
  <c r="D689" i="19"/>
  <c r="C690" i="19"/>
  <c r="D690" i="19"/>
  <c r="C691" i="19"/>
  <c r="D691" i="19"/>
  <c r="C692" i="19"/>
  <c r="D692" i="19"/>
  <c r="C693" i="19"/>
  <c r="D693" i="19"/>
  <c r="C694" i="19"/>
  <c r="D694" i="19"/>
  <c r="C695" i="19"/>
  <c r="D695" i="19"/>
  <c r="C696" i="19"/>
  <c r="D696" i="19"/>
  <c r="C697" i="19"/>
  <c r="D697" i="19"/>
  <c r="C698" i="19"/>
  <c r="D698" i="19"/>
  <c r="C699" i="19"/>
  <c r="D699" i="19"/>
  <c r="C700" i="19"/>
  <c r="D700" i="19"/>
  <c r="C701" i="19"/>
  <c r="D701" i="19"/>
  <c r="C702" i="19"/>
  <c r="D702" i="19"/>
  <c r="C703" i="19"/>
  <c r="D703" i="19"/>
  <c r="C704" i="19"/>
  <c r="D704" i="19"/>
  <c r="C705" i="19"/>
  <c r="D705" i="19"/>
  <c r="C706" i="19"/>
  <c r="D706" i="19"/>
  <c r="C707" i="19"/>
  <c r="D707" i="19"/>
  <c r="C708" i="19"/>
  <c r="D708" i="19"/>
  <c r="C709" i="19"/>
  <c r="D709" i="19"/>
  <c r="C710" i="19"/>
  <c r="D710" i="19"/>
  <c r="C711" i="19"/>
  <c r="D711" i="19"/>
  <c r="C712" i="19"/>
  <c r="D712" i="19"/>
  <c r="C713" i="19"/>
  <c r="D713" i="19"/>
  <c r="C714" i="19"/>
  <c r="D714" i="19"/>
  <c r="C715" i="19"/>
  <c r="D715" i="19"/>
  <c r="C716" i="19"/>
  <c r="D716" i="19"/>
  <c r="C717" i="19"/>
  <c r="D717" i="19"/>
  <c r="C718" i="19"/>
  <c r="D718" i="19"/>
  <c r="C719" i="19"/>
  <c r="D719" i="19"/>
  <c r="C720" i="19"/>
  <c r="D720" i="19"/>
  <c r="C721" i="19"/>
  <c r="D721" i="19"/>
  <c r="C722" i="19"/>
  <c r="D722" i="19"/>
  <c r="C723" i="19"/>
  <c r="D723" i="19"/>
  <c r="C724" i="19"/>
  <c r="D724" i="19"/>
  <c r="C725" i="19"/>
  <c r="D725" i="19"/>
  <c r="C726" i="19"/>
  <c r="D726" i="19"/>
  <c r="C727" i="19"/>
  <c r="D727" i="19"/>
  <c r="C728" i="19"/>
  <c r="D728" i="19"/>
  <c r="C729" i="19"/>
  <c r="D729" i="19"/>
  <c r="C730" i="19"/>
  <c r="D730" i="19"/>
  <c r="C731" i="19"/>
  <c r="D731" i="19"/>
  <c r="C732" i="19"/>
  <c r="D732" i="19"/>
  <c r="D733" i="19"/>
  <c r="C7" i="19"/>
  <c r="D7" i="19"/>
  <c r="Q2016" i="16"/>
  <c r="R2016" i="16" s="1"/>
  <c r="Q2017" i="16"/>
  <c r="R2017" i="16"/>
  <c r="Q2018" i="16"/>
  <c r="R2018" i="16"/>
  <c r="Q2019" i="16"/>
  <c r="R2019" i="16" s="1"/>
  <c r="Q2020" i="16"/>
  <c r="R2020" i="16" s="1"/>
  <c r="Q2021" i="16"/>
  <c r="R2021" i="16" s="1"/>
  <c r="Q2022" i="16"/>
  <c r="R2022" i="16" s="1"/>
  <c r="Q2023" i="16"/>
  <c r="R2023" i="16" s="1"/>
  <c r="Q2024" i="16"/>
  <c r="R2024" i="16" s="1"/>
  <c r="Q2025" i="16"/>
  <c r="R2025" i="16"/>
  <c r="Q2026" i="16"/>
  <c r="R2026" i="16" s="1"/>
  <c r="Q2027" i="16"/>
  <c r="R2027" i="16" s="1"/>
  <c r="Q2028" i="16"/>
  <c r="R2028" i="16" s="1"/>
  <c r="Q2029" i="16"/>
  <c r="R2029" i="16" s="1"/>
  <c r="Q2030" i="16"/>
  <c r="R2030" i="16" s="1"/>
  <c r="Q2031" i="16"/>
  <c r="R2031" i="16" s="1"/>
  <c r="Q2032" i="16"/>
  <c r="R2032" i="16" s="1"/>
  <c r="Q2033" i="16"/>
  <c r="R2033" i="16"/>
  <c r="Q2034" i="16"/>
  <c r="R2034" i="16" s="1"/>
  <c r="Q2035" i="16"/>
  <c r="R2035" i="16" s="1"/>
  <c r="Q2036" i="16"/>
  <c r="R2036" i="16" s="1"/>
  <c r="Q2037" i="16"/>
  <c r="R2037" i="16" s="1"/>
  <c r="Q2038" i="16"/>
  <c r="R2038" i="16" s="1"/>
  <c r="Q2039" i="16"/>
  <c r="R2039" i="16"/>
  <c r="Q2040" i="16"/>
  <c r="R2040" i="16" s="1"/>
  <c r="Q2041" i="16"/>
  <c r="R2041" i="16"/>
  <c r="Q2042" i="16"/>
  <c r="R2042" i="16" s="1"/>
  <c r="Q2043" i="16"/>
  <c r="R2043" i="16"/>
  <c r="Q2044" i="16"/>
  <c r="R2044" i="16" s="1"/>
  <c r="Q2045" i="16"/>
  <c r="R2045" i="16"/>
  <c r="Q2046" i="16"/>
  <c r="R2046" i="16" s="1"/>
  <c r="Q2047" i="16"/>
  <c r="R2047" i="16" s="1"/>
  <c r="Q2048" i="16"/>
  <c r="R2048" i="16"/>
  <c r="Q2049" i="16"/>
  <c r="R2049" i="16"/>
  <c r="Q2050" i="16"/>
  <c r="R2050" i="16"/>
  <c r="Q2051" i="16"/>
  <c r="R2051" i="16"/>
  <c r="Q2052" i="16"/>
  <c r="R2052" i="16"/>
  <c r="Q2053" i="16"/>
  <c r="R2053" i="16"/>
  <c r="Q2054" i="16"/>
  <c r="R2054" i="16"/>
  <c r="Q2055" i="16"/>
  <c r="R2055" i="16" s="1"/>
  <c r="Q2056" i="16"/>
  <c r="R2056" i="16"/>
  <c r="Q2057" i="16"/>
  <c r="R2057" i="16" s="1"/>
  <c r="Q2058" i="16"/>
  <c r="R2058" i="16" s="1"/>
  <c r="Q2059" i="16"/>
  <c r="R2059" i="16" s="1"/>
  <c r="Q2060" i="16"/>
  <c r="R2060" i="16"/>
  <c r="Q2061" i="16"/>
  <c r="R2061" i="16" s="1"/>
  <c r="Q2062" i="16"/>
  <c r="R2062" i="16"/>
  <c r="Q2063" i="16"/>
  <c r="R2063" i="16" s="1"/>
  <c r="Q2064" i="16"/>
  <c r="R2064" i="16"/>
  <c r="Q2065" i="16"/>
  <c r="R2065" i="16" s="1"/>
  <c r="Q2066" i="16"/>
  <c r="R2066" i="16" s="1"/>
  <c r="Q2067" i="16"/>
  <c r="R2067" i="16" s="1"/>
  <c r="Q2068" i="16"/>
  <c r="R2068" i="16" s="1"/>
  <c r="Q2069" i="16"/>
  <c r="R2069" i="16" s="1"/>
  <c r="Q2070" i="16"/>
  <c r="R2070" i="16" s="1"/>
  <c r="Q2071" i="16"/>
  <c r="R2071" i="16" s="1"/>
  <c r="Q2072" i="16"/>
  <c r="R2072" i="16" s="1"/>
  <c r="Q2073" i="16"/>
  <c r="R2073" i="16" s="1"/>
  <c r="Q2074" i="16"/>
  <c r="R2074" i="16" s="1"/>
  <c r="Q2075" i="16"/>
  <c r="R2075" i="16" s="1"/>
  <c r="Q2076" i="16"/>
  <c r="R2076" i="16" s="1"/>
  <c r="Q2077" i="16"/>
  <c r="R2077" i="16" s="1"/>
  <c r="Q2078" i="16"/>
  <c r="R2078" i="16" s="1"/>
  <c r="Q2079" i="16"/>
  <c r="R2079" i="16" s="1"/>
  <c r="Q2080" i="16"/>
  <c r="R2080" i="16"/>
  <c r="Q2081" i="16"/>
  <c r="R2081" i="16"/>
  <c r="Q2082" i="16"/>
  <c r="R2082" i="16"/>
  <c r="Q2083" i="16"/>
  <c r="R2083" i="16" s="1"/>
  <c r="Q2084" i="16"/>
  <c r="R2084" i="16" s="1"/>
  <c r="Q2085" i="16"/>
  <c r="R2085" i="16" s="1"/>
  <c r="Q2086" i="16"/>
  <c r="R2086" i="16" s="1"/>
  <c r="Q2087" i="16"/>
  <c r="R2087" i="16" s="1"/>
  <c r="Q2088" i="16"/>
  <c r="R2088" i="16"/>
  <c r="Q2089" i="16"/>
  <c r="R2089" i="16" s="1"/>
  <c r="Q2090" i="16"/>
  <c r="R2090" i="16"/>
  <c r="Q2091" i="16"/>
  <c r="R2091" i="16" s="1"/>
  <c r="Q2092" i="16"/>
  <c r="R2092" i="16" s="1"/>
  <c r="Q2093" i="16"/>
  <c r="R2093" i="16" s="1"/>
  <c r="Q2094" i="16"/>
  <c r="R2094" i="16" s="1"/>
  <c r="Q2095" i="16"/>
  <c r="R2095" i="16" s="1"/>
  <c r="Q2096" i="16"/>
  <c r="R2096" i="16" s="1"/>
  <c r="Q2097" i="16"/>
  <c r="R2097" i="16"/>
  <c r="Q2098" i="16"/>
  <c r="R2098" i="16" s="1"/>
  <c r="Q2099" i="16"/>
  <c r="R2099" i="16" s="1"/>
  <c r="Q2100" i="16"/>
  <c r="R2100" i="16" s="1"/>
  <c r="Q2101" i="16"/>
  <c r="R2101" i="16" s="1"/>
  <c r="Q2102" i="16"/>
  <c r="R2102" i="16" s="1"/>
  <c r="Q2103" i="16"/>
  <c r="R2103" i="16" s="1"/>
  <c r="Q2104" i="16"/>
  <c r="R2104" i="16" s="1"/>
  <c r="Q2105" i="16"/>
  <c r="R2105" i="16" s="1"/>
  <c r="Q2106" i="16"/>
  <c r="R2106" i="16" s="1"/>
  <c r="Q2107" i="16"/>
  <c r="R2107" i="16" s="1"/>
  <c r="Q2108" i="16"/>
  <c r="R2108" i="16" s="1"/>
  <c r="Q2109" i="16"/>
  <c r="R2109" i="16" s="1"/>
  <c r="Q2110" i="16"/>
  <c r="R2110" i="16"/>
  <c r="Q2111" i="16"/>
  <c r="R2111" i="16" s="1"/>
  <c r="Q2112" i="16"/>
  <c r="R2112" i="16" s="1"/>
  <c r="Q2113" i="16"/>
  <c r="R2113" i="16"/>
  <c r="Q2114" i="16"/>
  <c r="R2114" i="16" s="1"/>
  <c r="Q2115" i="16"/>
  <c r="R2115" i="16" s="1"/>
  <c r="Q2116" i="16"/>
  <c r="R2116" i="16" s="1"/>
  <c r="Q2117" i="16"/>
  <c r="R2117" i="16" s="1"/>
  <c r="Q2118" i="16"/>
  <c r="R2118" i="16" s="1"/>
  <c r="Q2119" i="16"/>
  <c r="R2119" i="16" s="1"/>
  <c r="Q2120" i="16"/>
  <c r="R2120" i="16" s="1"/>
  <c r="Q2121" i="16"/>
  <c r="R2121" i="16" s="1"/>
  <c r="Q2122" i="16"/>
  <c r="R2122" i="16" s="1"/>
  <c r="Q2123" i="16"/>
  <c r="R2123" i="16" s="1"/>
  <c r="Q2124" i="16"/>
  <c r="R2124" i="16" s="1"/>
  <c r="Q2125" i="16"/>
  <c r="R2125" i="16"/>
  <c r="Q2126" i="16"/>
  <c r="R2126" i="16" s="1"/>
  <c r="Q2127" i="16"/>
  <c r="R2127" i="16" s="1"/>
  <c r="Q2128" i="16"/>
  <c r="R2128" i="16" s="1"/>
  <c r="Q2129" i="16"/>
  <c r="R2129" i="16" s="1"/>
  <c r="Q2130" i="16"/>
  <c r="R2130" i="16" s="1"/>
  <c r="Q2131" i="16"/>
  <c r="R2131" i="16" s="1"/>
  <c r="Q2132" i="16"/>
  <c r="R2132" i="16" s="1"/>
  <c r="Q2133" i="16"/>
  <c r="R2133" i="16" s="1"/>
  <c r="Q2134" i="16"/>
  <c r="R2134" i="16" s="1"/>
  <c r="Q2135" i="16"/>
  <c r="R2135" i="16" s="1"/>
  <c r="Q2136" i="16"/>
  <c r="R2136" i="16"/>
  <c r="Q2137" i="16"/>
  <c r="R2137" i="16" s="1"/>
  <c r="Q2138" i="16"/>
  <c r="R2138" i="16" s="1"/>
  <c r="Q2139" i="16"/>
  <c r="R2139" i="16" s="1"/>
  <c r="Q2140" i="16"/>
  <c r="R2140" i="16"/>
  <c r="Q2141" i="16"/>
  <c r="R2141" i="16" s="1"/>
  <c r="Q2142" i="16"/>
  <c r="R2142" i="16" s="1"/>
  <c r="Q2143" i="16"/>
  <c r="R2143" i="16" s="1"/>
  <c r="Q2144" i="16"/>
  <c r="R2144" i="16" s="1"/>
  <c r="Q2145" i="16"/>
  <c r="R2145" i="16" s="1"/>
  <c r="Q2146" i="16"/>
  <c r="R2146" i="16" s="1"/>
  <c r="Q2147" i="16"/>
  <c r="R2147" i="16" s="1"/>
  <c r="Q2148" i="16"/>
  <c r="R2148" i="16" s="1"/>
  <c r="Q2149" i="16"/>
  <c r="R2149" i="16" s="1"/>
  <c r="Q2150" i="16"/>
  <c r="R2150" i="16" s="1"/>
  <c r="Q2151" i="16"/>
  <c r="R2151" i="16" s="1"/>
  <c r="Q2152" i="16"/>
  <c r="R2152" i="16" s="1"/>
  <c r="Q2153" i="16"/>
  <c r="R2153" i="16"/>
  <c r="Q2154" i="16"/>
  <c r="R2154" i="16" s="1"/>
  <c r="Q2155" i="16"/>
  <c r="R2155" i="16" s="1"/>
  <c r="Q2156" i="16"/>
  <c r="R2156" i="16" s="1"/>
  <c r="Q2157" i="16"/>
  <c r="R2157" i="16"/>
  <c r="Q2158" i="16"/>
  <c r="R2158" i="16" s="1"/>
  <c r="Q2159" i="16"/>
  <c r="R2159" i="16" s="1"/>
  <c r="Q2160" i="16"/>
  <c r="R2160" i="16" s="1"/>
  <c r="Q2161" i="16"/>
  <c r="R2161" i="16" s="1"/>
  <c r="Q2162" i="16"/>
  <c r="R2162" i="16" s="1"/>
  <c r="Q2163" i="16"/>
  <c r="R2163" i="16" s="1"/>
  <c r="Q2164" i="16"/>
  <c r="R2164" i="16" s="1"/>
  <c r="Q2165" i="16"/>
  <c r="R2165" i="16" s="1"/>
  <c r="Q2166" i="16"/>
  <c r="R2166" i="16" s="1"/>
  <c r="Q2167" i="16"/>
  <c r="R2167" i="16" s="1"/>
  <c r="Q2168" i="16"/>
  <c r="R2168" i="16" s="1"/>
  <c r="Q2169" i="16"/>
  <c r="R2169" i="16" s="1"/>
  <c r="Q2170" i="16"/>
  <c r="R2170" i="16" s="1"/>
  <c r="Q2171" i="16"/>
  <c r="R2171" i="16" s="1"/>
  <c r="Q2172" i="16"/>
  <c r="R2172" i="16" s="1"/>
  <c r="Q2173" i="16"/>
  <c r="R2173" i="16" s="1"/>
  <c r="Q2174" i="16"/>
  <c r="R2174" i="16" s="1"/>
  <c r="Q2175" i="16"/>
  <c r="R2175" i="16" s="1"/>
  <c r="Q2176" i="16"/>
  <c r="R2176" i="16" s="1"/>
  <c r="Q2177" i="16"/>
  <c r="R2177" i="16" s="1"/>
  <c r="Q2178" i="16"/>
  <c r="R2178" i="16" s="1"/>
  <c r="Q2179" i="16"/>
  <c r="R2179" i="16" s="1"/>
  <c r="Q2180" i="16"/>
  <c r="R2180" i="16" s="1"/>
  <c r="Q2181" i="16"/>
  <c r="R2181" i="16" s="1"/>
  <c r="Q2182" i="16"/>
  <c r="R2182" i="16" s="1"/>
  <c r="Q2183" i="16"/>
  <c r="R2183" i="16" s="1"/>
  <c r="Q2184" i="16"/>
  <c r="R2184" i="16" s="1"/>
  <c r="Q2185" i="16"/>
  <c r="R2185" i="16" s="1"/>
  <c r="Q2186" i="16"/>
  <c r="R2186" i="16" s="1"/>
  <c r="Q2187" i="16"/>
  <c r="R2187" i="16" s="1"/>
  <c r="Q2188" i="16"/>
  <c r="R2188" i="16" s="1"/>
  <c r="Q2189" i="16"/>
  <c r="R2189" i="16" s="1"/>
  <c r="Q2190" i="16"/>
  <c r="R2190" i="16" s="1"/>
  <c r="Q2191" i="16"/>
  <c r="R2191" i="16" s="1"/>
  <c r="Q2192" i="16"/>
  <c r="R2192" i="16" s="1"/>
  <c r="Q2193" i="16"/>
  <c r="R2193" i="16" s="1"/>
  <c r="Q2194" i="16"/>
  <c r="R2194" i="16" s="1"/>
  <c r="Q2195" i="16"/>
  <c r="R2195" i="16" s="1"/>
  <c r="Q2196" i="16"/>
  <c r="R2196" i="16" s="1"/>
  <c r="Q2197" i="16"/>
  <c r="R2197" i="16" s="1"/>
  <c r="Q2198" i="16"/>
  <c r="R2198" i="16" s="1"/>
  <c r="Q2199" i="16"/>
  <c r="R2199" i="16" s="1"/>
  <c r="Q2200" i="16"/>
  <c r="R2200" i="16" s="1"/>
  <c r="Q2201" i="16"/>
  <c r="R2201" i="16" s="1"/>
  <c r="Q2202" i="16"/>
  <c r="R2202" i="16" s="1"/>
  <c r="Q2203" i="16"/>
  <c r="R2203" i="16" s="1"/>
  <c r="Q2204" i="16"/>
  <c r="R2204" i="16" s="1"/>
  <c r="Q2205" i="16"/>
  <c r="R2205" i="16" s="1"/>
  <c r="Q2206" i="16"/>
  <c r="R2206" i="16" s="1"/>
  <c r="Q2207" i="16"/>
  <c r="R2207" i="16" s="1"/>
  <c r="Q2208" i="16"/>
  <c r="R2208" i="16" s="1"/>
  <c r="Q2209" i="16"/>
  <c r="R2209" i="16" s="1"/>
  <c r="Q2210" i="16"/>
  <c r="R2210" i="16" s="1"/>
  <c r="Q2211" i="16"/>
  <c r="R2211" i="16" s="1"/>
  <c r="Q2212" i="16"/>
  <c r="R2212" i="16" s="1"/>
  <c r="Q2213" i="16"/>
  <c r="R2213" i="16" s="1"/>
  <c r="Q2214" i="16"/>
  <c r="R2214" i="16" s="1"/>
  <c r="Q2215" i="16"/>
  <c r="R2215" i="16" s="1"/>
  <c r="Q2216" i="16"/>
  <c r="R2216" i="16" s="1"/>
  <c r="Q2217" i="16"/>
  <c r="R2217" i="16" s="1"/>
  <c r="Q2218" i="16"/>
  <c r="R2218" i="16" s="1"/>
  <c r="Q2219" i="16"/>
  <c r="R2219" i="16" s="1"/>
  <c r="Q2220" i="16"/>
  <c r="R2220" i="16" s="1"/>
  <c r="Q2221" i="16"/>
  <c r="R2221" i="16" s="1"/>
  <c r="Q2222" i="16"/>
  <c r="R2222" i="16" s="1"/>
  <c r="Q2223" i="16"/>
  <c r="R2223" i="16" s="1"/>
  <c r="Q2224" i="16"/>
  <c r="R2224" i="16" s="1"/>
  <c r="Q2225" i="16"/>
  <c r="R2225" i="16" s="1"/>
  <c r="Q2226" i="16"/>
  <c r="R2226" i="16" s="1"/>
  <c r="Q2227" i="16"/>
  <c r="R2227" i="16" s="1"/>
  <c r="Q2228" i="16"/>
  <c r="R2228" i="16" s="1"/>
  <c r="Q2229" i="16"/>
  <c r="R2229" i="16" s="1"/>
  <c r="Q2230" i="16"/>
  <c r="R2230" i="16" s="1"/>
  <c r="Q2231" i="16"/>
  <c r="R2231" i="16" s="1"/>
  <c r="Q2232" i="16"/>
  <c r="R2232" i="16"/>
  <c r="Q2233" i="16"/>
  <c r="R2233" i="16"/>
  <c r="Q2234" i="16"/>
  <c r="R2234" i="16"/>
  <c r="Q2235" i="16"/>
  <c r="R2235" i="16" s="1"/>
  <c r="Q2236" i="16"/>
  <c r="R2236" i="16" s="1"/>
  <c r="Q2237" i="16"/>
  <c r="R2237" i="16" s="1"/>
  <c r="Q2238" i="16"/>
  <c r="R2238" i="16" s="1"/>
  <c r="Q2239" i="16"/>
  <c r="R2239" i="16" s="1"/>
  <c r="Q2240" i="16"/>
  <c r="R2240" i="16" s="1"/>
  <c r="Q2241" i="16"/>
  <c r="R2241" i="16" s="1"/>
  <c r="Q2242" i="16"/>
  <c r="R2242" i="16" s="1"/>
  <c r="Q2243" i="16"/>
  <c r="R2243" i="16" s="1"/>
  <c r="Q2244" i="16"/>
  <c r="R2244" i="16" s="1"/>
  <c r="Q2245" i="16"/>
  <c r="R2245" i="16" s="1"/>
  <c r="Q2246" i="16"/>
  <c r="R2246" i="16" s="1"/>
  <c r="Q2247" i="16"/>
  <c r="R2247" i="16" s="1"/>
  <c r="Q2248" i="16"/>
  <c r="R2248" i="16" s="1"/>
  <c r="Q2249" i="16"/>
  <c r="R2249" i="16" s="1"/>
  <c r="Q2250" i="16"/>
  <c r="R2250" i="16"/>
  <c r="Q2251" i="16"/>
  <c r="R2251" i="16" s="1"/>
  <c r="Q2252" i="16"/>
  <c r="R2252" i="16" s="1"/>
  <c r="Q2253" i="16"/>
  <c r="R2253" i="16" s="1"/>
  <c r="Q2254" i="16"/>
  <c r="R2254" i="16" s="1"/>
  <c r="Q2255" i="16"/>
  <c r="R2255" i="16" s="1"/>
  <c r="Q2256" i="16"/>
  <c r="R2256" i="16" s="1"/>
  <c r="Q2257" i="16"/>
  <c r="R2257" i="16" s="1"/>
  <c r="Q2258" i="16"/>
  <c r="R2258" i="16" s="1"/>
  <c r="Q2259" i="16"/>
  <c r="R2259" i="16"/>
  <c r="Q2260" i="16"/>
  <c r="R2260" i="16" s="1"/>
  <c r="Q2261" i="16"/>
  <c r="R2261" i="16" s="1"/>
  <c r="Q2262" i="16"/>
  <c r="R2262" i="16" s="1"/>
  <c r="Q2263" i="16"/>
  <c r="R2263" i="16" s="1"/>
  <c r="Q2264" i="16"/>
  <c r="R2264" i="16" s="1"/>
  <c r="Q2265" i="16"/>
  <c r="R2265" i="16" s="1"/>
  <c r="Q2266" i="16"/>
  <c r="R2266" i="16" s="1"/>
  <c r="Q2267" i="16"/>
  <c r="R2267" i="16" s="1"/>
  <c r="Q2268" i="16"/>
  <c r="R2268" i="16" s="1"/>
  <c r="Q2269" i="16"/>
  <c r="R2269" i="16" s="1"/>
  <c r="Q2270" i="16"/>
  <c r="R2270" i="16" s="1"/>
  <c r="Q2271" i="16"/>
  <c r="R2271" i="16" s="1"/>
  <c r="Q2272" i="16"/>
  <c r="R2272" i="16" s="1"/>
  <c r="Q2273" i="16"/>
  <c r="R2273" i="16" s="1"/>
  <c r="Q2274" i="16"/>
  <c r="R2274" i="16" s="1"/>
  <c r="Q2275" i="16"/>
  <c r="R2275" i="16" s="1"/>
  <c r="Q2276" i="16"/>
  <c r="R2276" i="16" s="1"/>
  <c r="Q2277" i="16"/>
  <c r="R2277" i="16" s="1"/>
  <c r="Q2278" i="16"/>
  <c r="R2278" i="16" s="1"/>
  <c r="Q2279" i="16"/>
  <c r="R2279" i="16" s="1"/>
  <c r="Q2280" i="16"/>
  <c r="R2280" i="16" s="1"/>
  <c r="Q2281" i="16"/>
  <c r="R2281" i="16" s="1"/>
  <c r="Q2282" i="16"/>
  <c r="R2282" i="16"/>
  <c r="Q2283" i="16"/>
  <c r="R2283" i="16" s="1"/>
  <c r="Q2284" i="16"/>
  <c r="R2284" i="16" s="1"/>
  <c r="Q2285" i="16"/>
  <c r="R2285" i="16" s="1"/>
  <c r="Q2286" i="16"/>
  <c r="R2286" i="16" s="1"/>
  <c r="Q2287" i="16"/>
  <c r="R2287" i="16" s="1"/>
  <c r="Q2288" i="16"/>
  <c r="R2288" i="16" s="1"/>
  <c r="Q2289" i="16"/>
  <c r="R2289" i="16" s="1"/>
  <c r="Q2290" i="16"/>
  <c r="R2290" i="16"/>
  <c r="Q2291" i="16"/>
  <c r="R2291" i="16" s="1"/>
  <c r="Q2292" i="16"/>
  <c r="R2292" i="16" s="1"/>
  <c r="Q2293" i="16"/>
  <c r="R2293" i="16" s="1"/>
  <c r="Q2294" i="16"/>
  <c r="R2294" i="16" s="1"/>
  <c r="Q2295" i="16"/>
  <c r="R2295" i="16" s="1"/>
  <c r="Q2296" i="16"/>
  <c r="R2296" i="16" s="1"/>
  <c r="Q2297" i="16"/>
  <c r="R2297" i="16" s="1"/>
  <c r="Q2298" i="16"/>
  <c r="R2298" i="16"/>
  <c r="Q2299" i="16"/>
  <c r="R2299" i="16" s="1"/>
  <c r="Q2300" i="16"/>
  <c r="R2300" i="16" s="1"/>
  <c r="Q2301" i="16"/>
  <c r="R2301" i="16" s="1"/>
  <c r="Q2302" i="16"/>
  <c r="R2302" i="16" s="1"/>
  <c r="Q2303" i="16"/>
  <c r="R2303" i="16" s="1"/>
  <c r="Q2304" i="16"/>
  <c r="R2304" i="16" s="1"/>
  <c r="Q2305" i="16"/>
  <c r="R2305" i="16" s="1"/>
  <c r="Q2306" i="16"/>
  <c r="R2306" i="16"/>
  <c r="Q2307" i="16"/>
  <c r="R2307" i="16" s="1"/>
  <c r="Q2308" i="16"/>
  <c r="R2308" i="16" s="1"/>
  <c r="Q2309" i="16"/>
  <c r="R2309" i="16" s="1"/>
  <c r="Q2310" i="16"/>
  <c r="R2310" i="16"/>
  <c r="Q2311" i="16"/>
  <c r="R2311" i="16" s="1"/>
  <c r="Q2312" i="16"/>
  <c r="R2312" i="16" s="1"/>
  <c r="Q2313" i="16"/>
  <c r="R2313" i="16" s="1"/>
  <c r="Q2314" i="16"/>
  <c r="R2314" i="16" s="1"/>
  <c r="Q2315" i="16"/>
  <c r="R2315" i="16" s="1"/>
  <c r="Q2316" i="16"/>
  <c r="R2316" i="16" s="1"/>
  <c r="Q2317" i="16"/>
  <c r="R2317" i="16" s="1"/>
  <c r="Q2318" i="16"/>
  <c r="R2318" i="16" s="1"/>
  <c r="Q2319" i="16"/>
  <c r="R2319" i="16" s="1"/>
  <c r="Q2320" i="16"/>
  <c r="R2320" i="16" s="1"/>
  <c r="Q2321" i="16"/>
  <c r="R2321" i="16" s="1"/>
  <c r="Q2322" i="16"/>
  <c r="R2322" i="16" s="1"/>
  <c r="Q2323" i="16"/>
  <c r="R2323" i="16" s="1"/>
  <c r="Q2324" i="16"/>
  <c r="R2324" i="16" s="1"/>
  <c r="Q2325" i="16"/>
  <c r="R2325" i="16" s="1"/>
  <c r="Q2326" i="16"/>
  <c r="R2326" i="16" s="1"/>
  <c r="Q2327" i="16"/>
  <c r="R2327" i="16" s="1"/>
  <c r="Q2328" i="16"/>
  <c r="R2328" i="16" s="1"/>
  <c r="Q2329" i="16"/>
  <c r="R2329" i="16" s="1"/>
  <c r="Q2330" i="16"/>
  <c r="R2330" i="16" s="1"/>
  <c r="Q2331" i="16"/>
  <c r="R2331" i="16" s="1"/>
  <c r="Q2332" i="16"/>
  <c r="R2332" i="16" s="1"/>
  <c r="Q2333" i="16"/>
  <c r="R2333" i="16" s="1"/>
  <c r="Q2334" i="16"/>
  <c r="R2334" i="16"/>
  <c r="Q2335" i="16"/>
  <c r="R2335" i="16" s="1"/>
  <c r="Q2336" i="16"/>
  <c r="R2336" i="16" s="1"/>
  <c r="Q2337" i="16"/>
  <c r="R2337" i="16" s="1"/>
  <c r="Q2338" i="16"/>
  <c r="R2338" i="16"/>
  <c r="Q2339" i="16"/>
  <c r="R2339" i="16" s="1"/>
  <c r="Q2340" i="16"/>
  <c r="R2340" i="16" s="1"/>
  <c r="Q2341" i="16"/>
  <c r="R2341" i="16" s="1"/>
  <c r="Q2342" i="16"/>
  <c r="R2342" i="16" s="1"/>
  <c r="Q2343" i="16"/>
  <c r="R2343" i="16" s="1"/>
  <c r="Q2344" i="16"/>
  <c r="R2344" i="16" s="1"/>
  <c r="Q2345" i="16"/>
  <c r="R2345" i="16" s="1"/>
  <c r="Q2346" i="16"/>
  <c r="R2346" i="16" s="1"/>
  <c r="Q2347" i="16"/>
  <c r="R2347" i="16" s="1"/>
  <c r="Q2348" i="16"/>
  <c r="R2348" i="16" s="1"/>
  <c r="Q2349" i="16"/>
  <c r="R2349" i="16" s="1"/>
  <c r="Q2350" i="16"/>
  <c r="R2350" i="16" s="1"/>
  <c r="Q2351" i="16"/>
  <c r="R2351" i="16" s="1"/>
  <c r="Q2352" i="16"/>
  <c r="R2352" i="16"/>
  <c r="Q2353" i="16"/>
  <c r="R2353" i="16" s="1"/>
  <c r="Q2354" i="16"/>
  <c r="R2354" i="16" s="1"/>
  <c r="Q2355" i="16"/>
  <c r="R2355" i="16" s="1"/>
  <c r="Q2356" i="16"/>
  <c r="R2356" i="16" s="1"/>
  <c r="Q2357" i="16"/>
  <c r="R2357" i="16" s="1"/>
  <c r="Q2358" i="16"/>
  <c r="R2358" i="16" s="1"/>
  <c r="Q2359" i="16"/>
  <c r="R2359" i="16" s="1"/>
  <c r="Q2360" i="16"/>
  <c r="R2360" i="16" s="1"/>
  <c r="Q2361" i="16"/>
  <c r="R2361" i="16" s="1"/>
  <c r="Q2362" i="16"/>
  <c r="R2362" i="16" s="1"/>
  <c r="Q2363" i="16"/>
  <c r="R2363" i="16" s="1"/>
  <c r="Q2364" i="16"/>
  <c r="R2364" i="16" s="1"/>
  <c r="Q2365" i="16"/>
  <c r="R2365" i="16" s="1"/>
  <c r="Q2366" i="16"/>
  <c r="R2366" i="16" s="1"/>
  <c r="Q2367" i="16"/>
  <c r="R2367" i="16" s="1"/>
  <c r="Q2368" i="16"/>
  <c r="R2368" i="16" s="1"/>
  <c r="Q2369" i="16"/>
  <c r="R2369" i="16" s="1"/>
  <c r="Q2370" i="16"/>
  <c r="R2370" i="16"/>
  <c r="Q2371" i="16"/>
  <c r="R2371" i="16" s="1"/>
  <c r="Q2372" i="16"/>
  <c r="R2372" i="16" s="1"/>
  <c r="Q2373" i="16"/>
  <c r="R2373" i="16" s="1"/>
  <c r="Q2374" i="16"/>
  <c r="R2374" i="16" s="1"/>
  <c r="Q2375" i="16"/>
  <c r="R2375" i="16" s="1"/>
  <c r="Q2376" i="16"/>
  <c r="R2376" i="16" s="1"/>
  <c r="Q2377" i="16"/>
  <c r="R2377" i="16" s="1"/>
  <c r="Q2378" i="16"/>
  <c r="R2378" i="16" s="1"/>
  <c r="Q2379" i="16"/>
  <c r="R2379" i="16" s="1"/>
  <c r="Q2380" i="16"/>
  <c r="R2380" i="16" s="1"/>
  <c r="Q2381" i="16"/>
  <c r="R2381" i="16" s="1"/>
  <c r="Q2382" i="16"/>
  <c r="R2382" i="16" s="1"/>
  <c r="Q2383" i="16"/>
  <c r="R2383" i="16"/>
  <c r="Q2384" i="16"/>
  <c r="R2384" i="16" s="1"/>
  <c r="Q2385" i="16"/>
  <c r="R2385" i="16" s="1"/>
  <c r="Q2386" i="16"/>
  <c r="R2386" i="16" s="1"/>
  <c r="Q2387" i="16"/>
  <c r="R2387" i="16" s="1"/>
  <c r="Q2388" i="16"/>
  <c r="R2388" i="16" s="1"/>
  <c r="Q2389" i="16"/>
  <c r="R2389" i="16" s="1"/>
  <c r="Q2390" i="16"/>
  <c r="R2390" i="16" s="1"/>
  <c r="Q2391" i="16"/>
  <c r="R2391" i="16" s="1"/>
  <c r="Q2392" i="16"/>
  <c r="R2392" i="16" s="1"/>
  <c r="Q2393" i="16"/>
  <c r="R2393" i="16" s="1"/>
  <c r="Q2394" i="16"/>
  <c r="R2394" i="16" s="1"/>
  <c r="Q2395" i="16"/>
  <c r="R2395" i="16" s="1"/>
  <c r="Q2396" i="16"/>
  <c r="R2396" i="16" s="1"/>
  <c r="Q2397" i="16"/>
  <c r="R2397" i="16" s="1"/>
  <c r="Q2398" i="16"/>
  <c r="R2398" i="16" s="1"/>
  <c r="Q2399" i="16"/>
  <c r="R2399" i="16" s="1"/>
  <c r="Q2400" i="16"/>
  <c r="R2400" i="16" s="1"/>
  <c r="Q2401" i="16"/>
  <c r="R2401" i="16" s="1"/>
  <c r="Q2402" i="16"/>
  <c r="R2402" i="16"/>
  <c r="Q2403" i="16"/>
  <c r="R2403" i="16" s="1"/>
  <c r="Q2404" i="16"/>
  <c r="R2404" i="16" s="1"/>
  <c r="Q2405" i="16"/>
  <c r="R2405" i="16" s="1"/>
  <c r="Q2406" i="16"/>
  <c r="R2406" i="16" s="1"/>
  <c r="Q2407" i="16"/>
  <c r="R2407" i="16" s="1"/>
  <c r="Q2408" i="16"/>
  <c r="R2408" i="16" s="1"/>
  <c r="Q2409" i="16"/>
  <c r="R2409" i="16" s="1"/>
  <c r="Q2410" i="16"/>
  <c r="R2410" i="16" s="1"/>
  <c r="Q2411" i="16"/>
  <c r="R2411" i="16" s="1"/>
  <c r="Q2412" i="16"/>
  <c r="R2412" i="16" s="1"/>
  <c r="Q2413" i="16"/>
  <c r="R2413" i="16" s="1"/>
  <c r="Q2414" i="16"/>
  <c r="R2414" i="16" s="1"/>
  <c r="Q2415" i="16"/>
  <c r="R2415" i="16" s="1"/>
  <c r="Q2416" i="16"/>
  <c r="R2416" i="16" s="1"/>
  <c r="Q2417" i="16"/>
  <c r="R2417" i="16" s="1"/>
  <c r="Q2418" i="16"/>
  <c r="R2418" i="16" s="1"/>
  <c r="Q2419" i="16"/>
  <c r="R2419" i="16" s="1"/>
  <c r="Q2420" i="16"/>
  <c r="R2420" i="16" s="1"/>
  <c r="Q2421" i="16"/>
  <c r="R2421" i="16" s="1"/>
  <c r="Q2422" i="16"/>
  <c r="R2422" i="16" s="1"/>
  <c r="Q2423" i="16"/>
  <c r="R2423" i="16" s="1"/>
  <c r="Q2424" i="16"/>
  <c r="R2424" i="16" s="1"/>
  <c r="Q2425" i="16"/>
  <c r="R2425" i="16" s="1"/>
  <c r="Q2426" i="16"/>
  <c r="R2426" i="16" s="1"/>
  <c r="Q2427" i="16"/>
  <c r="R2427" i="16" s="1"/>
  <c r="Q2428" i="16"/>
  <c r="R2428" i="16" s="1"/>
  <c r="Q2429" i="16"/>
  <c r="R2429" i="16" s="1"/>
  <c r="Q2430" i="16"/>
  <c r="R2430" i="16" s="1"/>
  <c r="Q2431" i="16"/>
  <c r="R2431" i="16" s="1"/>
  <c r="Q2432" i="16"/>
  <c r="R2432" i="16" s="1"/>
  <c r="Q2433" i="16"/>
  <c r="R2433" i="16" s="1"/>
  <c r="Q2434" i="16"/>
  <c r="R2434" i="16"/>
  <c r="Q2435" i="16"/>
  <c r="R2435" i="16" s="1"/>
  <c r="Q2436" i="16"/>
  <c r="R2436" i="16" s="1"/>
  <c r="Q2437" i="16"/>
  <c r="R2437" i="16" s="1"/>
  <c r="Q2438" i="16"/>
  <c r="R2438" i="16" s="1"/>
  <c r="Q2439" i="16"/>
  <c r="R2439" i="16" s="1"/>
  <c r="Q2440" i="16"/>
  <c r="R2440" i="16" s="1"/>
  <c r="Q2441" i="16"/>
  <c r="R2441" i="16" s="1"/>
  <c r="Q2442" i="16"/>
  <c r="R2442" i="16" s="1"/>
  <c r="Q2443" i="16"/>
  <c r="R2443" i="16"/>
  <c r="Q2444" i="16"/>
  <c r="R2444" i="16" s="1"/>
  <c r="Q2445" i="16"/>
  <c r="R2445" i="16" s="1"/>
  <c r="Q2446" i="16"/>
  <c r="R2446" i="16" s="1"/>
  <c r="Q2447" i="16"/>
  <c r="R2447" i="16" s="1"/>
  <c r="Q2448" i="16"/>
  <c r="R2448" i="16" s="1"/>
  <c r="Q2449" i="16"/>
  <c r="R2449" i="16" s="1"/>
  <c r="Q2450" i="16"/>
  <c r="R2450" i="16" s="1"/>
  <c r="Q2451" i="16"/>
  <c r="R2451" i="16" s="1"/>
  <c r="Q2452" i="16"/>
  <c r="R2452" i="16" s="1"/>
  <c r="Q2453" i="16"/>
  <c r="R2453" i="16" s="1"/>
  <c r="Q2454" i="16"/>
  <c r="R2454" i="16" s="1"/>
  <c r="Q2455" i="16"/>
  <c r="R2455" i="16" s="1"/>
  <c r="Q2456" i="16"/>
  <c r="R2456" i="16" s="1"/>
  <c r="Q2457" i="16"/>
  <c r="R2457" i="16" s="1"/>
  <c r="Q2458" i="16"/>
  <c r="R2458" i="16" s="1"/>
  <c r="Q2459" i="16"/>
  <c r="R2459" i="16" s="1"/>
  <c r="Q2460" i="16"/>
  <c r="R2460" i="16" s="1"/>
  <c r="Q2461" i="16"/>
  <c r="R2461" i="16" s="1"/>
  <c r="Q2462" i="16"/>
  <c r="R2462" i="16" s="1"/>
  <c r="Q2463" i="16"/>
  <c r="R2463" i="16" s="1"/>
  <c r="Q2464" i="16"/>
  <c r="R2464" i="16" s="1"/>
  <c r="Q2465" i="16"/>
  <c r="R2465" i="16" s="1"/>
  <c r="Q2466" i="16"/>
  <c r="R2466" i="16"/>
  <c r="Q2467" i="16"/>
  <c r="R2467" i="16" s="1"/>
  <c r="Q2468" i="16"/>
  <c r="R2468" i="16" s="1"/>
  <c r="Q2469" i="16"/>
  <c r="R2469" i="16" s="1"/>
  <c r="Q2470" i="16"/>
  <c r="R2470" i="16" s="1"/>
  <c r="Q2471" i="16"/>
  <c r="R2471" i="16" s="1"/>
  <c r="Q2472" i="16"/>
  <c r="R2472" i="16" s="1"/>
  <c r="Q2473" i="16"/>
  <c r="R2473" i="16"/>
  <c r="Q2474" i="16"/>
  <c r="R2474" i="16" s="1"/>
  <c r="Q2475" i="16"/>
  <c r="R2475" i="16" s="1"/>
  <c r="Q2476" i="16"/>
  <c r="R2476" i="16" s="1"/>
  <c r="Q2477" i="16"/>
  <c r="R2477" i="16" s="1"/>
  <c r="Q2478" i="16"/>
  <c r="R2478" i="16"/>
  <c r="Q2479" i="16"/>
  <c r="R2479" i="16"/>
  <c r="Q2480" i="16"/>
  <c r="R2480" i="16" s="1"/>
  <c r="Q2481" i="16"/>
  <c r="R2481" i="16" s="1"/>
  <c r="Q2482" i="16"/>
  <c r="R2482" i="16" s="1"/>
  <c r="Q2483" i="16"/>
  <c r="R2483" i="16" s="1"/>
  <c r="Q2484" i="16"/>
  <c r="R2484" i="16" s="1"/>
  <c r="Q2485" i="16"/>
  <c r="R2485" i="16" s="1"/>
  <c r="Q2486" i="16"/>
  <c r="R2486" i="16" s="1"/>
  <c r="Q2487" i="16"/>
  <c r="R2487" i="16" s="1"/>
  <c r="Q2488" i="16"/>
  <c r="R2488" i="16" s="1"/>
  <c r="Q2489" i="16"/>
  <c r="R2489" i="16"/>
  <c r="Q2490" i="16"/>
  <c r="R2490" i="16"/>
  <c r="Q2491" i="16"/>
  <c r="R2491" i="16"/>
  <c r="Q2492" i="16"/>
  <c r="R2492" i="16" s="1"/>
  <c r="Q2493" i="16"/>
  <c r="R2493" i="16" s="1"/>
  <c r="Q2494" i="16"/>
  <c r="R2494" i="16" s="1"/>
  <c r="Q2495" i="16"/>
  <c r="R2495" i="16" s="1"/>
  <c r="Q2496" i="16"/>
  <c r="R2496" i="16" s="1"/>
  <c r="Q2497" i="16"/>
  <c r="R2497" i="16" s="1"/>
  <c r="Q2498" i="16"/>
  <c r="R2498" i="16" s="1"/>
  <c r="Q2499" i="16"/>
  <c r="R2499" i="16" s="1"/>
  <c r="Q2500" i="16"/>
  <c r="R2500" i="16" s="1"/>
  <c r="Q2501" i="16"/>
  <c r="R2501" i="16" s="1"/>
  <c r="Q2502" i="16"/>
  <c r="R2502" i="16" s="1"/>
  <c r="Q2503" i="16"/>
  <c r="R2503" i="16" s="1"/>
  <c r="Q2504" i="16"/>
  <c r="R2504" i="16" s="1"/>
  <c r="Q2505" i="16"/>
  <c r="R2505" i="16" s="1"/>
  <c r="Q2506" i="16"/>
  <c r="R2506" i="16" s="1"/>
  <c r="Q2507" i="16"/>
  <c r="R2507" i="16" s="1"/>
  <c r="Q2508" i="16"/>
  <c r="R2508" i="16" s="1"/>
  <c r="Q2509" i="16"/>
  <c r="R2509" i="16" s="1"/>
  <c r="Q2510" i="16"/>
  <c r="R2510" i="16" s="1"/>
  <c r="Q2511" i="16"/>
  <c r="R2511" i="16" s="1"/>
  <c r="Q2512" i="16"/>
  <c r="R2512" i="16" s="1"/>
  <c r="Q2513" i="16"/>
  <c r="R2513" i="16" s="1"/>
  <c r="Q2514" i="16"/>
  <c r="R2514" i="16" s="1"/>
  <c r="Q2515" i="16"/>
  <c r="R2515" i="16" s="1"/>
  <c r="Q2516" i="16"/>
  <c r="R2516" i="16" s="1"/>
  <c r="Q2517" i="16"/>
  <c r="R2517" i="16" s="1"/>
  <c r="Q2518" i="16"/>
  <c r="R2518" i="16" s="1"/>
  <c r="Q2519" i="16"/>
  <c r="R2519" i="16" s="1"/>
  <c r="Q2520" i="16"/>
  <c r="R2520" i="16" s="1"/>
  <c r="Q2521" i="16"/>
  <c r="R2521" i="16" s="1"/>
  <c r="Q2522" i="16"/>
  <c r="R2522" i="16" s="1"/>
  <c r="Q2523" i="16"/>
  <c r="R2523" i="16" s="1"/>
  <c r="Q2524" i="16"/>
  <c r="R2524" i="16"/>
  <c r="Q2525" i="16"/>
  <c r="R2525" i="16" s="1"/>
  <c r="Q2526" i="16"/>
  <c r="R2526" i="16" s="1"/>
  <c r="Q2527" i="16"/>
  <c r="R2527" i="16" s="1"/>
  <c r="Q2528" i="16"/>
  <c r="R2528" i="16" s="1"/>
  <c r="Q2529" i="16"/>
  <c r="R2529" i="16" s="1"/>
  <c r="Q2530" i="16"/>
  <c r="R2530" i="16" s="1"/>
  <c r="Q2531" i="16"/>
  <c r="R2531" i="16" s="1"/>
  <c r="Q2532" i="16"/>
  <c r="R2532" i="16" s="1"/>
  <c r="Q2533" i="16"/>
  <c r="R2533" i="16"/>
  <c r="Q2534" i="16"/>
  <c r="R2534" i="16" s="1"/>
  <c r="Q2535" i="16"/>
  <c r="R2535" i="16" s="1"/>
  <c r="Q2536" i="16"/>
  <c r="R2536" i="16" s="1"/>
  <c r="Q2537" i="16"/>
  <c r="R2537" i="16" s="1"/>
  <c r="Q2538" i="16"/>
  <c r="R2538" i="16" s="1"/>
  <c r="Q2539" i="16"/>
  <c r="R2539" i="16" s="1"/>
  <c r="Q2540" i="16"/>
  <c r="R2540" i="16" s="1"/>
  <c r="Q2541" i="16"/>
  <c r="R2541" i="16" s="1"/>
  <c r="Q2542" i="16"/>
  <c r="R2542" i="16" s="1"/>
  <c r="Q2543" i="16"/>
  <c r="R2543" i="16" s="1"/>
  <c r="Q2544" i="16"/>
  <c r="R2544" i="16" s="1"/>
  <c r="Q2545" i="16"/>
  <c r="R2545" i="16" s="1"/>
  <c r="Q2546" i="16"/>
  <c r="R2546" i="16" s="1"/>
  <c r="Q2547" i="16"/>
  <c r="R2547" i="16" s="1"/>
  <c r="Q2548" i="16"/>
  <c r="R2548" i="16" s="1"/>
  <c r="Q2549" i="16"/>
  <c r="R2549" i="16" s="1"/>
  <c r="Q2550" i="16"/>
  <c r="R2550" i="16" s="1"/>
  <c r="Q2551" i="16"/>
  <c r="R2551" i="16" s="1"/>
  <c r="Q2552" i="16"/>
  <c r="R2552" i="16" s="1"/>
  <c r="Q2553" i="16"/>
  <c r="R2553" i="16" s="1"/>
  <c r="Q2554" i="16"/>
  <c r="R2554" i="16" s="1"/>
  <c r="Q2555" i="16"/>
  <c r="R2555" i="16" s="1"/>
  <c r="Q2556" i="16"/>
  <c r="R2556" i="16"/>
  <c r="Q2557" i="16"/>
  <c r="R2557" i="16" s="1"/>
  <c r="Q2558" i="16"/>
  <c r="R2558" i="16" s="1"/>
  <c r="Q2559" i="16"/>
  <c r="R2559" i="16" s="1"/>
  <c r="Q2560" i="16"/>
  <c r="R2560" i="16" s="1"/>
  <c r="Q2561" i="16"/>
  <c r="R2561" i="16" s="1"/>
  <c r="Q2562" i="16"/>
  <c r="R2562" i="16" s="1"/>
  <c r="Q2563" i="16"/>
  <c r="R2563" i="16" s="1"/>
  <c r="Q2564" i="16"/>
  <c r="R2564" i="16" s="1"/>
  <c r="Q2565" i="16"/>
  <c r="R2565" i="16" s="1"/>
  <c r="Q2566" i="16"/>
  <c r="R2566" i="16" s="1"/>
  <c r="Q2567" i="16"/>
  <c r="R2567" i="16" s="1"/>
  <c r="Q2568" i="16"/>
  <c r="R2568" i="16" s="1"/>
  <c r="Q2569" i="16"/>
  <c r="R2569" i="16" s="1"/>
  <c r="Q2570" i="16"/>
  <c r="R2570" i="16" s="1"/>
  <c r="Q2571" i="16"/>
  <c r="R2571" i="16" s="1"/>
  <c r="Q2572" i="16"/>
  <c r="R2572" i="16" s="1"/>
  <c r="Q2573" i="16"/>
  <c r="R2573" i="16" s="1"/>
  <c r="Q2574" i="16"/>
  <c r="R2574" i="16" s="1"/>
  <c r="Q2575" i="16"/>
  <c r="R2575" i="16" s="1"/>
  <c r="Q2576" i="16"/>
  <c r="R2576" i="16" s="1"/>
  <c r="Q2577" i="16"/>
  <c r="R2577" i="16" s="1"/>
  <c r="Q2578" i="16"/>
  <c r="R2578" i="16" s="1"/>
  <c r="Q2579" i="16"/>
  <c r="R2579" i="16" s="1"/>
  <c r="Q2580" i="16"/>
  <c r="R2580" i="16" s="1"/>
  <c r="Q2581" i="16"/>
  <c r="R2581" i="16" s="1"/>
  <c r="Q2582" i="16"/>
  <c r="R2582" i="16" s="1"/>
  <c r="Q2583" i="16"/>
  <c r="R2583" i="16" s="1"/>
  <c r="Q2584" i="16"/>
  <c r="R2584" i="16" s="1"/>
  <c r="Q2585" i="16"/>
  <c r="R2585" i="16" s="1"/>
  <c r="Q2586" i="16"/>
  <c r="R2586" i="16" s="1"/>
  <c r="Q2587" i="16"/>
  <c r="R2587" i="16" s="1"/>
  <c r="Q2588" i="16"/>
  <c r="R2588" i="16"/>
  <c r="Q2589" i="16"/>
  <c r="R2589" i="16" s="1"/>
  <c r="Q2590" i="16"/>
  <c r="R2590" i="16" s="1"/>
  <c r="Q2591" i="16"/>
  <c r="R2591" i="16" s="1"/>
  <c r="Q2592" i="16"/>
  <c r="R2592" i="16" s="1"/>
  <c r="Q2593" i="16"/>
  <c r="R2593" i="16"/>
  <c r="Q2594" i="16"/>
  <c r="R2594" i="16" s="1"/>
  <c r="Q2595" i="16"/>
  <c r="R2595" i="16" s="1"/>
  <c r="Q2596" i="16"/>
  <c r="R2596" i="16" s="1"/>
  <c r="Q2597" i="16"/>
  <c r="R2597" i="16" s="1"/>
  <c r="Q2598" i="16"/>
  <c r="R2598" i="16" s="1"/>
  <c r="Q2599" i="16"/>
  <c r="R2599" i="16" s="1"/>
  <c r="Q2600" i="16"/>
  <c r="R2600" i="16" s="1"/>
  <c r="Q2601" i="16"/>
  <c r="R2601" i="16"/>
  <c r="Q2602" i="16"/>
  <c r="R2602" i="16" s="1"/>
  <c r="Q2603" i="16"/>
  <c r="R2603" i="16" s="1"/>
  <c r="Q2604" i="16"/>
  <c r="R2604" i="16" s="1"/>
  <c r="Q2605" i="16"/>
  <c r="R2605" i="16" s="1"/>
  <c r="Q2606" i="16"/>
  <c r="R2606" i="16" s="1"/>
  <c r="Q2607" i="16"/>
  <c r="R2607" i="16" s="1"/>
  <c r="Q2608" i="16"/>
  <c r="R2608" i="16" s="1"/>
  <c r="Q2609" i="16"/>
  <c r="R2609" i="16"/>
  <c r="Q2610" i="16"/>
  <c r="R2610" i="16" s="1"/>
  <c r="Q2611" i="16"/>
  <c r="R2611" i="16" s="1"/>
  <c r="Q2612" i="16"/>
  <c r="R2612" i="16" s="1"/>
  <c r="Q2613" i="16"/>
  <c r="R2613" i="16" s="1"/>
  <c r="Q2614" i="16"/>
  <c r="R2614" i="16"/>
  <c r="Q2615" i="16"/>
  <c r="R2615" i="16" s="1"/>
  <c r="Q2616" i="16"/>
  <c r="R2616" i="16" s="1"/>
  <c r="Q2617" i="16"/>
  <c r="R2617" i="16" s="1"/>
  <c r="Q2618" i="16"/>
  <c r="R2618" i="16" s="1"/>
  <c r="Q2619" i="16"/>
  <c r="R2619" i="16" s="1"/>
  <c r="Q2620" i="16"/>
  <c r="R2620" i="16" s="1"/>
  <c r="Q2621" i="16"/>
  <c r="R2621" i="16" s="1"/>
  <c r="Q2622" i="16"/>
  <c r="R2622" i="16" s="1"/>
  <c r="Q2623" i="16"/>
  <c r="R2623" i="16" s="1"/>
  <c r="Q2624" i="16"/>
  <c r="R2624" i="16"/>
  <c r="Q2625" i="16"/>
  <c r="R2625" i="16" s="1"/>
  <c r="Q2626" i="16"/>
  <c r="R2626" i="16" s="1"/>
  <c r="Q2627" i="16"/>
  <c r="R2627" i="16" s="1"/>
  <c r="Q2628" i="16"/>
  <c r="R2628" i="16" s="1"/>
  <c r="Q2629" i="16"/>
  <c r="R2629" i="16" s="1"/>
  <c r="Q2630" i="16"/>
  <c r="R2630" i="16" s="1"/>
  <c r="Q2631" i="16"/>
  <c r="R2631" i="16" s="1"/>
  <c r="Q2632" i="16"/>
  <c r="R2632" i="16" s="1"/>
  <c r="Q2633" i="16"/>
  <c r="R2633" i="16" s="1"/>
  <c r="Q2634" i="16"/>
  <c r="R2634" i="16" s="1"/>
  <c r="Q2635" i="16"/>
  <c r="R2635" i="16" s="1"/>
  <c r="Q2636" i="16"/>
  <c r="R2636" i="16" s="1"/>
  <c r="Q2637" i="16"/>
  <c r="R2637" i="16" s="1"/>
  <c r="Q2638" i="16"/>
  <c r="R2638" i="16" s="1"/>
  <c r="Q2639" i="16"/>
  <c r="R2639" i="16" s="1"/>
  <c r="Q2640" i="16"/>
  <c r="R2640" i="16" s="1"/>
  <c r="Q2641" i="16"/>
  <c r="R2641" i="16" s="1"/>
  <c r="Q2642" i="16"/>
  <c r="R2642" i="16" s="1"/>
  <c r="Q2643" i="16"/>
  <c r="R2643" i="16" s="1"/>
  <c r="Q2644" i="16"/>
  <c r="R2644" i="16" s="1"/>
  <c r="Q2645" i="16"/>
  <c r="R2645" i="16" s="1"/>
  <c r="Q2646" i="16"/>
  <c r="R2646" i="16" s="1"/>
  <c r="Q2647" i="16"/>
  <c r="R2647" i="16" s="1"/>
  <c r="Q2648" i="16"/>
  <c r="R2648" i="16" s="1"/>
  <c r="Q2649" i="16"/>
  <c r="R2649" i="16" s="1"/>
  <c r="Q2650" i="16"/>
  <c r="R2650" i="16" s="1"/>
  <c r="Q2651" i="16"/>
  <c r="R2651" i="16" s="1"/>
  <c r="Q2652" i="16"/>
  <c r="R2652" i="16" s="1"/>
  <c r="Q2653" i="16"/>
  <c r="R2653" i="16" s="1"/>
  <c r="Q2654" i="16"/>
  <c r="R2654" i="16"/>
  <c r="Q2655" i="16"/>
  <c r="R2655" i="16" s="1"/>
  <c r="Q2656" i="16"/>
  <c r="R2656" i="16" s="1"/>
  <c r="Q2657" i="16"/>
  <c r="R2657" i="16" s="1"/>
  <c r="Q2658" i="16"/>
  <c r="R2658" i="16" s="1"/>
  <c r="Q2659" i="16"/>
  <c r="R2659" i="16" s="1"/>
  <c r="Q2660" i="16"/>
  <c r="R2660" i="16" s="1"/>
  <c r="Q2661" i="16"/>
  <c r="R2661" i="16" s="1"/>
  <c r="Q2662" i="16"/>
  <c r="R2662" i="16" s="1"/>
  <c r="Q2663" i="16"/>
  <c r="R2663" i="16" s="1"/>
  <c r="Q2664" i="16"/>
  <c r="R2664" i="16" s="1"/>
  <c r="Q2665" i="16"/>
  <c r="R2665" i="16" s="1"/>
  <c r="Q2666" i="16"/>
  <c r="R2666" i="16" s="1"/>
  <c r="Q2667" i="16"/>
  <c r="R2667" i="16" s="1"/>
  <c r="Q2668" i="16"/>
  <c r="R2668" i="16" s="1"/>
  <c r="Q2669" i="16"/>
  <c r="R2669" i="16" s="1"/>
  <c r="Q2670" i="16"/>
  <c r="R2670" i="16" s="1"/>
  <c r="Q2671" i="16"/>
  <c r="R2671" i="16" s="1"/>
  <c r="Q2672" i="16"/>
  <c r="R2672" i="16" s="1"/>
  <c r="Q2673" i="16"/>
  <c r="R2673" i="16" s="1"/>
  <c r="Q2674" i="16"/>
  <c r="R2674" i="16" s="1"/>
  <c r="Q2675" i="16"/>
  <c r="R2675" i="16"/>
  <c r="Q2676" i="16"/>
  <c r="R2676" i="16" s="1"/>
  <c r="Q2677" i="16"/>
  <c r="R2677" i="16" s="1"/>
  <c r="Q2678" i="16"/>
  <c r="R2678" i="16" s="1"/>
  <c r="Q2679" i="16"/>
  <c r="R2679" i="16" s="1"/>
  <c r="Q2680" i="16"/>
  <c r="R2680" i="16" s="1"/>
  <c r="Q2681" i="16"/>
  <c r="R2681" i="16" s="1"/>
  <c r="Q2682" i="16"/>
  <c r="R2682" i="16"/>
  <c r="Q2683" i="16"/>
  <c r="R2683" i="16"/>
  <c r="Q2684" i="16"/>
  <c r="R2684" i="16" s="1"/>
  <c r="Q2685" i="16"/>
  <c r="R2685" i="16" s="1"/>
  <c r="Q2686" i="16"/>
  <c r="R2686" i="16" s="1"/>
  <c r="Q2687" i="16"/>
  <c r="R2687" i="16" s="1"/>
  <c r="Q2688" i="16"/>
  <c r="R2688" i="16" s="1"/>
  <c r="Q2689" i="16"/>
  <c r="R2689" i="16" s="1"/>
  <c r="Q2690" i="16"/>
  <c r="R2690" i="16" s="1"/>
  <c r="Q2691" i="16"/>
  <c r="R2691" i="16" s="1"/>
  <c r="Q2692" i="16"/>
  <c r="R2692" i="16" s="1"/>
  <c r="Q2693" i="16"/>
  <c r="R2693" i="16" s="1"/>
  <c r="Q2694" i="16"/>
  <c r="R2694" i="16" s="1"/>
  <c r="Q2695" i="16"/>
  <c r="R2695" i="16" s="1"/>
  <c r="Q2696" i="16"/>
  <c r="R2696" i="16" s="1"/>
  <c r="Q2697" i="16"/>
  <c r="R2697" i="16" s="1"/>
  <c r="Q2698" i="16"/>
  <c r="R2698" i="16" s="1"/>
  <c r="Q2699" i="16"/>
  <c r="R2699" i="16" s="1"/>
  <c r="Q2700" i="16"/>
  <c r="R2700" i="16" s="1"/>
  <c r="Q2701" i="16"/>
  <c r="R2701" i="16" s="1"/>
  <c r="Q2702" i="16"/>
  <c r="R2702" i="16" s="1"/>
  <c r="Q2703" i="16"/>
  <c r="R2703" i="16" s="1"/>
  <c r="Q2704" i="16"/>
  <c r="R2704" i="16" s="1"/>
  <c r="Q2705" i="16"/>
  <c r="R2705" i="16" s="1"/>
  <c r="Q2706" i="16"/>
  <c r="R2706" i="16" s="1"/>
  <c r="Q2707" i="16"/>
  <c r="R2707" i="16" s="1"/>
  <c r="Q2708" i="16"/>
  <c r="R2708" i="16" s="1"/>
  <c r="Q2709" i="16"/>
  <c r="R2709" i="16" s="1"/>
  <c r="Q2710" i="16"/>
  <c r="R2710" i="16"/>
  <c r="Q2711" i="16"/>
  <c r="R2711" i="16" s="1"/>
  <c r="Q2712" i="16"/>
  <c r="R2712" i="16" s="1"/>
  <c r="Q2713" i="16"/>
  <c r="R2713" i="16" s="1"/>
  <c r="Q2714" i="16"/>
  <c r="R2714" i="16" s="1"/>
  <c r="Q2715" i="16"/>
  <c r="R2715" i="16" s="1"/>
  <c r="Q2716" i="16"/>
  <c r="R2716" i="16" s="1"/>
  <c r="Q2717" i="16"/>
  <c r="R2717" i="16" s="1"/>
  <c r="Q2718" i="16"/>
  <c r="R2718" i="16"/>
  <c r="Q2719" i="16"/>
  <c r="R2719" i="16" s="1"/>
  <c r="Q2720" i="16"/>
  <c r="R2720" i="16"/>
  <c r="Q2721" i="16"/>
  <c r="R2721" i="16" s="1"/>
  <c r="Q2722" i="16"/>
  <c r="R2722" i="16" s="1"/>
  <c r="Q2723" i="16"/>
  <c r="R2723" i="16" s="1"/>
  <c r="Q2724" i="16"/>
  <c r="R2724" i="16" s="1"/>
  <c r="Q2725" i="16"/>
  <c r="R2725" i="16" s="1"/>
  <c r="Q2726" i="16"/>
  <c r="R2726" i="16" s="1"/>
  <c r="Q2727" i="16"/>
  <c r="R2727" i="16" s="1"/>
  <c r="Q2728" i="16"/>
  <c r="R2728" i="16" s="1"/>
  <c r="Q2729" i="16"/>
  <c r="R2729" i="16" s="1"/>
  <c r="Q2730" i="16"/>
  <c r="R2730" i="16" s="1"/>
  <c r="Q2731" i="16"/>
  <c r="R2731" i="16" s="1"/>
  <c r="Q2732" i="16"/>
  <c r="R2732" i="16" s="1"/>
  <c r="Q2733" i="16"/>
  <c r="R2733" i="16" s="1"/>
  <c r="Q2734" i="16"/>
  <c r="R2734" i="16" s="1"/>
  <c r="Q2735" i="16"/>
  <c r="R2735" i="16" s="1"/>
  <c r="Q2736" i="16"/>
  <c r="R2736" i="16" s="1"/>
  <c r="Q2737" i="16"/>
  <c r="R2737" i="16" s="1"/>
  <c r="Q2738" i="16"/>
  <c r="R2738" i="16" s="1"/>
  <c r="Q2739" i="16"/>
  <c r="R2739" i="16" s="1"/>
  <c r="Q2740" i="16"/>
  <c r="R2740" i="16" s="1"/>
  <c r="Q2741" i="16"/>
  <c r="R2741" i="16" s="1"/>
  <c r="Q2742" i="16"/>
  <c r="R2742" i="16" s="1"/>
  <c r="Q2743" i="16"/>
  <c r="R2743" i="16" s="1"/>
  <c r="Q2744" i="16"/>
  <c r="R2744" i="16" s="1"/>
  <c r="Q2745" i="16"/>
  <c r="R2745" i="16" s="1"/>
  <c r="Q2746" i="16"/>
  <c r="R2746" i="16" s="1"/>
  <c r="Q2747" i="16"/>
  <c r="R2747" i="16" s="1"/>
  <c r="Q2748" i="16"/>
  <c r="R2748" i="16" s="1"/>
  <c r="Q2749" i="16"/>
  <c r="R2749" i="16" s="1"/>
  <c r="Q2750" i="16"/>
  <c r="R2750" i="16" s="1"/>
  <c r="Q2751" i="16"/>
  <c r="R2751" i="16" s="1"/>
  <c r="Q2752" i="16"/>
  <c r="R2752" i="16" s="1"/>
  <c r="Q2753" i="16"/>
  <c r="R2753" i="16" s="1"/>
  <c r="Q2754" i="16"/>
  <c r="R2754" i="16" s="1"/>
  <c r="Q2755" i="16"/>
  <c r="R2755" i="16" s="1"/>
  <c r="Q2756" i="16"/>
  <c r="R2756" i="16" s="1"/>
  <c r="Q2757" i="16"/>
  <c r="R2757" i="16" s="1"/>
  <c r="Q2758" i="16"/>
  <c r="R2758" i="16" s="1"/>
  <c r="Q2759" i="16"/>
  <c r="R2759" i="16" s="1"/>
  <c r="Q2760" i="16"/>
  <c r="R2760" i="16" s="1"/>
  <c r="Q2761" i="16"/>
  <c r="R2761" i="16" s="1"/>
  <c r="Q2762" i="16"/>
  <c r="R2762" i="16" s="1"/>
  <c r="Q2763" i="16"/>
  <c r="R2763" i="16" s="1"/>
  <c r="Q2764" i="16"/>
  <c r="R2764" i="16" s="1"/>
  <c r="Q2765" i="16"/>
  <c r="R2765" i="16" s="1"/>
  <c r="Q2766" i="16"/>
  <c r="R2766" i="16" s="1"/>
  <c r="Q2767" i="16"/>
  <c r="R2767" i="16" s="1"/>
  <c r="Q2768" i="16"/>
  <c r="R2768" i="16" s="1"/>
  <c r="Q2769" i="16"/>
  <c r="R2769" i="16" s="1"/>
  <c r="Q2770" i="16"/>
  <c r="R2770" i="16" s="1"/>
  <c r="Q2771" i="16"/>
  <c r="R2771" i="16" s="1"/>
  <c r="Q2772" i="16"/>
  <c r="R2772" i="16"/>
  <c r="Q2773" i="16"/>
  <c r="R2773" i="16" s="1"/>
  <c r="Q2774" i="16"/>
  <c r="R2774" i="16" s="1"/>
  <c r="Q2775" i="16"/>
  <c r="R2775" i="16" s="1"/>
  <c r="Q2776" i="16"/>
  <c r="R2776" i="16" s="1"/>
  <c r="Q2777" i="16"/>
  <c r="R2777" i="16" s="1"/>
  <c r="Q2778" i="16"/>
  <c r="R2778" i="16" s="1"/>
  <c r="Q2779" i="16"/>
  <c r="R2779" i="16"/>
  <c r="Q2780" i="16"/>
  <c r="R2780" i="16" s="1"/>
  <c r="Q2781" i="16"/>
  <c r="R2781" i="16" s="1"/>
  <c r="Q2782" i="16"/>
  <c r="R2782" i="16" s="1"/>
  <c r="Q2783" i="16"/>
  <c r="R2783" i="16"/>
  <c r="Q2784" i="16"/>
  <c r="R2784" i="16" s="1"/>
  <c r="Q2785" i="16"/>
  <c r="R2785" i="16" s="1"/>
  <c r="Q2786" i="16"/>
  <c r="R2786" i="16" s="1"/>
  <c r="Q2787" i="16"/>
  <c r="R2787" i="16" s="1"/>
  <c r="Q2788" i="16"/>
  <c r="R2788" i="16" s="1"/>
  <c r="Q2789" i="16"/>
  <c r="R2789" i="16" s="1"/>
  <c r="Q2790" i="16"/>
  <c r="R2790" i="16"/>
  <c r="Q2791" i="16"/>
  <c r="R2791" i="16" s="1"/>
  <c r="Q2792" i="16"/>
  <c r="R2792" i="16" s="1"/>
  <c r="Q2793" i="16"/>
  <c r="R2793" i="16" s="1"/>
  <c r="Q2794" i="16"/>
  <c r="R2794" i="16"/>
  <c r="Q2795" i="16"/>
  <c r="R2795" i="16"/>
  <c r="Q2796" i="16"/>
  <c r="R2796" i="16" s="1"/>
  <c r="Q2797" i="16"/>
  <c r="R2797" i="16" s="1"/>
  <c r="Q2798" i="16"/>
  <c r="R2798" i="16" s="1"/>
  <c r="Q2799" i="16"/>
  <c r="R2799" i="16" s="1"/>
  <c r="Q2800" i="16"/>
  <c r="R2800" i="16" s="1"/>
  <c r="Q2801" i="16"/>
  <c r="R2801" i="16" s="1"/>
  <c r="Q2802" i="16"/>
  <c r="R2802" i="16" s="1"/>
  <c r="Q2803" i="16"/>
  <c r="R2803" i="16"/>
  <c r="Q2804" i="16"/>
  <c r="R2804" i="16" s="1"/>
  <c r="Q2805" i="16"/>
  <c r="R2805" i="16" s="1"/>
  <c r="Q2806" i="16"/>
  <c r="R2806" i="16" s="1"/>
  <c r="Q2807" i="16"/>
  <c r="R2807" i="16"/>
  <c r="Q2808" i="16"/>
  <c r="R2808" i="16" s="1"/>
  <c r="Q2809" i="16"/>
  <c r="R2809" i="16" s="1"/>
  <c r="Q2810" i="16"/>
  <c r="R2810" i="16" s="1"/>
  <c r="Q2811" i="16"/>
  <c r="R2811" i="16" s="1"/>
  <c r="Q2812" i="16"/>
  <c r="R2812" i="16" s="1"/>
  <c r="Q2813" i="16"/>
  <c r="R2813" i="16" s="1"/>
  <c r="Q2814" i="16"/>
  <c r="R2814" i="16" s="1"/>
  <c r="Q2815" i="16"/>
  <c r="R2815" i="16" s="1"/>
  <c r="Q2816" i="16"/>
  <c r="R2816" i="16" s="1"/>
  <c r="Q2817" i="16"/>
  <c r="R2817" i="16" s="1"/>
  <c r="Q2818" i="16"/>
  <c r="R2818" i="16"/>
  <c r="Q2819" i="16"/>
  <c r="R2819" i="16" s="1"/>
  <c r="Q2820" i="16"/>
  <c r="R2820" i="16"/>
  <c r="Q2821" i="16"/>
  <c r="R2821" i="16" s="1"/>
  <c r="Q2822" i="16"/>
  <c r="R2822" i="16" s="1"/>
  <c r="Q2823" i="16"/>
  <c r="R2823" i="16" s="1"/>
  <c r="Q2824" i="16"/>
  <c r="R2824" i="16" s="1"/>
  <c r="Q2825" i="16"/>
  <c r="R2825" i="16" s="1"/>
  <c r="Q2826" i="16"/>
  <c r="R2826" i="16" s="1"/>
  <c r="Q2827" i="16"/>
  <c r="R2827" i="16"/>
  <c r="Q2828" i="16"/>
  <c r="R2828" i="16" s="1"/>
  <c r="Q2829" i="16"/>
  <c r="R2829" i="16" s="1"/>
  <c r="Q2830" i="16"/>
  <c r="R2830" i="16"/>
  <c r="Q2831" i="16"/>
  <c r="R2831" i="16"/>
  <c r="Q2832" i="16"/>
  <c r="R2832" i="16"/>
  <c r="Q2833" i="16"/>
  <c r="R2833" i="16" s="1"/>
  <c r="Q2834" i="16"/>
  <c r="R2834" i="16" s="1"/>
  <c r="Q2835" i="16"/>
  <c r="R2835" i="16" s="1"/>
  <c r="Q2836" i="16"/>
  <c r="R2836" i="16" s="1"/>
  <c r="Q2837" i="16"/>
  <c r="R2837" i="16" s="1"/>
  <c r="Q2838" i="16"/>
  <c r="R2838" i="16" s="1"/>
  <c r="Q2839" i="16"/>
  <c r="R2839" i="16" s="1"/>
  <c r="Q2840" i="16"/>
  <c r="R2840" i="16" s="1"/>
  <c r="Q2841" i="16"/>
  <c r="R2841" i="16" s="1"/>
  <c r="Q2842" i="16"/>
  <c r="R2842" i="16" s="1"/>
  <c r="Q2843" i="16"/>
  <c r="R2843" i="16" s="1"/>
  <c r="Q2844" i="16"/>
  <c r="R2844" i="16" s="1"/>
  <c r="Q2845" i="16"/>
  <c r="R2845" i="16" s="1"/>
  <c r="Q2846" i="16"/>
  <c r="R2846" i="16" s="1"/>
  <c r="Q2847" i="16"/>
  <c r="R2847" i="16" s="1"/>
  <c r="Q2848" i="16"/>
  <c r="R2848" i="16"/>
  <c r="Q2849" i="16"/>
  <c r="R2849" i="16" s="1"/>
  <c r="Q2850" i="16"/>
  <c r="R2850" i="16" s="1"/>
  <c r="Q2851" i="16"/>
  <c r="R2851" i="16" s="1"/>
  <c r="Q2852" i="16"/>
  <c r="R2852" i="16" s="1"/>
  <c r="Q2853" i="16"/>
  <c r="R2853" i="16" s="1"/>
  <c r="Q2854" i="16"/>
  <c r="R2854" i="16" s="1"/>
  <c r="Q2855" i="16"/>
  <c r="R2855" i="16" s="1"/>
  <c r="Q2856" i="16"/>
  <c r="R2856" i="16" s="1"/>
  <c r="Q2857" i="16"/>
  <c r="R2857" i="16" s="1"/>
  <c r="Q2858" i="16"/>
  <c r="R2858" i="16" s="1"/>
  <c r="Q2859" i="16"/>
  <c r="R2859" i="16" s="1"/>
  <c r="Q2860" i="16"/>
  <c r="R2860" i="16" s="1"/>
  <c r="Q2861" i="16"/>
  <c r="R2861" i="16" s="1"/>
  <c r="Q2862" i="16"/>
  <c r="R2862" i="16"/>
  <c r="Q2863" i="16"/>
  <c r="R2863" i="16" s="1"/>
  <c r="Q2864" i="16"/>
  <c r="R2864" i="16" s="1"/>
  <c r="Q2865" i="16"/>
  <c r="R2865" i="16" s="1"/>
  <c r="Q2866" i="16"/>
  <c r="R2866" i="16"/>
  <c r="Q2867" i="16"/>
  <c r="R2867" i="16" s="1"/>
  <c r="Q2868" i="16"/>
  <c r="R2868" i="16" s="1"/>
  <c r="Q2869" i="16"/>
  <c r="R2869" i="16" s="1"/>
  <c r="Q2870" i="16"/>
  <c r="R2870" i="16" s="1"/>
  <c r="Q2871" i="16"/>
  <c r="R2871" i="16" s="1"/>
  <c r="Q2872" i="16"/>
  <c r="R2872" i="16" s="1"/>
  <c r="Q2873" i="16"/>
  <c r="R2873" i="16" s="1"/>
  <c r="Q2874" i="16"/>
  <c r="R2874" i="16" s="1"/>
  <c r="Q2875" i="16"/>
  <c r="R2875" i="16" s="1"/>
  <c r="Q2876" i="16"/>
  <c r="R2876" i="16"/>
  <c r="Q2877" i="16"/>
  <c r="R2877" i="16" s="1"/>
  <c r="Q2878" i="16"/>
  <c r="R2878" i="16" s="1"/>
  <c r="Q2879" i="16"/>
  <c r="R2879" i="16" s="1"/>
  <c r="Q2880" i="16"/>
  <c r="R2880" i="16" s="1"/>
  <c r="Q2881" i="16"/>
  <c r="R2881" i="16" s="1"/>
  <c r="Q2882" i="16"/>
  <c r="R2882" i="16" s="1"/>
  <c r="Q2883" i="16"/>
  <c r="R2883" i="16" s="1"/>
  <c r="Q2884" i="16"/>
  <c r="R2884" i="16" s="1"/>
  <c r="Q2885" i="16"/>
  <c r="R2885" i="16" s="1"/>
  <c r="Q2886" i="16"/>
  <c r="R2886" i="16" s="1"/>
  <c r="Q2887" i="16"/>
  <c r="R2887" i="16" s="1"/>
  <c r="Q2888" i="16"/>
  <c r="R2888" i="16" s="1"/>
  <c r="Q2889" i="16"/>
  <c r="R2889" i="16" s="1"/>
  <c r="Q2890" i="16"/>
  <c r="R2890" i="16" s="1"/>
  <c r="Q2891" i="16"/>
  <c r="R2891" i="16"/>
  <c r="Q2892" i="16"/>
  <c r="R2892" i="16"/>
  <c r="Q2893" i="16"/>
  <c r="R2893" i="16" s="1"/>
  <c r="Q2894" i="16"/>
  <c r="R2894" i="16" s="1"/>
  <c r="Q2895" i="16"/>
  <c r="R2895" i="16" s="1"/>
  <c r="Q2896" i="16"/>
  <c r="R2896" i="16" s="1"/>
  <c r="Q2897" i="16"/>
  <c r="R2897" i="16" s="1"/>
  <c r="Q2898" i="16"/>
  <c r="R2898" i="16" s="1"/>
  <c r="Q2899" i="16"/>
  <c r="R2899" i="16" s="1"/>
  <c r="Q2900" i="16"/>
  <c r="R2900" i="16" s="1"/>
  <c r="Q2901" i="16"/>
  <c r="R2901" i="16" s="1"/>
  <c r="Q2902" i="16"/>
  <c r="R2902" i="16"/>
  <c r="Q2903" i="16"/>
  <c r="R2903" i="16" s="1"/>
  <c r="Q2904" i="16"/>
  <c r="R2904" i="16" s="1"/>
  <c r="Q2905" i="16"/>
  <c r="R2905" i="16" s="1"/>
  <c r="Q2906" i="16"/>
  <c r="R2906" i="16" s="1"/>
  <c r="Q2907" i="16"/>
  <c r="R2907" i="16"/>
  <c r="Q2908" i="16"/>
  <c r="R2908" i="16" s="1"/>
  <c r="Q2909" i="16"/>
  <c r="R2909" i="16" s="1"/>
  <c r="Q2910" i="16"/>
  <c r="R2910" i="16" s="1"/>
  <c r="Q2911" i="16"/>
  <c r="R2911" i="16" s="1"/>
  <c r="Q2912" i="16"/>
  <c r="R2912" i="16" s="1"/>
  <c r="Q2913" i="16"/>
  <c r="R2913" i="16" s="1"/>
  <c r="Q2914" i="16"/>
  <c r="R2914" i="16" s="1"/>
  <c r="Q2915" i="16"/>
  <c r="R2915" i="16" s="1"/>
  <c r="Q2916" i="16"/>
  <c r="R2916" i="16" s="1"/>
  <c r="Q2917" i="16"/>
  <c r="R2917" i="16" s="1"/>
  <c r="Q2918" i="16"/>
  <c r="R2918" i="16" s="1"/>
  <c r="Q2919" i="16"/>
  <c r="R2919" i="16" s="1"/>
  <c r="Q2920" i="16"/>
  <c r="R2920" i="16" s="1"/>
  <c r="Q2921" i="16"/>
  <c r="R2921" i="16" s="1"/>
  <c r="Q2922" i="16"/>
  <c r="R2922" i="16" s="1"/>
  <c r="Q2923" i="16"/>
  <c r="R2923" i="16" s="1"/>
  <c r="Q2924" i="16"/>
  <c r="R2924" i="16" s="1"/>
  <c r="Q2925" i="16"/>
  <c r="R2925" i="16" s="1"/>
  <c r="Q2926" i="16"/>
  <c r="R2926" i="16" s="1"/>
  <c r="Q2927" i="16"/>
  <c r="R2927" i="16"/>
  <c r="Q2928" i="16"/>
  <c r="R2928" i="16" s="1"/>
  <c r="Q2929" i="16"/>
  <c r="R2929" i="16" s="1"/>
  <c r="Q2930" i="16"/>
  <c r="R2930" i="16" s="1"/>
  <c r="Q2931" i="16"/>
  <c r="R2931" i="16" s="1"/>
  <c r="Q2932" i="16"/>
  <c r="R2932" i="16" s="1"/>
  <c r="Q2933" i="16"/>
  <c r="R2933" i="16" s="1"/>
  <c r="Q2934" i="16"/>
  <c r="R2934" i="16" s="1"/>
  <c r="Q2935" i="16"/>
  <c r="R2935" i="16" s="1"/>
  <c r="Q2936" i="16"/>
  <c r="R2936" i="16" s="1"/>
  <c r="Q2937" i="16"/>
  <c r="R2937" i="16" s="1"/>
  <c r="Q2938" i="16"/>
  <c r="R2938" i="16" s="1"/>
  <c r="Q2939" i="16"/>
  <c r="R2939" i="16" s="1"/>
  <c r="Q2940" i="16"/>
  <c r="R2940" i="16" s="1"/>
  <c r="Q2941" i="16"/>
  <c r="R2941" i="16" s="1"/>
  <c r="Q2942" i="16"/>
  <c r="R2942" i="16" s="1"/>
  <c r="Q2943" i="16"/>
  <c r="R2943" i="16"/>
  <c r="Q2944" i="16"/>
  <c r="R2944" i="16" s="1"/>
  <c r="Q2945" i="16"/>
  <c r="R2945" i="16" s="1"/>
  <c r="Q2946" i="16"/>
  <c r="R2946" i="16" s="1"/>
  <c r="Q2947" i="16"/>
  <c r="R2947" i="16" s="1"/>
  <c r="Q2948" i="16"/>
  <c r="R2948" i="16" s="1"/>
  <c r="Q2949" i="16"/>
  <c r="R2949" i="16" s="1"/>
  <c r="Q2950" i="16"/>
  <c r="R2950" i="16" s="1"/>
  <c r="Q2951" i="16"/>
  <c r="R2951" i="16" s="1"/>
  <c r="Q2952" i="16"/>
  <c r="R2952" i="16" s="1"/>
  <c r="Q2953" i="16"/>
  <c r="R2953" i="16" s="1"/>
  <c r="Q2954" i="16"/>
  <c r="R2954" i="16" s="1"/>
  <c r="Q2955" i="16"/>
  <c r="R2955" i="16" s="1"/>
  <c r="Q2956" i="16"/>
  <c r="R2956" i="16" s="1"/>
  <c r="Q2957" i="16"/>
  <c r="R2957" i="16" s="1"/>
  <c r="Q2958" i="16"/>
  <c r="R2958" i="16"/>
  <c r="Q2959" i="16"/>
  <c r="R2959" i="16" s="1"/>
  <c r="Q2960" i="16"/>
  <c r="R2960" i="16"/>
  <c r="Q2961" i="16"/>
  <c r="R2961" i="16" s="1"/>
  <c r="Q2962" i="16"/>
  <c r="R2962" i="16"/>
  <c r="Q2963" i="16"/>
  <c r="R2963" i="16" s="1"/>
  <c r="Q2964" i="16"/>
  <c r="R2964" i="16" s="1"/>
  <c r="Q2965" i="16"/>
  <c r="R2965" i="16" s="1"/>
  <c r="Q2966" i="16"/>
  <c r="R2966" i="16" s="1"/>
  <c r="Q2967" i="16"/>
  <c r="R2967" i="16"/>
  <c r="Q2968" i="16"/>
  <c r="R2968" i="16" s="1"/>
  <c r="Q2969" i="16"/>
  <c r="R2969" i="16" s="1"/>
  <c r="Q2970" i="16"/>
  <c r="R2970" i="16" s="1"/>
  <c r="Q2971" i="16"/>
  <c r="R2971" i="16" s="1"/>
  <c r="Q2972" i="16"/>
  <c r="R2972" i="16" s="1"/>
  <c r="Q2973" i="16"/>
  <c r="R2973" i="16" s="1"/>
  <c r="Q2974" i="16"/>
  <c r="R2974" i="16" s="1"/>
  <c r="Q2975" i="16"/>
  <c r="R2975" i="16" s="1"/>
  <c r="Q2976" i="16"/>
  <c r="R2976" i="16" s="1"/>
  <c r="Q2977" i="16"/>
  <c r="R2977" i="16" s="1"/>
  <c r="Q2978" i="16"/>
  <c r="R2978" i="16" s="1"/>
  <c r="Q2979" i="16"/>
  <c r="R2979" i="16"/>
  <c r="Q2980" i="16"/>
  <c r="R2980" i="16" s="1"/>
  <c r="Q2981" i="16"/>
  <c r="R2981" i="16" s="1"/>
  <c r="Q2982" i="16"/>
  <c r="R2982" i="16" s="1"/>
  <c r="Q2983" i="16"/>
  <c r="R2983" i="16" s="1"/>
  <c r="Q2984" i="16"/>
  <c r="R2984" i="16" s="1"/>
  <c r="Q2985" i="16"/>
  <c r="R2985" i="16" s="1"/>
  <c r="Q2986" i="16"/>
  <c r="R2986" i="16" s="1"/>
  <c r="Q2987" i="16"/>
  <c r="R2987" i="16" s="1"/>
  <c r="Q2988" i="16"/>
  <c r="R2988" i="16" s="1"/>
  <c r="Q2989" i="16"/>
  <c r="R2989" i="16" s="1"/>
  <c r="Q2990" i="16"/>
  <c r="R2990" i="16"/>
  <c r="Q2991" i="16"/>
  <c r="R2991" i="16"/>
  <c r="Q2992" i="16"/>
  <c r="R2992" i="16"/>
  <c r="Q2993" i="16"/>
  <c r="R2993" i="16" s="1"/>
  <c r="Q2994" i="16"/>
  <c r="R2994" i="16"/>
  <c r="Q2995" i="16"/>
  <c r="R2995" i="16" s="1"/>
  <c r="Q2996" i="16"/>
  <c r="R2996" i="16" s="1"/>
  <c r="Q2997" i="16"/>
  <c r="R2997" i="16" s="1"/>
  <c r="Q2998" i="16"/>
  <c r="R2998" i="16" s="1"/>
  <c r="Q2999" i="16"/>
  <c r="R2999" i="16" s="1"/>
  <c r="Q3000" i="16"/>
  <c r="R3000" i="16" s="1"/>
  <c r="Q3001" i="16"/>
  <c r="R3001" i="16" s="1"/>
  <c r="Q3002" i="16"/>
  <c r="R3002" i="16" s="1"/>
  <c r="Q3003" i="16"/>
  <c r="R3003" i="16" s="1"/>
  <c r="Q3004" i="16"/>
  <c r="R3004" i="16" s="1"/>
  <c r="Q3005" i="16"/>
  <c r="R3005" i="16" s="1"/>
  <c r="Q3006" i="16"/>
  <c r="R3006" i="16" s="1"/>
  <c r="Q3007" i="16"/>
  <c r="R3007" i="16" s="1"/>
  <c r="Q3008" i="16"/>
  <c r="R3008" i="16" s="1"/>
  <c r="Q3009" i="16"/>
  <c r="R3009" i="16" s="1"/>
  <c r="Q3010" i="16"/>
  <c r="R3010" i="16" s="1"/>
  <c r="Q3011" i="16"/>
  <c r="R3011" i="16" s="1"/>
  <c r="Q3012" i="16"/>
  <c r="R3012" i="16" s="1"/>
  <c r="Q3013" i="16"/>
  <c r="R3013" i="16" s="1"/>
  <c r="Q3014" i="16"/>
  <c r="R3014" i="16" s="1"/>
  <c r="Q3015" i="16"/>
  <c r="R3015" i="16" s="1"/>
  <c r="Q3016" i="16"/>
  <c r="R3016" i="16" s="1"/>
  <c r="Q3017" i="16"/>
  <c r="R3017" i="16" s="1"/>
  <c r="Q3018" i="16"/>
  <c r="R3018" i="16" s="1"/>
  <c r="Q3019" i="16"/>
  <c r="R3019" i="16" s="1"/>
  <c r="Q3020" i="16"/>
  <c r="R3020" i="16" s="1"/>
  <c r="Q3021" i="16"/>
  <c r="R3021" i="16" s="1"/>
  <c r="Q3022" i="16"/>
  <c r="R3022" i="16" s="1"/>
  <c r="Q3023" i="16"/>
  <c r="R3023" i="16" s="1"/>
  <c r="Q3024" i="16"/>
  <c r="R3024" i="16" s="1"/>
  <c r="Q3025" i="16"/>
  <c r="R3025" i="16" s="1"/>
  <c r="Q3026" i="16"/>
  <c r="R3026" i="16" s="1"/>
  <c r="Q3027" i="16"/>
  <c r="R3027" i="16"/>
  <c r="Q3028" i="16"/>
  <c r="R3028" i="16" s="1"/>
  <c r="Q3029" i="16"/>
  <c r="R3029" i="16" s="1"/>
  <c r="Q3030" i="16"/>
  <c r="R3030" i="16" s="1"/>
  <c r="Q3031" i="16"/>
  <c r="R3031" i="16" s="1"/>
  <c r="Q3032" i="16"/>
  <c r="R3032" i="16" s="1"/>
  <c r="Q3033" i="16"/>
  <c r="R3033" i="16" s="1"/>
  <c r="Q3034" i="16"/>
  <c r="R3034" i="16" s="1"/>
  <c r="Q3035" i="16"/>
  <c r="R3035" i="16"/>
  <c r="Q3036" i="16"/>
  <c r="R3036" i="16"/>
  <c r="Q3037" i="16"/>
  <c r="R3037" i="16" s="1"/>
  <c r="Q3038" i="16"/>
  <c r="R3038" i="16" s="1"/>
  <c r="Q3039" i="16"/>
  <c r="R3039" i="16" s="1"/>
  <c r="Q3040" i="16"/>
  <c r="R3040" i="16" s="1"/>
  <c r="Q3041" i="16"/>
  <c r="R3041" i="16" s="1"/>
  <c r="Q3042" i="16"/>
  <c r="R3042" i="16" s="1"/>
  <c r="Q3043" i="16"/>
  <c r="R3043" i="16" s="1"/>
  <c r="Q3044" i="16"/>
  <c r="R3044" i="16" s="1"/>
  <c r="Q3045" i="16"/>
  <c r="R3045" i="16" s="1"/>
  <c r="Q3046" i="16"/>
  <c r="R3046" i="16" s="1"/>
  <c r="Q3047" i="16"/>
  <c r="R3047" i="16" s="1"/>
  <c r="Q3048" i="16"/>
  <c r="R3048" i="16" s="1"/>
  <c r="Q3049" i="16"/>
  <c r="R3049" i="16" s="1"/>
  <c r="Q3050" i="16"/>
  <c r="R3050" i="16" s="1"/>
  <c r="Q3051" i="16"/>
  <c r="R3051" i="16" s="1"/>
  <c r="Q3052" i="16"/>
  <c r="R3052" i="16" s="1"/>
  <c r="Q3053" i="16"/>
  <c r="R3053" i="16" s="1"/>
  <c r="Q3054" i="16"/>
  <c r="R3054" i="16" s="1"/>
  <c r="Q3055" i="16"/>
  <c r="R3055" i="16" s="1"/>
  <c r="Q3056" i="16"/>
  <c r="R3056" i="16" s="1"/>
  <c r="Q3057" i="16"/>
  <c r="R3057" i="16" s="1"/>
  <c r="Q3058" i="16"/>
  <c r="R3058" i="16" s="1"/>
  <c r="Q3059" i="16"/>
  <c r="R3059" i="16" s="1"/>
  <c r="Q3060" i="16"/>
  <c r="R3060" i="16" s="1"/>
  <c r="Q3061" i="16"/>
  <c r="R3061" i="16" s="1"/>
  <c r="Q3062" i="16"/>
  <c r="R3062" i="16" s="1"/>
  <c r="Q3063" i="16"/>
  <c r="R3063" i="16" s="1"/>
  <c r="Q3064" i="16"/>
  <c r="R3064" i="16" s="1"/>
  <c r="Q3065" i="16"/>
  <c r="R3065" i="16" s="1"/>
  <c r="Q3066" i="16"/>
  <c r="R3066" i="16" s="1"/>
  <c r="Q3067" i="16"/>
  <c r="R3067" i="16"/>
  <c r="Q3068" i="16"/>
  <c r="R3068" i="16" s="1"/>
  <c r="Q3069" i="16"/>
  <c r="R3069" i="16"/>
  <c r="Q3070" i="16"/>
  <c r="R3070" i="16" s="1"/>
  <c r="Q3071" i="16"/>
  <c r="R3071" i="16" s="1"/>
  <c r="Q3072" i="16"/>
  <c r="R3072" i="16" s="1"/>
  <c r="Q3073" i="16"/>
  <c r="R3073" i="16" s="1"/>
  <c r="Q3074" i="16"/>
  <c r="R3074" i="16" s="1"/>
  <c r="Q3075" i="16"/>
  <c r="R3075" i="16" s="1"/>
  <c r="Q3076" i="16"/>
  <c r="R3076" i="16" s="1"/>
  <c r="Q3077" i="16"/>
  <c r="R3077" i="16" s="1"/>
  <c r="Q3078" i="16"/>
  <c r="R3078" i="16"/>
  <c r="Q3079" i="16"/>
  <c r="R3079" i="16" s="1"/>
  <c r="Q3080" i="16"/>
  <c r="R3080" i="16" s="1"/>
  <c r="Q3081" i="16"/>
  <c r="R3081" i="16" s="1"/>
  <c r="Q3082" i="16"/>
  <c r="R3082" i="16" s="1"/>
  <c r="Q3083" i="16"/>
  <c r="R3083" i="16" s="1"/>
  <c r="Q3084" i="16"/>
  <c r="R3084" i="16"/>
  <c r="Q3085" i="16"/>
  <c r="R3085" i="16" s="1"/>
  <c r="Q3086" i="16"/>
  <c r="R3086" i="16"/>
  <c r="Q3087" i="16"/>
  <c r="R3087" i="16" s="1"/>
  <c r="Q3088" i="16"/>
  <c r="R3088" i="16" s="1"/>
  <c r="Q3089" i="16"/>
  <c r="R3089" i="16"/>
  <c r="Q3090" i="16"/>
  <c r="R3090" i="16" s="1"/>
  <c r="Q3091" i="16"/>
  <c r="R3091" i="16"/>
  <c r="Q3092" i="16"/>
  <c r="R3092" i="16" s="1"/>
  <c r="Q3093" i="16"/>
  <c r="R3093" i="16" s="1"/>
  <c r="Q3094" i="16"/>
  <c r="R3094" i="16" s="1"/>
  <c r="Q3095" i="16"/>
  <c r="R3095" i="16" s="1"/>
  <c r="Q3096" i="16"/>
  <c r="R3096" i="16" s="1"/>
  <c r="Q3097" i="16"/>
  <c r="R3097" i="16" s="1"/>
  <c r="Q3098" i="16"/>
  <c r="R3098" i="16" s="1"/>
  <c r="Q3099" i="16"/>
  <c r="R3099" i="16" s="1"/>
  <c r="Q3100" i="16"/>
  <c r="R3100" i="16" s="1"/>
  <c r="Q3101" i="16"/>
  <c r="R3101" i="16"/>
  <c r="Q3102" i="16"/>
  <c r="R3102" i="16" s="1"/>
  <c r="Q3103" i="16"/>
  <c r="R3103" i="16" s="1"/>
  <c r="Q3104" i="16"/>
  <c r="R3104" i="16" s="1"/>
  <c r="Q3105" i="16"/>
  <c r="R3105" i="16"/>
  <c r="Q3106" i="16"/>
  <c r="R3106" i="16" s="1"/>
  <c r="Q3107" i="16"/>
  <c r="R3107" i="16" s="1"/>
  <c r="Q3108" i="16"/>
  <c r="R3108" i="16"/>
  <c r="Q3109" i="16"/>
  <c r="R3109" i="16" s="1"/>
  <c r="Q3110" i="16"/>
  <c r="R3110" i="16" s="1"/>
  <c r="Q3111" i="16"/>
  <c r="R3111" i="16" s="1"/>
  <c r="Q3112" i="16"/>
  <c r="R3112" i="16" s="1"/>
  <c r="Q3113" i="16"/>
  <c r="R3113" i="16" s="1"/>
  <c r="Q3114" i="16"/>
  <c r="R3114" i="16"/>
  <c r="Q3115" i="16"/>
  <c r="R3115" i="16"/>
  <c r="Q3116" i="16"/>
  <c r="R3116" i="16" s="1"/>
  <c r="Q3117" i="16"/>
  <c r="R3117" i="16" s="1"/>
  <c r="Q3118" i="16"/>
  <c r="R3118" i="16" s="1"/>
  <c r="Q3119" i="16"/>
  <c r="R3119" i="16" s="1"/>
  <c r="Q3120" i="16"/>
  <c r="R3120" i="16" s="1"/>
  <c r="Q3121" i="16"/>
  <c r="R3121" i="16" s="1"/>
  <c r="Q3122" i="16"/>
  <c r="R3122" i="16" s="1"/>
  <c r="Q3123" i="16"/>
  <c r="R3123" i="16" s="1"/>
  <c r="Q3124" i="16"/>
  <c r="R3124" i="16"/>
  <c r="Q3125" i="16"/>
  <c r="R3125" i="16"/>
  <c r="Q3126" i="16"/>
  <c r="R3126" i="16" s="1"/>
  <c r="Q3127" i="16"/>
  <c r="R3127" i="16" s="1"/>
  <c r="Q3128" i="16"/>
  <c r="R3128" i="16" s="1"/>
  <c r="Q3129" i="16"/>
  <c r="R3129" i="16" s="1"/>
  <c r="Q3130" i="16"/>
  <c r="R3130" i="16" s="1"/>
  <c r="Q3131" i="16"/>
  <c r="R3131" i="16" s="1"/>
  <c r="Q3132" i="16"/>
  <c r="R3132" i="16" s="1"/>
  <c r="Q3133" i="16"/>
  <c r="R3133" i="16" s="1"/>
  <c r="Q3134" i="16"/>
  <c r="R3134" i="16" s="1"/>
  <c r="Q3135" i="16"/>
  <c r="R3135" i="16" s="1"/>
  <c r="Q3136" i="16"/>
  <c r="R3136" i="16" s="1"/>
  <c r="Q3137" i="16"/>
  <c r="R3137" i="16" s="1"/>
  <c r="Q3138" i="16"/>
  <c r="R3138" i="16" s="1"/>
  <c r="Q3139" i="16"/>
  <c r="R3139" i="16" s="1"/>
  <c r="Q3140" i="16"/>
  <c r="R3140" i="16" s="1"/>
  <c r="Q3141" i="16"/>
  <c r="R3141" i="16" s="1"/>
  <c r="Q3142" i="16"/>
  <c r="R3142" i="16" s="1"/>
  <c r="Q3143" i="16"/>
  <c r="R3143" i="16" s="1"/>
  <c r="Q3144" i="16"/>
  <c r="R3144" i="16" s="1"/>
  <c r="Q3145" i="16"/>
  <c r="R3145" i="16" s="1"/>
  <c r="Q3146" i="16"/>
  <c r="R3146" i="16" s="1"/>
  <c r="Q3147" i="16"/>
  <c r="R3147" i="16" s="1"/>
  <c r="Q3148" i="16"/>
  <c r="R3148" i="16" s="1"/>
  <c r="Q3149" i="16"/>
  <c r="R3149" i="16" s="1"/>
  <c r="Q3150" i="16"/>
  <c r="R3150" i="16" s="1"/>
  <c r="Q3151" i="16"/>
  <c r="R3151" i="16" s="1"/>
  <c r="Q3152" i="16"/>
  <c r="R3152" i="16" s="1"/>
  <c r="Q3153" i="16"/>
  <c r="R3153" i="16" s="1"/>
  <c r="Q3154" i="16"/>
  <c r="R3154" i="16" s="1"/>
  <c r="Q3155" i="16"/>
  <c r="R3155" i="16" s="1"/>
  <c r="Q3156" i="16"/>
  <c r="R3156" i="16" s="1"/>
  <c r="Q3157" i="16"/>
  <c r="R3157" i="16" s="1"/>
  <c r="Q3158" i="16"/>
  <c r="R3158" i="16" s="1"/>
  <c r="Q3159" i="16"/>
  <c r="R3159" i="16" s="1"/>
  <c r="Q3160" i="16"/>
  <c r="R3160" i="16" s="1"/>
  <c r="Q3161" i="16"/>
  <c r="R3161" i="16" s="1"/>
  <c r="Q3162" i="16"/>
  <c r="R3162" i="16" s="1"/>
  <c r="Q3163" i="16"/>
  <c r="R3163" i="16" s="1"/>
  <c r="Q3164" i="16"/>
  <c r="R3164" i="16" s="1"/>
  <c r="Q3165" i="16"/>
  <c r="R3165" i="16" s="1"/>
  <c r="Q3166" i="16"/>
  <c r="R3166" i="16"/>
  <c r="Q3167" i="16"/>
  <c r="R3167" i="16" s="1"/>
  <c r="Q3168" i="16"/>
  <c r="R3168" i="16" s="1"/>
  <c r="Q3169" i="16"/>
  <c r="R3169" i="16" s="1"/>
  <c r="Q3170" i="16"/>
  <c r="R3170" i="16" s="1"/>
  <c r="Q3171" i="16"/>
  <c r="R3171" i="16" s="1"/>
  <c r="Q3172" i="16"/>
  <c r="R3172" i="16" s="1"/>
  <c r="Q3173" i="16"/>
  <c r="R3173" i="16" s="1"/>
  <c r="Q3174" i="16"/>
  <c r="R3174" i="16" s="1"/>
  <c r="Q3175" i="16"/>
  <c r="R3175" i="16" s="1"/>
  <c r="Q3176" i="16"/>
  <c r="R3176" i="16"/>
  <c r="Q3177" i="16"/>
  <c r="R3177" i="16" s="1"/>
  <c r="Q3178" i="16"/>
  <c r="R3178" i="16" s="1"/>
  <c r="Q3179" i="16"/>
  <c r="R3179" i="16" s="1"/>
  <c r="Q3180" i="16"/>
  <c r="R3180" i="16"/>
  <c r="Q3181" i="16"/>
  <c r="R3181" i="16" s="1"/>
  <c r="Q3182" i="16"/>
  <c r="R3182" i="16"/>
  <c r="Q3183" i="16"/>
  <c r="R3183" i="16" s="1"/>
  <c r="Q3184" i="16"/>
  <c r="R3184" i="16" s="1"/>
  <c r="Q3185" i="16"/>
  <c r="R3185" i="16" s="1"/>
  <c r="Q3186" i="16"/>
  <c r="R3186" i="16" s="1"/>
  <c r="Q3187" i="16"/>
  <c r="R3187" i="16" s="1"/>
  <c r="Q3188" i="16"/>
  <c r="R3188" i="16" s="1"/>
  <c r="Q3189" i="16"/>
  <c r="R3189" i="16" s="1"/>
  <c r="Q3190" i="16"/>
  <c r="R3190" i="16"/>
  <c r="Q3191" i="16"/>
  <c r="R3191" i="16" s="1"/>
  <c r="Q3192" i="16"/>
  <c r="R3192" i="16" s="1"/>
  <c r="Q3193" i="16"/>
  <c r="R3193" i="16" s="1"/>
  <c r="Q3194" i="16"/>
  <c r="R3194" i="16" s="1"/>
  <c r="Q3195" i="16"/>
  <c r="R3195" i="16" s="1"/>
  <c r="Q3196" i="16"/>
  <c r="R3196" i="16" s="1"/>
  <c r="Q3197" i="16"/>
  <c r="R3197" i="16" s="1"/>
  <c r="Q3198" i="16"/>
  <c r="R3198" i="16" s="1"/>
  <c r="Q3199" i="16"/>
  <c r="R3199" i="16" s="1"/>
  <c r="Q3200" i="16"/>
  <c r="R3200" i="16" s="1"/>
  <c r="Q3201" i="16"/>
  <c r="R3201" i="16" s="1"/>
  <c r="Q3202" i="16"/>
  <c r="R3202" i="16" s="1"/>
  <c r="Q3203" i="16"/>
  <c r="R3203" i="16" s="1"/>
  <c r="Q3204" i="16"/>
  <c r="R3204" i="16" s="1"/>
  <c r="Q3205" i="16"/>
  <c r="R3205" i="16" s="1"/>
  <c r="Q3206" i="16"/>
  <c r="R3206" i="16" s="1"/>
  <c r="Q3207" i="16"/>
  <c r="R3207" i="16" s="1"/>
  <c r="Q3208" i="16"/>
  <c r="R3208" i="16" s="1"/>
  <c r="Q3209" i="16"/>
  <c r="R3209" i="16" s="1"/>
  <c r="Q3210" i="16"/>
  <c r="R3210" i="16" s="1"/>
  <c r="Q3211" i="16"/>
  <c r="R3211" i="16" s="1"/>
  <c r="Q3212" i="16"/>
  <c r="R3212" i="16"/>
  <c r="Q3213" i="16"/>
  <c r="R3213" i="16" s="1"/>
  <c r="Q3214" i="16"/>
  <c r="R3214" i="16" s="1"/>
  <c r="Q3215" i="16"/>
  <c r="R3215" i="16" s="1"/>
  <c r="Q3216" i="16"/>
  <c r="R3216" i="16" s="1"/>
  <c r="Q3217" i="16"/>
  <c r="R3217" i="16" s="1"/>
  <c r="Q3218" i="16"/>
  <c r="R3218" i="16" s="1"/>
  <c r="Q3219" i="16"/>
  <c r="R3219" i="16" s="1"/>
  <c r="Q3220" i="16"/>
  <c r="R3220" i="16" s="1"/>
  <c r="Q3221" i="16"/>
  <c r="R3221" i="16" s="1"/>
  <c r="Q3222" i="16"/>
  <c r="R3222" i="16" s="1"/>
  <c r="Q3223" i="16"/>
  <c r="R3223" i="16" s="1"/>
  <c r="Q3224" i="16"/>
  <c r="R3224" i="16" s="1"/>
  <c r="Q3225" i="16"/>
  <c r="R3225" i="16" s="1"/>
  <c r="Q3226" i="16"/>
  <c r="R3226" i="16" s="1"/>
  <c r="Q3227" i="16"/>
  <c r="R3227" i="16" s="1"/>
  <c r="Q3228" i="16"/>
  <c r="R3228" i="16" s="1"/>
  <c r="Q3229" i="16"/>
  <c r="R3229" i="16" s="1"/>
  <c r="Q3230" i="16"/>
  <c r="R3230" i="16" s="1"/>
  <c r="Q3231" i="16"/>
  <c r="R3231" i="16" s="1"/>
  <c r="Q3232" i="16"/>
  <c r="R3232" i="16" s="1"/>
  <c r="Q3233" i="16"/>
  <c r="R3233" i="16"/>
  <c r="Q3234" i="16"/>
  <c r="R3234" i="16" s="1"/>
  <c r="Q3235" i="16"/>
  <c r="R3235" i="16" s="1"/>
  <c r="Q3236" i="16"/>
  <c r="R3236" i="16" s="1"/>
  <c r="Q3237" i="16"/>
  <c r="R3237" i="16"/>
  <c r="Q3238" i="16"/>
  <c r="R3238" i="16" s="1"/>
  <c r="Q3239" i="16"/>
  <c r="R3239" i="16" s="1"/>
  <c r="Q3240" i="16"/>
  <c r="R3240" i="16" s="1"/>
  <c r="Q3241" i="16"/>
  <c r="R3241" i="16" s="1"/>
  <c r="Q3242" i="16"/>
  <c r="R3242" i="16" s="1"/>
  <c r="Q3243" i="16"/>
  <c r="R3243" i="16" s="1"/>
  <c r="Q3244" i="16"/>
  <c r="R3244" i="16" s="1"/>
  <c r="Q3245" i="16"/>
  <c r="R3245" i="16" s="1"/>
  <c r="Q3246" i="16"/>
  <c r="R3246" i="16"/>
  <c r="Q3247" i="16"/>
  <c r="R3247" i="16" s="1"/>
  <c r="Q3248" i="16"/>
  <c r="R3248" i="16" s="1"/>
  <c r="Q3249" i="16"/>
  <c r="R3249" i="16" s="1"/>
  <c r="Q3250" i="16"/>
  <c r="R3250" i="16" s="1"/>
  <c r="Q3251" i="16"/>
  <c r="R3251" i="16" s="1"/>
  <c r="Q3252" i="16"/>
  <c r="R3252" i="16" s="1"/>
  <c r="Q3253" i="16"/>
  <c r="R3253" i="16"/>
  <c r="Q3254" i="16"/>
  <c r="R3254" i="16" s="1"/>
  <c r="Q3255" i="16"/>
  <c r="R3255" i="16" s="1"/>
  <c r="Q3256" i="16"/>
  <c r="R3256" i="16" s="1"/>
  <c r="Q3257" i="16"/>
  <c r="R3257" i="16"/>
  <c r="Q3258" i="16"/>
  <c r="R3258" i="16" s="1"/>
  <c r="Q3259" i="16"/>
  <c r="R3259" i="16" s="1"/>
  <c r="Q3260" i="16"/>
  <c r="R3260" i="16" s="1"/>
  <c r="Q3261" i="16"/>
  <c r="R3261" i="16"/>
  <c r="Q3262" i="16"/>
  <c r="R3262" i="16" s="1"/>
  <c r="Q3263" i="16"/>
  <c r="R3263" i="16" s="1"/>
  <c r="Q3264" i="16"/>
  <c r="R3264" i="16" s="1"/>
  <c r="Q3265" i="16"/>
  <c r="R3265" i="16"/>
  <c r="Q3266" i="16"/>
  <c r="R3266" i="16" s="1"/>
  <c r="Q3267" i="16"/>
  <c r="R3267" i="16" s="1"/>
  <c r="Q3268" i="16"/>
  <c r="R3268" i="16" s="1"/>
  <c r="Q3269" i="16"/>
  <c r="R3269" i="16"/>
  <c r="Q3270" i="16"/>
  <c r="R3270" i="16"/>
  <c r="Q3271" i="16"/>
  <c r="R3271" i="16" s="1"/>
  <c r="Q3272" i="16"/>
  <c r="R3272" i="16" s="1"/>
  <c r="Q3273" i="16"/>
  <c r="R3273" i="16"/>
  <c r="Q3274" i="16"/>
  <c r="R3274" i="16" s="1"/>
  <c r="Q3275" i="16"/>
  <c r="R3275" i="16" s="1"/>
  <c r="Q3276" i="16"/>
  <c r="R3276" i="16" s="1"/>
  <c r="Q3277" i="16"/>
  <c r="R3277" i="16"/>
  <c r="Q3278" i="16"/>
  <c r="R3278" i="16" s="1"/>
  <c r="Q3279" i="16"/>
  <c r="R3279" i="16" s="1"/>
  <c r="Q3280" i="16"/>
  <c r="R3280" i="16" s="1"/>
  <c r="Q3281" i="16"/>
  <c r="R3281" i="16" s="1"/>
  <c r="Q3282" i="16"/>
  <c r="R3282" i="16" s="1"/>
  <c r="Q3283" i="16"/>
  <c r="R3283" i="16" s="1"/>
  <c r="Q3284" i="16"/>
  <c r="R3284" i="16" s="1"/>
  <c r="Q3285" i="16"/>
  <c r="R3285" i="16"/>
  <c r="Q3286" i="16"/>
  <c r="R3286" i="16"/>
  <c r="Q3287" i="16"/>
  <c r="R3287" i="16" s="1"/>
  <c r="Q3288" i="16"/>
  <c r="R3288" i="16" s="1"/>
  <c r="Q3289" i="16"/>
  <c r="R3289" i="16" s="1"/>
  <c r="Q3290" i="16"/>
  <c r="R3290" i="16" s="1"/>
  <c r="Q3291" i="16"/>
  <c r="R3291" i="16" s="1"/>
  <c r="Q3292" i="16"/>
  <c r="R3292" i="16" s="1"/>
  <c r="Q3293" i="16"/>
  <c r="R3293" i="16" s="1"/>
  <c r="Q3294" i="16"/>
  <c r="R3294" i="16"/>
  <c r="Q3295" i="16"/>
  <c r="R3295" i="16" s="1"/>
  <c r="Q3296" i="16"/>
  <c r="R3296" i="16" s="1"/>
  <c r="Q3297" i="16"/>
  <c r="R3297" i="16" s="1"/>
  <c r="Q3298" i="16"/>
  <c r="R3298" i="16" s="1"/>
  <c r="Q3299" i="16"/>
  <c r="R3299" i="16" s="1"/>
  <c r="Q3300" i="16"/>
  <c r="R3300" i="16"/>
  <c r="Q3301" i="16"/>
  <c r="R3301" i="16" s="1"/>
  <c r="Q3302" i="16"/>
  <c r="R3302" i="16"/>
  <c r="Q3303" i="16"/>
  <c r="R3303" i="16" s="1"/>
  <c r="Q3304" i="16"/>
  <c r="R3304" i="16" s="1"/>
  <c r="Q3305" i="16"/>
  <c r="R3305" i="16" s="1"/>
  <c r="Q3306" i="16"/>
  <c r="R3306" i="16" s="1"/>
  <c r="Q3307" i="16"/>
  <c r="R3307" i="16" s="1"/>
  <c r="Q3308" i="16"/>
  <c r="R3308" i="16"/>
  <c r="Q3309" i="16"/>
  <c r="R3309" i="16" s="1"/>
  <c r="Q3310" i="16"/>
  <c r="R3310" i="16"/>
  <c r="Q3311" i="16"/>
  <c r="R3311" i="16" s="1"/>
  <c r="Q3312" i="16"/>
  <c r="R3312" i="16" s="1"/>
  <c r="Q3313" i="16"/>
  <c r="R3313" i="16" s="1"/>
  <c r="Q3314" i="16"/>
  <c r="R3314" i="16" s="1"/>
  <c r="Q3315" i="16"/>
  <c r="R3315" i="16" s="1"/>
  <c r="Q3316" i="16"/>
  <c r="R3316" i="16"/>
  <c r="Q3317" i="16"/>
  <c r="R3317" i="16" s="1"/>
  <c r="Q3318" i="16"/>
  <c r="R3318" i="16"/>
  <c r="Q3319" i="16"/>
  <c r="R3319" i="16" s="1"/>
  <c r="Q3320" i="16"/>
  <c r="R3320" i="16" s="1"/>
  <c r="Q3321" i="16"/>
  <c r="R3321" i="16" s="1"/>
  <c r="Q3322" i="16"/>
  <c r="R3322" i="16" s="1"/>
  <c r="Q3323" i="16"/>
  <c r="R3323" i="16" s="1"/>
  <c r="Q3324" i="16"/>
  <c r="R3324" i="16" s="1"/>
  <c r="Q3325" i="16"/>
  <c r="R3325" i="16" s="1"/>
  <c r="Q3326" i="16"/>
  <c r="R3326" i="16" s="1"/>
  <c r="Q3327" i="16"/>
  <c r="R3327" i="16" s="1"/>
  <c r="Q3328" i="16"/>
  <c r="R3328" i="16" s="1"/>
  <c r="Q3329" i="16"/>
  <c r="R3329" i="16" s="1"/>
  <c r="Q3330" i="16"/>
  <c r="R3330" i="16" s="1"/>
  <c r="Q3331" i="16"/>
  <c r="R3331" i="16" s="1"/>
  <c r="Q3332" i="16"/>
  <c r="R3332" i="16"/>
  <c r="Q3333" i="16"/>
  <c r="R3333" i="16" s="1"/>
  <c r="Q3334" i="16"/>
  <c r="R3334" i="16"/>
  <c r="Q3335" i="16"/>
  <c r="R3335" i="16" s="1"/>
  <c r="Q3336" i="16"/>
  <c r="R3336" i="16" s="1"/>
  <c r="Q3337" i="16"/>
  <c r="R3337" i="16" s="1"/>
  <c r="Q3338" i="16"/>
  <c r="R3338" i="16"/>
  <c r="Q3339" i="16"/>
  <c r="R3339" i="16" s="1"/>
  <c r="Q3340" i="16"/>
  <c r="R3340" i="16" s="1"/>
  <c r="Q3341" i="16"/>
  <c r="R3341" i="16" s="1"/>
  <c r="Q3342" i="16"/>
  <c r="R3342" i="16" s="1"/>
  <c r="Q3343" i="16"/>
  <c r="R3343" i="16" s="1"/>
  <c r="Q3344" i="16"/>
  <c r="R3344" i="16"/>
  <c r="Q3345" i="16"/>
  <c r="R3345" i="16" s="1"/>
  <c r="Q3346" i="16"/>
  <c r="R3346" i="16"/>
  <c r="Q3347" i="16"/>
  <c r="R3347" i="16" s="1"/>
  <c r="Q3348" i="16"/>
  <c r="R3348" i="16" s="1"/>
  <c r="Q3349" i="16"/>
  <c r="R3349" i="16" s="1"/>
  <c r="Q3350" i="16"/>
  <c r="R3350" i="16" s="1"/>
  <c r="Q3351" i="16"/>
  <c r="R3351" i="16" s="1"/>
  <c r="Q3352" i="16"/>
  <c r="R3352" i="16" s="1"/>
  <c r="Q3353" i="16"/>
  <c r="R3353" i="16"/>
  <c r="Q3354" i="16"/>
  <c r="R3354" i="16" s="1"/>
  <c r="Q3355" i="16"/>
  <c r="R3355" i="16" s="1"/>
  <c r="Q3356" i="16"/>
  <c r="R3356" i="16" s="1"/>
  <c r="Q3357" i="16"/>
  <c r="R3357" i="16" s="1"/>
  <c r="Q3358" i="16"/>
  <c r="R3358" i="16" s="1"/>
  <c r="Q3359" i="16"/>
  <c r="R3359" i="16" s="1"/>
  <c r="Q3360" i="16"/>
  <c r="R3360" i="16" s="1"/>
  <c r="Q3361" i="16"/>
  <c r="R3361" i="16"/>
  <c r="Q3362" i="16"/>
  <c r="R3362" i="16" s="1"/>
  <c r="Q3363" i="16"/>
  <c r="R3363" i="16" s="1"/>
  <c r="Q3364" i="16"/>
  <c r="R3364" i="16" s="1"/>
  <c r="Q3365" i="16"/>
  <c r="R3365" i="16" s="1"/>
  <c r="Q3366" i="16"/>
  <c r="R3366" i="16" s="1"/>
  <c r="Q3367" i="16"/>
  <c r="R3367" i="16" s="1"/>
  <c r="Q3368" i="16"/>
  <c r="R3368" i="16"/>
  <c r="Q3369" i="16"/>
  <c r="R3369" i="16" s="1"/>
  <c r="Q3370" i="16"/>
  <c r="R3370" i="16"/>
  <c r="Q3371" i="16"/>
  <c r="R3371" i="16" s="1"/>
  <c r="Q3372" i="16"/>
  <c r="R3372" i="16" s="1"/>
  <c r="Q3373" i="16"/>
  <c r="R3373" i="16"/>
  <c r="Q3374" i="16"/>
  <c r="R3374" i="16" s="1"/>
  <c r="Q3375" i="16"/>
  <c r="R3375" i="16" s="1"/>
  <c r="Q3376" i="16"/>
  <c r="R3376" i="16" s="1"/>
  <c r="Q3377" i="16"/>
  <c r="R3377" i="16" s="1"/>
  <c r="Q3378" i="16"/>
  <c r="R3378" i="16"/>
  <c r="Q3379" i="16"/>
  <c r="R3379" i="16" s="1"/>
  <c r="Q3380" i="16"/>
  <c r="R3380" i="16"/>
  <c r="Q3381" i="16"/>
  <c r="R3381" i="16"/>
  <c r="Q3382" i="16"/>
  <c r="R3382" i="16" s="1"/>
  <c r="Q3383" i="16"/>
  <c r="R3383" i="16" s="1"/>
  <c r="Q3384" i="16"/>
  <c r="R3384" i="16"/>
  <c r="Q3385" i="16"/>
  <c r="R3385" i="16" s="1"/>
  <c r="Q3386" i="16"/>
  <c r="R3386" i="16" s="1"/>
  <c r="Q3387" i="16"/>
  <c r="R3387" i="16" s="1"/>
  <c r="Q3388" i="16"/>
  <c r="R3388" i="16" s="1"/>
  <c r="Q3389" i="16"/>
  <c r="R3389" i="16" s="1"/>
  <c r="Q3390" i="16"/>
  <c r="R3390" i="16" s="1"/>
  <c r="Q3391" i="16"/>
  <c r="R3391" i="16" s="1"/>
  <c r="Q3392" i="16"/>
  <c r="R3392" i="16" s="1"/>
  <c r="Q3393" i="16"/>
  <c r="R3393" i="16"/>
  <c r="Q3394" i="16"/>
  <c r="R3394" i="16" s="1"/>
  <c r="Q3395" i="16"/>
  <c r="R3395" i="16" s="1"/>
  <c r="Q3396" i="16"/>
  <c r="R3396" i="16"/>
  <c r="Q3397" i="16"/>
  <c r="R3397" i="16" s="1"/>
  <c r="Q3398" i="16"/>
  <c r="R3398" i="16" s="1"/>
  <c r="Q3399" i="16"/>
  <c r="R3399" i="16" s="1"/>
  <c r="Q3400" i="16"/>
  <c r="R3400" i="16"/>
  <c r="Q3401" i="16"/>
  <c r="R3401" i="16" s="1"/>
  <c r="Q3402" i="16"/>
  <c r="R3402" i="16" s="1"/>
  <c r="Q3403" i="16"/>
  <c r="R3403" i="16" s="1"/>
  <c r="Q3404" i="16"/>
  <c r="R3404" i="16" s="1"/>
  <c r="Q3405" i="16"/>
  <c r="R3405" i="16"/>
  <c r="Q3406" i="16"/>
  <c r="R3406" i="16" s="1"/>
  <c r="Q3407" i="16"/>
  <c r="R3407" i="16" s="1"/>
  <c r="Q3408" i="16"/>
  <c r="R3408" i="16" s="1"/>
  <c r="Q3409" i="16"/>
  <c r="R3409" i="16" s="1"/>
  <c r="Q3410" i="16"/>
  <c r="R3410" i="16" s="1"/>
  <c r="Q3411" i="16"/>
  <c r="R3411" i="16" s="1"/>
  <c r="Q3412" i="16"/>
  <c r="R3412" i="16" s="1"/>
  <c r="Q3413" i="16"/>
  <c r="R3413" i="16" s="1"/>
  <c r="Q3414" i="16"/>
  <c r="R3414" i="16" s="1"/>
  <c r="Q3415" i="16"/>
  <c r="R3415" i="16" s="1"/>
  <c r="Q3416" i="16"/>
  <c r="R3416" i="16" s="1"/>
  <c r="Q3417" i="16"/>
  <c r="R3417" i="16" s="1"/>
  <c r="Q3418" i="16"/>
  <c r="R3418" i="16" s="1"/>
  <c r="Q3419" i="16"/>
  <c r="R3419" i="16" s="1"/>
  <c r="Q3420" i="16"/>
  <c r="R3420" i="16" s="1"/>
  <c r="Q3421" i="16"/>
  <c r="R3421" i="16"/>
  <c r="Q3422" i="16"/>
  <c r="R3422" i="16" s="1"/>
  <c r="Q3423" i="16"/>
  <c r="R3423" i="16" s="1"/>
  <c r="Q3424" i="16"/>
  <c r="R3424" i="16" s="1"/>
  <c r="Q3425" i="16"/>
  <c r="R3425" i="16"/>
  <c r="Q3426" i="16"/>
  <c r="R3426" i="16" s="1"/>
  <c r="Q3427" i="16"/>
  <c r="R3427" i="16" s="1"/>
  <c r="Q3428" i="16"/>
  <c r="R3428" i="16" s="1"/>
  <c r="Q3429" i="16"/>
  <c r="R3429" i="16" s="1"/>
  <c r="Q3430" i="16"/>
  <c r="R3430" i="16" s="1"/>
  <c r="Q3431" i="16"/>
  <c r="R3431" i="16" s="1"/>
  <c r="Q3432" i="16"/>
  <c r="R3432" i="16" s="1"/>
  <c r="Q3433" i="16"/>
  <c r="R3433" i="16" s="1"/>
  <c r="Q3434" i="16"/>
  <c r="R3434" i="16" s="1"/>
  <c r="Q3435" i="16"/>
  <c r="R3435" i="16" s="1"/>
  <c r="Q3436" i="16"/>
  <c r="R3436" i="16" s="1"/>
  <c r="Q3437" i="16"/>
  <c r="R3437" i="16"/>
  <c r="Q3438" i="16"/>
  <c r="R3438" i="16" s="1"/>
  <c r="Q3439" i="16"/>
  <c r="R3439" i="16" s="1"/>
  <c r="Q3440" i="16"/>
  <c r="R3440" i="16" s="1"/>
  <c r="Q3441" i="16"/>
  <c r="R3441" i="16" s="1"/>
  <c r="Q3442" i="16"/>
  <c r="R3442" i="16" s="1"/>
  <c r="Q3443" i="16"/>
  <c r="R3443" i="16" s="1"/>
  <c r="Q3444" i="16"/>
  <c r="R3444" i="16" s="1"/>
  <c r="Q3445" i="16"/>
  <c r="R3445" i="16"/>
  <c r="Q3446" i="16"/>
  <c r="R3446" i="16" s="1"/>
  <c r="Q3447" i="16"/>
  <c r="R3447" i="16" s="1"/>
  <c r="Q3448" i="16"/>
  <c r="R3448" i="16" s="1"/>
  <c r="Q3449" i="16"/>
  <c r="R3449" i="16" s="1"/>
  <c r="Q3450" i="16"/>
  <c r="R3450" i="16" s="1"/>
  <c r="Q3451" i="16"/>
  <c r="R3451" i="16" s="1"/>
  <c r="Q3452" i="16"/>
  <c r="R3452" i="16"/>
  <c r="Q3453" i="16"/>
  <c r="R3453" i="16" s="1"/>
  <c r="Q3454" i="16"/>
  <c r="R3454" i="16" s="1"/>
  <c r="Q3455" i="16"/>
  <c r="R3455" i="16" s="1"/>
  <c r="Q3456" i="16"/>
  <c r="R3456" i="16" s="1"/>
  <c r="Q3457" i="16"/>
  <c r="R3457" i="16" s="1"/>
  <c r="Q3458" i="16"/>
  <c r="R3458" i="16" s="1"/>
  <c r="Q3459" i="16"/>
  <c r="R3459" i="16" s="1"/>
  <c r="Q3460" i="16"/>
  <c r="R3460" i="16" s="1"/>
  <c r="Q3461" i="16"/>
  <c r="R3461" i="16" s="1"/>
  <c r="Q3462" i="16"/>
  <c r="R3462" i="16" s="1"/>
  <c r="Q3463" i="16"/>
  <c r="R3463" i="16" s="1"/>
  <c r="Q3464" i="16"/>
  <c r="R3464" i="16"/>
  <c r="Q3465" i="16"/>
  <c r="R3465" i="16" s="1"/>
  <c r="Q3466" i="16"/>
  <c r="R3466" i="16" s="1"/>
  <c r="Q3467" i="16"/>
  <c r="R3467" i="16" s="1"/>
  <c r="Q3468" i="16"/>
  <c r="R3468" i="16"/>
  <c r="Q3469" i="16"/>
  <c r="R3469" i="16" s="1"/>
  <c r="Q3470" i="16"/>
  <c r="R3470" i="16" s="1"/>
  <c r="Q3471" i="16"/>
  <c r="R3471" i="16" s="1"/>
  <c r="Q3472" i="16"/>
  <c r="R3472" i="16" s="1"/>
  <c r="Q3473" i="16"/>
  <c r="R3473" i="16" s="1"/>
  <c r="Q3474" i="16"/>
  <c r="R3474" i="16" s="1"/>
  <c r="Q3475" i="16"/>
  <c r="R3475" i="16" s="1"/>
  <c r="Q3476" i="16"/>
  <c r="R3476" i="16"/>
  <c r="Q3477" i="16"/>
  <c r="R3477" i="16" s="1"/>
  <c r="Q3478" i="16"/>
  <c r="R3478" i="16" s="1"/>
  <c r="Q3479" i="16"/>
  <c r="R3479" i="16" s="1"/>
  <c r="Q3480" i="16"/>
  <c r="R3480" i="16" s="1"/>
  <c r="Q3481" i="16"/>
  <c r="R3481" i="16" s="1"/>
  <c r="Q3482" i="16"/>
  <c r="R3482" i="16" s="1"/>
  <c r="Q3483" i="16"/>
  <c r="R3483" i="16" s="1"/>
  <c r="Q3484" i="16"/>
  <c r="R3484" i="16"/>
  <c r="Q3485" i="16"/>
  <c r="R3485" i="16"/>
  <c r="Q3486" i="16"/>
  <c r="R3486" i="16" s="1"/>
  <c r="Q3487" i="16"/>
  <c r="R3487" i="16" s="1"/>
  <c r="Q3488" i="16"/>
  <c r="R3488" i="16" s="1"/>
  <c r="Q3489" i="16"/>
  <c r="R3489" i="16" s="1"/>
  <c r="Q3490" i="16"/>
  <c r="R3490" i="16" s="1"/>
  <c r="Q3491" i="16"/>
  <c r="R3491" i="16" s="1"/>
  <c r="Q3492" i="16"/>
  <c r="R3492" i="16" s="1"/>
  <c r="Q3493" i="16"/>
  <c r="R3493" i="16" s="1"/>
  <c r="I3493" i="16"/>
  <c r="O3493" i="16" s="1"/>
  <c r="I3492" i="16"/>
  <c r="I3491" i="16"/>
  <c r="O3490" i="16"/>
  <c r="I3490" i="16"/>
  <c r="L3490" i="16" s="1"/>
  <c r="I3489" i="16"/>
  <c r="I3488" i="16"/>
  <c r="I3487" i="16"/>
  <c r="I3486" i="16"/>
  <c r="I3485" i="16"/>
  <c r="O3485" i="16" s="1"/>
  <c r="I3484" i="16"/>
  <c r="O3484" i="16" s="1"/>
  <c r="O3483" i="16"/>
  <c r="N3483" i="16"/>
  <c r="L3483" i="16"/>
  <c r="I3483" i="16"/>
  <c r="M3483" i="16" s="1"/>
  <c r="N3482" i="16"/>
  <c r="I3482" i="16"/>
  <c r="L3482" i="16" s="1"/>
  <c r="N3481" i="16"/>
  <c r="I3481" i="16"/>
  <c r="K3481" i="16" s="1"/>
  <c r="I3480" i="16"/>
  <c r="M3480" i="16" s="1"/>
  <c r="O3479" i="16"/>
  <c r="J3479" i="16"/>
  <c r="I3479" i="16"/>
  <c r="M3479" i="16" s="1"/>
  <c r="I3478" i="16"/>
  <c r="O3478" i="16" s="1"/>
  <c r="N3477" i="16"/>
  <c r="I3477" i="16"/>
  <c r="O3477" i="16" s="1"/>
  <c r="I3476" i="16"/>
  <c r="L3475" i="16"/>
  <c r="I3475" i="16"/>
  <c r="O3474" i="16"/>
  <c r="M3474" i="16"/>
  <c r="K3474" i="16"/>
  <c r="I3474" i="16"/>
  <c r="L3474" i="16" s="1"/>
  <c r="I3473" i="16"/>
  <c r="M3472" i="16"/>
  <c r="I3472" i="16"/>
  <c r="N3471" i="16"/>
  <c r="I3471" i="16"/>
  <c r="M3471" i="16" s="1"/>
  <c r="I3470" i="16"/>
  <c r="O3470" i="16" s="1"/>
  <c r="I3469" i="16"/>
  <c r="I3468" i="16"/>
  <c r="N3467" i="16"/>
  <c r="I3467" i="16"/>
  <c r="O3466" i="16"/>
  <c r="K3466" i="16"/>
  <c r="J3466" i="16"/>
  <c r="I3466" i="16"/>
  <c r="L3466" i="16" s="1"/>
  <c r="M3465" i="16"/>
  <c r="L3465" i="16"/>
  <c r="I3465" i="16"/>
  <c r="K3465" i="16" s="1"/>
  <c r="M3464" i="16"/>
  <c r="I3464" i="16"/>
  <c r="I3463" i="16"/>
  <c r="N3463" i="16" s="1"/>
  <c r="I3462" i="16"/>
  <c r="O3462" i="16" s="1"/>
  <c r="J3461" i="16"/>
  <c r="I3461" i="16"/>
  <c r="O3461" i="16" s="1"/>
  <c r="I3460" i="16"/>
  <c r="O3459" i="16"/>
  <c r="L3459" i="16"/>
  <c r="K3459" i="16"/>
  <c r="I3459" i="16"/>
  <c r="M3459" i="16" s="1"/>
  <c r="O3458" i="16"/>
  <c r="N3458" i="16"/>
  <c r="J3458" i="16"/>
  <c r="I3458" i="16"/>
  <c r="L3458" i="16" s="1"/>
  <c r="I3457" i="16"/>
  <c r="K3457" i="16" s="1"/>
  <c r="I3456" i="16"/>
  <c r="K3456" i="16" s="1"/>
  <c r="O3455" i="16"/>
  <c r="L3455" i="16"/>
  <c r="P3455" i="16" s="1"/>
  <c r="K3455" i="16"/>
  <c r="J3455" i="16"/>
  <c r="I3455" i="16"/>
  <c r="M3455" i="16" s="1"/>
  <c r="I3454" i="16"/>
  <c r="K3454" i="16" s="1"/>
  <c r="I3453" i="16"/>
  <c r="I3452" i="16"/>
  <c r="O3451" i="16"/>
  <c r="N3451" i="16"/>
  <c r="J3451" i="16"/>
  <c r="I3451" i="16"/>
  <c r="M3451" i="16" s="1"/>
  <c r="I3450" i="16"/>
  <c r="M3450" i="16" s="1"/>
  <c r="I3449" i="16"/>
  <c r="I3448" i="16"/>
  <c r="J3447" i="16"/>
  <c r="I3447" i="16"/>
  <c r="L3447" i="16" s="1"/>
  <c r="I3446" i="16"/>
  <c r="I3445" i="16"/>
  <c r="I3444" i="16"/>
  <c r="I3443" i="16"/>
  <c r="I3442" i="16"/>
  <c r="N3441" i="16"/>
  <c r="L3441" i="16"/>
  <c r="K3441" i="16"/>
  <c r="J3441" i="16"/>
  <c r="I3441" i="16"/>
  <c r="I3440" i="16"/>
  <c r="I3439" i="16"/>
  <c r="I3438" i="16"/>
  <c r="I3437" i="16"/>
  <c r="I3436" i="16"/>
  <c r="I3435" i="16"/>
  <c r="O3435" i="16" s="1"/>
  <c r="L3434" i="16"/>
  <c r="I3434" i="16"/>
  <c r="K3434" i="16" s="1"/>
  <c r="M3433" i="16"/>
  <c r="I3433" i="16"/>
  <c r="N3432" i="16"/>
  <c r="M3432" i="16"/>
  <c r="I3432" i="16"/>
  <c r="O3432" i="16" s="1"/>
  <c r="K3431" i="16"/>
  <c r="I3431" i="16"/>
  <c r="J3431" i="16" s="1"/>
  <c r="K3430" i="16"/>
  <c r="J3430" i="16"/>
  <c r="I3430" i="16"/>
  <c r="O3430" i="16" s="1"/>
  <c r="I3429" i="16"/>
  <c r="I3428" i="16"/>
  <c r="I3427" i="16"/>
  <c r="O3426" i="16"/>
  <c r="M3426" i="16"/>
  <c r="L3426" i="16"/>
  <c r="I3426" i="16"/>
  <c r="K3426" i="16" s="1"/>
  <c r="O3425" i="16"/>
  <c r="L3425" i="16"/>
  <c r="K3425" i="16"/>
  <c r="I3425" i="16"/>
  <c r="M3425" i="16" s="1"/>
  <c r="I3424" i="16"/>
  <c r="I3423" i="16"/>
  <c r="I3422" i="16"/>
  <c r="I3421" i="16"/>
  <c r="K3421" i="16" s="1"/>
  <c r="I3420" i="16"/>
  <c r="I3419" i="16"/>
  <c r="N3418" i="16"/>
  <c r="I3418" i="16"/>
  <c r="N3417" i="16"/>
  <c r="I3417" i="16"/>
  <c r="L3416" i="16"/>
  <c r="I3416" i="16"/>
  <c r="K3416" i="16" s="1"/>
  <c r="M3415" i="16"/>
  <c r="L3415" i="16"/>
  <c r="I3415" i="16"/>
  <c r="J3415" i="16" s="1"/>
  <c r="I3414" i="16"/>
  <c r="O3414" i="16" s="1"/>
  <c r="K3413" i="16"/>
  <c r="J3413" i="16"/>
  <c r="I3413" i="16"/>
  <c r="I3412" i="16"/>
  <c r="I3411" i="16"/>
  <c r="L3410" i="16"/>
  <c r="I3410" i="16"/>
  <c r="M3409" i="16"/>
  <c r="I3409" i="16"/>
  <c r="J3409" i="16" s="1"/>
  <c r="M3408" i="16"/>
  <c r="J3408" i="16"/>
  <c r="I3408" i="16"/>
  <c r="O3408" i="16" s="1"/>
  <c r="I3407" i="16"/>
  <c r="K3407" i="16" s="1"/>
  <c r="L3406" i="16"/>
  <c r="I3406" i="16"/>
  <c r="O3406" i="16" s="1"/>
  <c r="O3405" i="16"/>
  <c r="I3405" i="16"/>
  <c r="K3405" i="16" s="1"/>
  <c r="I3404" i="16"/>
  <c r="J3404" i="16" s="1"/>
  <c r="I3403" i="16"/>
  <c r="I3402" i="16"/>
  <c r="O3401" i="16"/>
  <c r="M3401" i="16"/>
  <c r="J3401" i="16"/>
  <c r="I3401" i="16"/>
  <c r="L3401" i="16" s="1"/>
  <c r="M3400" i="16"/>
  <c r="L3400" i="16"/>
  <c r="I3400" i="16"/>
  <c r="K3400" i="16" s="1"/>
  <c r="L3399" i="16"/>
  <c r="K3399" i="16"/>
  <c r="I3399" i="16"/>
  <c r="J3399" i="16" s="1"/>
  <c r="I3398" i="16"/>
  <c r="I3397" i="16"/>
  <c r="I3396" i="16"/>
  <c r="I3395" i="16"/>
  <c r="O3395" i="16" s="1"/>
  <c r="O3394" i="16"/>
  <c r="I3394" i="16"/>
  <c r="M3394" i="16" s="1"/>
  <c r="O3393" i="16"/>
  <c r="M3393" i="16"/>
  <c r="I3393" i="16"/>
  <c r="I3392" i="16"/>
  <c r="I3391" i="16"/>
  <c r="I3390" i="16"/>
  <c r="I3389" i="16"/>
  <c r="K3389" i="16" s="1"/>
  <c r="I3388" i="16"/>
  <c r="J3388" i="16" s="1"/>
  <c r="I3387" i="16"/>
  <c r="I3386" i="16"/>
  <c r="I3385" i="16"/>
  <c r="I3384" i="16"/>
  <c r="O3383" i="16"/>
  <c r="I3383" i="16"/>
  <c r="I3382" i="16"/>
  <c r="K3381" i="16"/>
  <c r="I3381" i="16"/>
  <c r="J3381" i="16" s="1"/>
  <c r="I3380" i="16"/>
  <c r="M3380" i="16" s="1"/>
  <c r="I3379" i="16"/>
  <c r="L3378" i="16"/>
  <c r="K3378" i="16"/>
  <c r="J3378" i="16"/>
  <c r="I3378" i="16"/>
  <c r="M3378" i="16" s="1"/>
  <c r="I3377" i="16"/>
  <c r="N3376" i="16"/>
  <c r="M3376" i="16"/>
  <c r="I3376" i="16"/>
  <c r="J3376" i="16" s="1"/>
  <c r="I3375" i="16"/>
  <c r="N3374" i="16"/>
  <c r="L3374" i="16"/>
  <c r="I3374" i="16"/>
  <c r="M3374" i="16" s="1"/>
  <c r="I3373" i="16"/>
  <c r="I3372" i="16"/>
  <c r="N3372" i="16" s="1"/>
  <c r="M3371" i="16"/>
  <c r="K3371" i="16"/>
  <c r="I3371" i="16"/>
  <c r="I3370" i="16"/>
  <c r="K3370" i="16" s="1"/>
  <c r="J3369" i="16"/>
  <c r="I3369" i="16"/>
  <c r="L3369" i="16" s="1"/>
  <c r="I3368" i="16"/>
  <c r="O3368" i="16" s="1"/>
  <c r="I3367" i="16"/>
  <c r="I3366" i="16"/>
  <c r="L3366" i="16" s="1"/>
  <c r="O3365" i="16"/>
  <c r="N3365" i="16"/>
  <c r="I3365" i="16"/>
  <c r="L3365" i="16" s="1"/>
  <c r="I3364" i="16"/>
  <c r="I3363" i="16"/>
  <c r="I3362" i="16"/>
  <c r="O3362" i="16" s="1"/>
  <c r="I3361" i="16"/>
  <c r="M3360" i="16"/>
  <c r="I3360" i="16"/>
  <c r="I3359" i="16"/>
  <c r="L3359" i="16" s="1"/>
  <c r="M3358" i="16"/>
  <c r="L3358" i="16"/>
  <c r="I3358" i="16"/>
  <c r="O3358" i="16" s="1"/>
  <c r="O3357" i="16"/>
  <c r="K3357" i="16"/>
  <c r="J3357" i="16"/>
  <c r="I3357" i="16"/>
  <c r="M3357" i="16" s="1"/>
  <c r="I3356" i="16"/>
  <c r="J3356" i="16" s="1"/>
  <c r="J3355" i="16"/>
  <c r="I3355" i="16"/>
  <c r="L3355" i="16" s="1"/>
  <c r="I3354" i="16"/>
  <c r="O3354" i="16" s="1"/>
  <c r="O3353" i="16"/>
  <c r="K3353" i="16"/>
  <c r="J3353" i="16"/>
  <c r="I3353" i="16"/>
  <c r="I3352" i="16"/>
  <c r="I3351" i="16"/>
  <c r="K3350" i="16"/>
  <c r="I3350" i="16"/>
  <c r="L3350" i="16" s="1"/>
  <c r="I3349" i="16"/>
  <c r="I3348" i="16"/>
  <c r="K3348" i="16" s="1"/>
  <c r="N3347" i="16"/>
  <c r="I3347" i="16"/>
  <c r="I3346" i="16"/>
  <c r="O3345" i="16"/>
  <c r="N3345" i="16"/>
  <c r="L3345" i="16"/>
  <c r="I3345" i="16"/>
  <c r="M3345" i="16" s="1"/>
  <c r="O3344" i="16"/>
  <c r="K3344" i="16"/>
  <c r="I3344" i="16"/>
  <c r="N3344" i="16" s="1"/>
  <c r="N3343" i="16"/>
  <c r="L3343" i="16"/>
  <c r="J3343" i="16"/>
  <c r="I3343" i="16"/>
  <c r="K3343" i="16" s="1"/>
  <c r="L3342" i="16"/>
  <c r="K3342" i="16"/>
  <c r="I3342" i="16"/>
  <c r="M3342" i="16" s="1"/>
  <c r="I3341" i="16"/>
  <c r="K3340" i="16"/>
  <c r="I3340" i="16"/>
  <c r="J3340" i="16" s="1"/>
  <c r="N3339" i="16"/>
  <c r="J3339" i="16"/>
  <c r="I3339" i="16"/>
  <c r="L3339" i="16" s="1"/>
  <c r="I3338" i="16"/>
  <c r="O3337" i="16"/>
  <c r="L3337" i="16"/>
  <c r="J3337" i="16"/>
  <c r="I3337" i="16"/>
  <c r="M3337" i="16" s="1"/>
  <c r="I3336" i="16"/>
  <c r="O3336" i="16" s="1"/>
  <c r="I3335" i="16"/>
  <c r="M3334" i="16"/>
  <c r="L3334" i="16"/>
  <c r="K3334" i="16"/>
  <c r="I3334" i="16"/>
  <c r="O3334" i="16" s="1"/>
  <c r="I3333" i="16"/>
  <c r="I3332" i="16"/>
  <c r="I3331" i="16"/>
  <c r="O3330" i="16"/>
  <c r="I3330" i="16"/>
  <c r="M3330" i="16" s="1"/>
  <c r="I3329" i="16"/>
  <c r="O3328" i="16"/>
  <c r="K3328" i="16"/>
  <c r="J3328" i="16"/>
  <c r="I3328" i="16"/>
  <c r="M3328" i="16" s="1"/>
  <c r="N3327" i="16"/>
  <c r="J3327" i="16"/>
  <c r="I3327" i="16"/>
  <c r="N3326" i="16"/>
  <c r="J3326" i="16"/>
  <c r="I3326" i="16"/>
  <c r="O3325" i="16"/>
  <c r="N3325" i="16"/>
  <c r="I3325" i="16"/>
  <c r="I3324" i="16"/>
  <c r="I3323" i="16"/>
  <c r="N3323" i="16" s="1"/>
  <c r="I3322" i="16"/>
  <c r="I3321" i="16"/>
  <c r="K3321" i="16" s="1"/>
  <c r="I3320" i="16"/>
  <c r="J3319" i="16"/>
  <c r="I3319" i="16"/>
  <c r="K3319" i="16" s="1"/>
  <c r="I3318" i="16"/>
  <c r="I3317" i="16"/>
  <c r="I3316" i="16"/>
  <c r="O3316" i="16" s="1"/>
  <c r="N3315" i="16"/>
  <c r="K3315" i="16"/>
  <c r="J3315" i="16"/>
  <c r="I3315" i="16"/>
  <c r="I3314" i="16"/>
  <c r="K3313" i="16"/>
  <c r="I3313" i="16"/>
  <c r="K3312" i="16"/>
  <c r="I3312" i="16"/>
  <c r="O3312" i="16" s="1"/>
  <c r="J3311" i="16"/>
  <c r="I3311" i="16"/>
  <c r="J3310" i="16"/>
  <c r="I3310" i="16"/>
  <c r="O3310" i="16" s="1"/>
  <c r="L3309" i="16"/>
  <c r="J3309" i="16"/>
  <c r="I3309" i="16"/>
  <c r="O3309" i="16" s="1"/>
  <c r="M3308" i="16"/>
  <c r="J3308" i="16"/>
  <c r="I3308" i="16"/>
  <c r="O3308" i="16" s="1"/>
  <c r="L3307" i="16"/>
  <c r="I3307" i="16"/>
  <c r="O3307" i="16" s="1"/>
  <c r="I3306" i="16"/>
  <c r="O3306" i="16" s="1"/>
  <c r="I3305" i="16"/>
  <c r="I3304" i="16"/>
  <c r="I3303" i="16"/>
  <c r="J3303" i="16" s="1"/>
  <c r="L3302" i="16"/>
  <c r="I3302" i="16"/>
  <c r="J3302" i="16" s="1"/>
  <c r="I3301" i="16"/>
  <c r="J3301" i="16" s="1"/>
  <c r="I3300" i="16"/>
  <c r="I3299" i="16"/>
  <c r="I3298" i="16"/>
  <c r="J3298" i="16" s="1"/>
  <c r="I3297" i="16"/>
  <c r="I3296" i="16"/>
  <c r="I3295" i="16"/>
  <c r="J3295" i="16" s="1"/>
  <c r="I3294" i="16"/>
  <c r="M3294" i="16" s="1"/>
  <c r="I3293" i="16"/>
  <c r="I3292" i="16"/>
  <c r="J3291" i="16"/>
  <c r="I3291" i="16"/>
  <c r="M3291" i="16" s="1"/>
  <c r="M3290" i="16"/>
  <c r="L3290" i="16"/>
  <c r="I3290" i="16"/>
  <c r="M3289" i="16"/>
  <c r="I3289" i="16"/>
  <c r="L3289" i="16" s="1"/>
  <c r="I3288" i="16"/>
  <c r="M3287" i="16"/>
  <c r="I3287" i="16"/>
  <c r="I3286" i="16"/>
  <c r="J3286" i="16" s="1"/>
  <c r="I3285" i="16"/>
  <c r="I3284" i="16"/>
  <c r="I3283" i="16"/>
  <c r="I3282" i="16"/>
  <c r="I3281" i="16"/>
  <c r="I3280" i="16"/>
  <c r="I3279" i="16"/>
  <c r="I3278" i="16"/>
  <c r="I3277" i="16"/>
  <c r="I3276" i="16"/>
  <c r="I3275" i="16"/>
  <c r="I3274" i="16"/>
  <c r="I3273" i="16"/>
  <c r="I3272" i="16"/>
  <c r="I3271" i="16"/>
  <c r="I3270" i="16"/>
  <c r="I3269" i="16"/>
  <c r="I3268" i="16"/>
  <c r="I3267" i="16"/>
  <c r="I3266" i="16"/>
  <c r="O3265" i="16"/>
  <c r="I3265" i="16"/>
  <c r="I3264" i="16"/>
  <c r="I3263" i="16"/>
  <c r="O3263" i="16" s="1"/>
  <c r="O3262" i="16"/>
  <c r="N3262" i="16"/>
  <c r="I3262" i="16"/>
  <c r="I3261" i="16"/>
  <c r="I3260" i="16"/>
  <c r="I3259" i="16"/>
  <c r="I3258" i="16"/>
  <c r="O3258" i="16" s="1"/>
  <c r="O3257" i="16"/>
  <c r="N3257" i="16"/>
  <c r="M3257" i="16"/>
  <c r="I3257" i="16"/>
  <c r="O3256" i="16"/>
  <c r="I3256" i="16"/>
  <c r="I3255" i="16"/>
  <c r="N3254" i="16"/>
  <c r="I3254" i="16"/>
  <c r="O3254" i="16" s="1"/>
  <c r="M3253" i="16"/>
  <c r="I3253" i="16"/>
  <c r="O3253" i="16" s="1"/>
  <c r="I3252" i="16"/>
  <c r="I3251" i="16"/>
  <c r="O3251" i="16" s="1"/>
  <c r="O3250" i="16"/>
  <c r="N3250" i="16"/>
  <c r="I3250" i="16"/>
  <c r="N3249" i="16"/>
  <c r="I3249" i="16"/>
  <c r="K3249" i="16" s="1"/>
  <c r="O3248" i="16"/>
  <c r="L3248" i="16"/>
  <c r="I3248" i="16"/>
  <c r="K3248" i="16" s="1"/>
  <c r="I3247" i="16"/>
  <c r="N3246" i="16"/>
  <c r="L3246" i="16"/>
  <c r="I3246" i="16"/>
  <c r="K3246" i="16" s="1"/>
  <c r="N3245" i="16"/>
  <c r="I3245" i="16"/>
  <c r="K3245" i="16" s="1"/>
  <c r="I3244" i="16"/>
  <c r="O3243" i="16"/>
  <c r="M3243" i="16"/>
  <c r="I3243" i="16"/>
  <c r="K3243" i="16" s="1"/>
  <c r="O3242" i="16"/>
  <c r="M3242" i="16"/>
  <c r="L3242" i="16"/>
  <c r="I3242" i="16"/>
  <c r="K3242" i="16" s="1"/>
  <c r="N3241" i="16"/>
  <c r="I3241" i="16"/>
  <c r="K3241" i="16" s="1"/>
  <c r="O3240" i="16"/>
  <c r="N3240" i="16"/>
  <c r="L3240" i="16"/>
  <c r="I3240" i="16"/>
  <c r="K3240" i="16" s="1"/>
  <c r="L3239" i="16"/>
  <c r="I3239" i="16"/>
  <c r="K3239" i="16" s="1"/>
  <c r="M3238" i="16"/>
  <c r="I3238" i="16"/>
  <c r="K3238" i="16" s="1"/>
  <c r="N3237" i="16"/>
  <c r="I3237" i="16"/>
  <c r="K3237" i="16" s="1"/>
  <c r="I3236" i="16"/>
  <c r="O3235" i="16"/>
  <c r="M3235" i="16"/>
  <c r="I3235" i="16"/>
  <c r="L3235" i="16" s="1"/>
  <c r="I3234" i="16"/>
  <c r="O3233" i="16"/>
  <c r="M3233" i="16"/>
  <c r="I3233" i="16"/>
  <c r="L3233" i="16" s="1"/>
  <c r="I3232" i="16"/>
  <c r="O3231" i="16"/>
  <c r="M3231" i="16"/>
  <c r="I3231" i="16"/>
  <c r="L3231" i="16" s="1"/>
  <c r="I3230" i="16"/>
  <c r="I3229" i="16"/>
  <c r="I3228" i="16"/>
  <c r="I3227" i="16"/>
  <c r="I3226" i="16"/>
  <c r="M3225" i="16"/>
  <c r="I3225" i="16"/>
  <c r="L3225" i="16" s="1"/>
  <c r="I3224" i="16"/>
  <c r="I3223" i="16"/>
  <c r="I3222" i="16"/>
  <c r="M3221" i="16"/>
  <c r="I3221" i="16"/>
  <c r="L3221" i="16" s="1"/>
  <c r="I3220" i="16"/>
  <c r="I3219" i="16"/>
  <c r="I3218" i="16"/>
  <c r="M3217" i="16"/>
  <c r="I3217" i="16"/>
  <c r="L3217" i="16" s="1"/>
  <c r="I3216" i="16"/>
  <c r="I3215" i="16"/>
  <c r="I3214" i="16"/>
  <c r="I3213" i="16"/>
  <c r="L3213" i="16" s="1"/>
  <c r="I3212" i="16"/>
  <c r="O3211" i="16"/>
  <c r="I3211" i="16"/>
  <c r="L3211" i="16" s="1"/>
  <c r="I3210" i="16"/>
  <c r="O3209" i="16"/>
  <c r="I3209" i="16"/>
  <c r="L3209" i="16" s="1"/>
  <c r="I3208" i="16"/>
  <c r="K3208" i="16" s="1"/>
  <c r="N3207" i="16"/>
  <c r="M3207" i="16"/>
  <c r="I3207" i="16"/>
  <c r="L3207" i="16" s="1"/>
  <c r="I3206" i="16"/>
  <c r="I3205" i="16"/>
  <c r="L3205" i="16" s="1"/>
  <c r="I3204" i="16"/>
  <c r="I3203" i="16"/>
  <c r="O3202" i="16"/>
  <c r="K3202" i="16"/>
  <c r="I3202" i="16"/>
  <c r="L3202" i="16" s="1"/>
  <c r="O3201" i="16"/>
  <c r="K3201" i="16"/>
  <c r="I3201" i="16"/>
  <c r="L3201" i="16" s="1"/>
  <c r="N3200" i="16"/>
  <c r="I3200" i="16"/>
  <c r="L3200" i="16" s="1"/>
  <c r="O3199" i="16"/>
  <c r="J3199" i="16"/>
  <c r="I3199" i="16"/>
  <c r="L3199" i="16" s="1"/>
  <c r="I3198" i="16"/>
  <c r="O3197" i="16"/>
  <c r="M3197" i="16"/>
  <c r="K3197" i="16"/>
  <c r="I3197" i="16"/>
  <c r="L3197" i="16" s="1"/>
  <c r="P3197" i="16" s="1"/>
  <c r="I3196" i="16"/>
  <c r="N3195" i="16"/>
  <c r="K3195" i="16"/>
  <c r="I3195" i="16"/>
  <c r="L3195" i="16" s="1"/>
  <c r="N3194" i="16"/>
  <c r="M3194" i="16"/>
  <c r="I3194" i="16"/>
  <c r="L3194" i="16" s="1"/>
  <c r="O3193" i="16"/>
  <c r="I3193" i="16"/>
  <c r="L3193" i="16" s="1"/>
  <c r="N3192" i="16"/>
  <c r="J3192" i="16"/>
  <c r="I3192" i="16"/>
  <c r="M3192" i="16" s="1"/>
  <c r="M3191" i="16"/>
  <c r="I3191" i="16"/>
  <c r="L3191" i="16" s="1"/>
  <c r="I3190" i="16"/>
  <c r="L3189" i="16"/>
  <c r="I3189" i="16"/>
  <c r="N3189" i="16" s="1"/>
  <c r="I3188" i="16"/>
  <c r="I3187" i="16"/>
  <c r="K3187" i="16" s="1"/>
  <c r="M3186" i="16"/>
  <c r="L3186" i="16"/>
  <c r="P3186" i="16" s="1"/>
  <c r="I3186" i="16"/>
  <c r="K3186" i="16" s="1"/>
  <c r="K3185" i="16"/>
  <c r="I3185" i="16"/>
  <c r="J3185" i="16" s="1"/>
  <c r="N3184" i="16"/>
  <c r="M3184" i="16"/>
  <c r="K3184" i="16"/>
  <c r="J3184" i="16"/>
  <c r="I3184" i="16"/>
  <c r="L3184" i="16" s="1"/>
  <c r="I3183" i="16"/>
  <c r="N3183" i="16" s="1"/>
  <c r="I3182" i="16"/>
  <c r="I3181" i="16"/>
  <c r="I3180" i="16"/>
  <c r="K3179" i="16"/>
  <c r="I3179" i="16"/>
  <c r="J3179" i="16" s="1"/>
  <c r="L3178" i="16"/>
  <c r="I3178" i="16"/>
  <c r="K3178" i="16" s="1"/>
  <c r="O3177" i="16"/>
  <c r="N3177" i="16"/>
  <c r="M3177" i="16"/>
  <c r="K3177" i="16"/>
  <c r="J3177" i="16"/>
  <c r="I3177" i="16"/>
  <c r="L3177" i="16" s="1"/>
  <c r="I3176" i="16"/>
  <c r="I3175" i="16"/>
  <c r="I3174" i="16"/>
  <c r="J3174" i="16" s="1"/>
  <c r="I3173" i="16"/>
  <c r="I3172" i="16"/>
  <c r="N3172" i="16" s="1"/>
  <c r="M3171" i="16"/>
  <c r="L3171" i="16"/>
  <c r="K3171" i="16"/>
  <c r="I3171" i="16"/>
  <c r="J3171" i="16" s="1"/>
  <c r="M3170" i="16"/>
  <c r="L3170" i="16"/>
  <c r="I3170" i="16"/>
  <c r="I3169" i="16"/>
  <c r="I3168" i="16"/>
  <c r="I3167" i="16"/>
  <c r="O3167" i="16" s="1"/>
  <c r="I3166" i="16"/>
  <c r="K3165" i="16"/>
  <c r="J3165" i="16"/>
  <c r="I3165" i="16"/>
  <c r="J3164" i="16"/>
  <c r="I3164" i="16"/>
  <c r="J3163" i="16"/>
  <c r="I3163" i="16"/>
  <c r="L3163" i="16" s="1"/>
  <c r="I3162" i="16"/>
  <c r="J3161" i="16"/>
  <c r="I3161" i="16"/>
  <c r="I3160" i="16"/>
  <c r="I3159" i="16"/>
  <c r="I3158" i="16"/>
  <c r="O3157" i="16"/>
  <c r="K3157" i="16"/>
  <c r="J3157" i="16"/>
  <c r="I3157" i="16"/>
  <c r="M3157" i="16" s="1"/>
  <c r="I3156" i="16"/>
  <c r="M3155" i="16"/>
  <c r="J3155" i="16"/>
  <c r="I3155" i="16"/>
  <c r="L3155" i="16" s="1"/>
  <c r="K3154" i="16"/>
  <c r="I3154" i="16"/>
  <c r="L3154" i="16" s="1"/>
  <c r="N3153" i="16"/>
  <c r="K3153" i="16"/>
  <c r="J3153" i="16"/>
  <c r="I3153" i="16"/>
  <c r="M3153" i="16" s="1"/>
  <c r="I3152" i="16"/>
  <c r="J3151" i="16"/>
  <c r="I3151" i="16"/>
  <c r="I3150" i="16"/>
  <c r="I3149" i="16"/>
  <c r="I3148" i="16"/>
  <c r="J3147" i="16"/>
  <c r="I3147" i="16"/>
  <c r="L3147" i="16" s="1"/>
  <c r="O3146" i="16"/>
  <c r="N3146" i="16"/>
  <c r="I3146" i="16"/>
  <c r="M3146" i="16" s="1"/>
  <c r="I3145" i="16"/>
  <c r="I3144" i="16"/>
  <c r="I3143" i="16"/>
  <c r="O3142" i="16"/>
  <c r="N3142" i="16"/>
  <c r="K3142" i="16"/>
  <c r="J3142" i="16"/>
  <c r="I3142" i="16"/>
  <c r="M3142" i="16" s="1"/>
  <c r="O3141" i="16"/>
  <c r="J3141" i="16"/>
  <c r="I3141" i="16"/>
  <c r="N3141" i="16" s="1"/>
  <c r="I3140" i="16"/>
  <c r="N3139" i="16"/>
  <c r="I3139" i="16"/>
  <c r="L3139" i="16" s="1"/>
  <c r="O3138" i="16"/>
  <c r="J3138" i="16"/>
  <c r="I3138" i="16"/>
  <c r="L3138" i="16" s="1"/>
  <c r="O3137" i="16"/>
  <c r="L3137" i="16"/>
  <c r="I3137" i="16"/>
  <c r="N3137" i="16" s="1"/>
  <c r="I3136" i="16"/>
  <c r="I3135" i="16"/>
  <c r="I3134" i="16"/>
  <c r="J3133" i="16"/>
  <c r="I3133" i="16"/>
  <c r="N3133" i="16" s="1"/>
  <c r="L3132" i="16"/>
  <c r="I3132" i="16"/>
  <c r="K3132" i="16" s="1"/>
  <c r="J3131" i="16"/>
  <c r="I3131" i="16"/>
  <c r="K3130" i="16"/>
  <c r="I3130" i="16"/>
  <c r="M3130" i="16" s="1"/>
  <c r="K3129" i="16"/>
  <c r="I3129" i="16"/>
  <c r="N3129" i="16" s="1"/>
  <c r="I3128" i="16"/>
  <c r="I3127" i="16"/>
  <c r="J3126" i="16"/>
  <c r="I3126" i="16"/>
  <c r="N3126" i="16" s="1"/>
  <c r="I3125" i="16"/>
  <c r="K3125" i="16" s="1"/>
  <c r="I3124" i="16"/>
  <c r="L3124" i="16" s="1"/>
  <c r="I3123" i="16"/>
  <c r="J3122" i="16"/>
  <c r="I3122" i="16"/>
  <c r="M3122" i="16" s="1"/>
  <c r="O3121" i="16"/>
  <c r="I3121" i="16"/>
  <c r="I3120" i="16"/>
  <c r="I3119" i="16"/>
  <c r="O3118" i="16"/>
  <c r="N3118" i="16"/>
  <c r="K3118" i="16"/>
  <c r="J3118" i="16"/>
  <c r="I3118" i="16"/>
  <c r="M3118" i="16" s="1"/>
  <c r="O3117" i="16"/>
  <c r="L3117" i="16"/>
  <c r="P3117" i="16" s="1"/>
  <c r="I3117" i="16"/>
  <c r="I3116" i="16"/>
  <c r="M3115" i="16"/>
  <c r="J3115" i="16"/>
  <c r="I3115" i="16"/>
  <c r="L3115" i="16" s="1"/>
  <c r="N3114" i="16"/>
  <c r="I3114" i="16"/>
  <c r="M3114" i="16" s="1"/>
  <c r="O3113" i="16"/>
  <c r="L3113" i="16"/>
  <c r="I3113" i="16"/>
  <c r="I3112" i="16"/>
  <c r="I3111" i="16"/>
  <c r="O3110" i="16"/>
  <c r="J3110" i="16"/>
  <c r="I3110" i="16"/>
  <c r="M3110" i="16" s="1"/>
  <c r="O3109" i="16"/>
  <c r="J3109" i="16"/>
  <c r="I3109" i="16"/>
  <c r="N3109" i="16" s="1"/>
  <c r="L3108" i="16"/>
  <c r="I3108" i="16"/>
  <c r="K3108" i="16" s="1"/>
  <c r="N3107" i="16"/>
  <c r="J3107" i="16"/>
  <c r="I3107" i="16"/>
  <c r="L3107" i="16" s="1"/>
  <c r="I3106" i="16"/>
  <c r="K3105" i="16"/>
  <c r="I3105" i="16"/>
  <c r="N3105" i="16" s="1"/>
  <c r="I3104" i="16"/>
  <c r="M3104" i="16" s="1"/>
  <c r="I3103" i="16"/>
  <c r="I3102" i="16"/>
  <c r="O3101" i="16"/>
  <c r="J3101" i="16"/>
  <c r="I3101" i="16"/>
  <c r="N3101" i="16" s="1"/>
  <c r="I3100" i="16"/>
  <c r="M3099" i="16"/>
  <c r="I3099" i="16"/>
  <c r="O3098" i="16"/>
  <c r="J3098" i="16"/>
  <c r="I3098" i="16"/>
  <c r="M3098" i="16" s="1"/>
  <c r="I3097" i="16"/>
  <c r="I3096" i="16"/>
  <c r="I3095" i="16"/>
  <c r="I3094" i="16"/>
  <c r="I3093" i="16"/>
  <c r="L3092" i="16"/>
  <c r="I3092" i="16"/>
  <c r="N3091" i="16"/>
  <c r="I3091" i="16"/>
  <c r="J3091" i="16" s="1"/>
  <c r="J3090" i="16"/>
  <c r="I3090" i="16"/>
  <c r="O3090" i="16" s="1"/>
  <c r="L3089" i="16"/>
  <c r="I3089" i="16"/>
  <c r="I3088" i="16"/>
  <c r="N3087" i="16"/>
  <c r="I3087" i="16"/>
  <c r="L3087" i="16" s="1"/>
  <c r="I3086" i="16"/>
  <c r="N3086" i="16" s="1"/>
  <c r="K3085" i="16"/>
  <c r="I3085" i="16"/>
  <c r="M3085" i="16" s="1"/>
  <c r="I3084" i="16"/>
  <c r="N3084" i="16" s="1"/>
  <c r="I3083" i="16"/>
  <c r="J3082" i="16"/>
  <c r="I3082" i="16"/>
  <c r="L3081" i="16"/>
  <c r="J3081" i="16"/>
  <c r="I3081" i="16"/>
  <c r="M3081" i="16" s="1"/>
  <c r="I3080" i="16"/>
  <c r="M3079" i="16"/>
  <c r="I3079" i="16"/>
  <c r="K3079" i="16" s="1"/>
  <c r="M3078" i="16"/>
  <c r="I3078" i="16"/>
  <c r="L3078" i="16" s="1"/>
  <c r="I3077" i="16"/>
  <c r="I3076" i="16"/>
  <c r="I3075" i="16"/>
  <c r="I3074" i="16"/>
  <c r="J3074" i="16" s="1"/>
  <c r="O3073" i="16"/>
  <c r="L3073" i="16"/>
  <c r="K3073" i="16"/>
  <c r="I3073" i="16"/>
  <c r="M3073" i="16" s="1"/>
  <c r="O3072" i="16"/>
  <c r="K3072" i="16"/>
  <c r="I3072" i="16"/>
  <c r="J3072" i="16" s="1"/>
  <c r="M3071" i="16"/>
  <c r="I3071" i="16"/>
  <c r="K3071" i="16" s="1"/>
  <c r="N3070" i="16"/>
  <c r="M3070" i="16"/>
  <c r="I3070" i="16"/>
  <c r="L3070" i="16" s="1"/>
  <c r="O3069" i="16"/>
  <c r="I3069" i="16"/>
  <c r="M3069" i="16" s="1"/>
  <c r="O3068" i="16"/>
  <c r="I3068" i="16"/>
  <c r="N3068" i="16" s="1"/>
  <c r="I3067" i="16"/>
  <c r="J3066" i="16"/>
  <c r="I3066" i="16"/>
  <c r="I3065" i="16"/>
  <c r="K3064" i="16"/>
  <c r="I3064" i="16"/>
  <c r="J3064" i="16" s="1"/>
  <c r="I3063" i="16"/>
  <c r="K3063" i="16" s="1"/>
  <c r="I3062" i="16"/>
  <c r="I3061" i="16"/>
  <c r="I3060" i="16"/>
  <c r="I3059" i="16"/>
  <c r="I3058" i="16"/>
  <c r="L3057" i="16"/>
  <c r="J3057" i="16"/>
  <c r="I3057" i="16"/>
  <c r="O3057" i="16" s="1"/>
  <c r="I3056" i="16"/>
  <c r="I3055" i="16"/>
  <c r="I3054" i="16"/>
  <c r="L3054" i="16" s="1"/>
  <c r="I3053" i="16"/>
  <c r="J3052" i="16"/>
  <c r="I3052" i="16"/>
  <c r="M3052" i="16" s="1"/>
  <c r="I3051" i="16"/>
  <c r="I3050" i="16"/>
  <c r="J3050" i="16" s="1"/>
  <c r="N3049" i="16"/>
  <c r="K3049" i="16"/>
  <c r="J3049" i="16"/>
  <c r="I3049" i="16"/>
  <c r="O3049" i="16" s="1"/>
  <c r="I3048" i="16"/>
  <c r="I3047" i="16"/>
  <c r="K3047" i="16" s="1"/>
  <c r="I3046" i="16"/>
  <c r="N3045" i="16"/>
  <c r="I3045" i="16"/>
  <c r="M3045" i="16" s="1"/>
  <c r="O3044" i="16"/>
  <c r="K3044" i="16"/>
  <c r="I3044" i="16"/>
  <c r="N3044" i="16" s="1"/>
  <c r="I3043" i="16"/>
  <c r="I3042" i="16"/>
  <c r="J3042" i="16" s="1"/>
  <c r="I3041" i="16"/>
  <c r="L3040" i="16"/>
  <c r="I3040" i="16"/>
  <c r="J3040" i="16" s="1"/>
  <c r="I3039" i="16"/>
  <c r="K3039" i="16" s="1"/>
  <c r="M3038" i="16"/>
  <c r="I3038" i="16"/>
  <c r="L3038" i="16" s="1"/>
  <c r="I3037" i="16"/>
  <c r="I3036" i="16"/>
  <c r="N3036" i="16" s="1"/>
  <c r="I3035" i="16"/>
  <c r="I3034" i="16"/>
  <c r="I3033" i="16"/>
  <c r="I3032" i="16"/>
  <c r="O3032" i="16" s="1"/>
  <c r="M3031" i="16"/>
  <c r="L3031" i="16"/>
  <c r="P3031" i="16" s="1"/>
  <c r="K3031" i="16"/>
  <c r="I3031" i="16"/>
  <c r="J3031" i="16" s="1"/>
  <c r="N3030" i="16"/>
  <c r="I3030" i="16"/>
  <c r="L3030" i="16" s="1"/>
  <c r="I3029" i="16"/>
  <c r="I3028" i="16"/>
  <c r="N3028" i="16" s="1"/>
  <c r="I3027" i="16"/>
  <c r="I3026" i="16"/>
  <c r="M3025" i="16"/>
  <c r="K3025" i="16"/>
  <c r="I3025" i="16"/>
  <c r="O3025" i="16" s="1"/>
  <c r="N3024" i="16"/>
  <c r="L3024" i="16"/>
  <c r="K3024" i="16"/>
  <c r="I3024" i="16"/>
  <c r="O3024" i="16" s="1"/>
  <c r="I3023" i="16"/>
  <c r="N3022" i="16"/>
  <c r="I3022" i="16"/>
  <c r="L3022" i="16" s="1"/>
  <c r="I3021" i="16"/>
  <c r="I3020" i="16"/>
  <c r="L3019" i="16"/>
  <c r="I3019" i="16"/>
  <c r="I3018" i="16"/>
  <c r="N3017" i="16"/>
  <c r="M3017" i="16"/>
  <c r="J3017" i="16"/>
  <c r="I3017" i="16"/>
  <c r="O3017" i="16" s="1"/>
  <c r="L3016" i="16"/>
  <c r="J3016" i="16"/>
  <c r="I3016" i="16"/>
  <c r="N3016" i="16" s="1"/>
  <c r="O3015" i="16"/>
  <c r="M3015" i="16"/>
  <c r="I3015" i="16"/>
  <c r="K3015" i="16" s="1"/>
  <c r="I3014" i="16"/>
  <c r="M3014" i="16" s="1"/>
  <c r="J3013" i="16"/>
  <c r="I3013" i="16"/>
  <c r="K3012" i="16"/>
  <c r="I3012" i="16"/>
  <c r="N3012" i="16" s="1"/>
  <c r="I3011" i="16"/>
  <c r="L3010" i="16"/>
  <c r="J3010" i="16"/>
  <c r="I3010" i="16"/>
  <c r="N3009" i="16"/>
  <c r="M3009" i="16"/>
  <c r="K3009" i="16"/>
  <c r="I3009" i="16"/>
  <c r="L3009" i="16" s="1"/>
  <c r="I3008" i="16"/>
  <c r="I3007" i="16"/>
  <c r="I3006" i="16"/>
  <c r="I3005" i="16"/>
  <c r="I3004" i="16"/>
  <c r="I3003" i="16"/>
  <c r="J3002" i="16"/>
  <c r="I3002" i="16"/>
  <c r="L3001" i="16"/>
  <c r="K3001" i="16"/>
  <c r="I3001" i="16"/>
  <c r="O3001" i="16" s="1"/>
  <c r="L3000" i="16"/>
  <c r="K3000" i="16"/>
  <c r="I3000" i="16"/>
  <c r="I2999" i="16"/>
  <c r="K2998" i="16"/>
  <c r="I2998" i="16"/>
  <c r="M2997" i="16"/>
  <c r="L2997" i="16"/>
  <c r="I2997" i="16"/>
  <c r="N2997" i="16" s="1"/>
  <c r="I2996" i="16"/>
  <c r="I2995" i="16"/>
  <c r="J2995" i="16" s="1"/>
  <c r="K2994" i="16"/>
  <c r="I2994" i="16"/>
  <c r="O2994" i="16" s="1"/>
  <c r="I2993" i="16"/>
  <c r="O2993" i="16" s="1"/>
  <c r="L2992" i="16"/>
  <c r="I2992" i="16"/>
  <c r="I2991" i="16"/>
  <c r="I2990" i="16"/>
  <c r="I2989" i="16"/>
  <c r="I2988" i="16"/>
  <c r="I2987" i="16"/>
  <c r="J2987" i="16" s="1"/>
  <c r="K2986" i="16"/>
  <c r="I2986" i="16"/>
  <c r="O2986" i="16" s="1"/>
  <c r="K2985" i="16"/>
  <c r="I2985" i="16"/>
  <c r="O2985" i="16" s="1"/>
  <c r="M2984" i="16"/>
  <c r="K2984" i="16"/>
  <c r="I2984" i="16"/>
  <c r="O2984" i="16" s="1"/>
  <c r="K2983" i="16"/>
  <c r="I2983" i="16"/>
  <c r="N2983" i="16" s="1"/>
  <c r="I2982" i="16"/>
  <c r="I2981" i="16"/>
  <c r="I2980" i="16"/>
  <c r="I2979" i="16"/>
  <c r="K2978" i="16"/>
  <c r="J2978" i="16"/>
  <c r="I2978" i="16"/>
  <c r="O2978" i="16" s="1"/>
  <c r="I2977" i="16"/>
  <c r="M2976" i="16"/>
  <c r="L2976" i="16"/>
  <c r="I2976" i="16"/>
  <c r="K2975" i="16"/>
  <c r="I2975" i="16"/>
  <c r="J2975" i="16" s="1"/>
  <c r="I2974" i="16"/>
  <c r="I2973" i="16"/>
  <c r="I2972" i="16"/>
  <c r="J2971" i="16"/>
  <c r="I2971" i="16"/>
  <c r="I2970" i="16"/>
  <c r="I2969" i="16"/>
  <c r="I2968" i="16"/>
  <c r="M2967" i="16"/>
  <c r="L2967" i="16"/>
  <c r="K2967" i="16"/>
  <c r="I2967" i="16"/>
  <c r="J2967" i="16" s="1"/>
  <c r="K2966" i="16"/>
  <c r="J2966" i="16"/>
  <c r="I2966" i="16"/>
  <c r="O2966" i="16" s="1"/>
  <c r="I2965" i="16"/>
  <c r="I2964" i="16"/>
  <c r="I2963" i="16"/>
  <c r="I2962" i="16"/>
  <c r="I2961" i="16"/>
  <c r="I2960" i="16"/>
  <c r="I2959" i="16"/>
  <c r="J2958" i="16"/>
  <c r="I2958" i="16"/>
  <c r="O2958" i="16" s="1"/>
  <c r="O2957" i="16"/>
  <c r="M2957" i="16"/>
  <c r="I2957" i="16"/>
  <c r="J2957" i="16" s="1"/>
  <c r="I2956" i="16"/>
  <c r="I2955" i="16"/>
  <c r="K2954" i="16"/>
  <c r="I2954" i="16"/>
  <c r="O2954" i="16" s="1"/>
  <c r="I2953" i="16"/>
  <c r="O2953" i="16" s="1"/>
  <c r="M2952" i="16"/>
  <c r="L2952" i="16"/>
  <c r="K2952" i="16"/>
  <c r="I2952" i="16"/>
  <c r="O2952" i="16" s="1"/>
  <c r="K2951" i="16"/>
  <c r="I2951" i="16"/>
  <c r="J2951" i="16" s="1"/>
  <c r="I2950" i="16"/>
  <c r="O2949" i="16"/>
  <c r="I2949" i="16"/>
  <c r="J2949" i="16" s="1"/>
  <c r="I2948" i="16"/>
  <c r="I2947" i="16"/>
  <c r="I2946" i="16"/>
  <c r="I2945" i="16"/>
  <c r="O2945" i="16" s="1"/>
  <c r="I2944" i="16"/>
  <c r="K2943" i="16"/>
  <c r="I2943" i="16"/>
  <c r="J2943" i="16" s="1"/>
  <c r="I2942" i="16"/>
  <c r="I2941" i="16"/>
  <c r="I2940" i="16"/>
  <c r="I2939" i="16"/>
  <c r="J2939" i="16" s="1"/>
  <c r="I2938" i="16"/>
  <c r="I2937" i="16"/>
  <c r="I2936" i="16"/>
  <c r="L2935" i="16"/>
  <c r="I2935" i="16"/>
  <c r="J2934" i="16"/>
  <c r="I2934" i="16"/>
  <c r="O2934" i="16" s="1"/>
  <c r="I2933" i="16"/>
  <c r="I2932" i="16"/>
  <c r="I2931" i="16"/>
  <c r="J2930" i="16"/>
  <c r="I2930" i="16"/>
  <c r="O2930" i="16" s="1"/>
  <c r="I2929" i="16"/>
  <c r="M2928" i="16"/>
  <c r="J2928" i="16"/>
  <c r="I2928" i="16"/>
  <c r="L2927" i="16"/>
  <c r="K2927" i="16"/>
  <c r="I2927" i="16"/>
  <c r="J2927" i="16" s="1"/>
  <c r="I2926" i="16"/>
  <c r="O2926" i="16" s="1"/>
  <c r="I2925" i="16"/>
  <c r="I2924" i="16"/>
  <c r="I2923" i="16"/>
  <c r="J2923" i="16" s="1"/>
  <c r="I2922" i="16"/>
  <c r="O2922" i="16" s="1"/>
  <c r="I2921" i="16"/>
  <c r="I2920" i="16"/>
  <c r="M2919" i="16"/>
  <c r="K2919" i="16"/>
  <c r="I2919" i="16"/>
  <c r="J2919" i="16" s="1"/>
  <c r="I2918" i="16"/>
  <c r="I2917" i="16"/>
  <c r="I2916" i="16"/>
  <c r="J2915" i="16"/>
  <c r="I2915" i="16"/>
  <c r="K2914" i="16"/>
  <c r="J2914" i="16"/>
  <c r="I2914" i="16"/>
  <c r="K2913" i="16"/>
  <c r="I2913" i="16"/>
  <c r="L2913" i="16" s="1"/>
  <c r="I2912" i="16"/>
  <c r="N2911" i="16"/>
  <c r="M2911" i="16"/>
  <c r="K2911" i="16"/>
  <c r="I2911" i="16"/>
  <c r="J2911" i="16" s="1"/>
  <c r="N2910" i="16"/>
  <c r="K2910" i="16"/>
  <c r="I2910" i="16"/>
  <c r="J2910" i="16" s="1"/>
  <c r="I2909" i="16"/>
  <c r="L2909" i="16" s="1"/>
  <c r="I2908" i="16"/>
  <c r="N2908" i="16" s="1"/>
  <c r="I2907" i="16"/>
  <c r="J2907" i="16" s="1"/>
  <c r="I2906" i="16"/>
  <c r="O2905" i="16"/>
  <c r="K2905" i="16"/>
  <c r="I2905" i="16"/>
  <c r="J2905" i="16" s="1"/>
  <c r="J2904" i="16"/>
  <c r="I2904" i="16"/>
  <c r="O2904" i="16" s="1"/>
  <c r="L2903" i="16"/>
  <c r="I2903" i="16"/>
  <c r="M2903" i="16" s="1"/>
  <c r="M2902" i="16"/>
  <c r="K2902" i="16"/>
  <c r="I2902" i="16"/>
  <c r="J2902" i="16" s="1"/>
  <c r="K2901" i="16"/>
  <c r="I2901" i="16"/>
  <c r="J2901" i="16" s="1"/>
  <c r="I2900" i="16"/>
  <c r="O2900" i="16" s="1"/>
  <c r="I2899" i="16"/>
  <c r="K2898" i="16"/>
  <c r="I2898" i="16"/>
  <c r="N2898" i="16" s="1"/>
  <c r="I2897" i="16"/>
  <c r="I2896" i="16"/>
  <c r="O2896" i="16" s="1"/>
  <c r="I2895" i="16"/>
  <c r="L2894" i="16"/>
  <c r="K2894" i="16"/>
  <c r="I2894" i="16"/>
  <c r="J2894" i="16" s="1"/>
  <c r="N2893" i="16"/>
  <c r="L2893" i="16"/>
  <c r="I2893" i="16"/>
  <c r="J2893" i="16" s="1"/>
  <c r="I2892" i="16"/>
  <c r="N2892" i="16" s="1"/>
  <c r="I2891" i="16"/>
  <c r="I2890" i="16"/>
  <c r="I2889" i="16"/>
  <c r="O2889" i="16" s="1"/>
  <c r="K2888" i="16"/>
  <c r="I2888" i="16"/>
  <c r="O2888" i="16" s="1"/>
  <c r="I2887" i="16"/>
  <c r="M2887" i="16" s="1"/>
  <c r="N2886" i="16"/>
  <c r="L2886" i="16"/>
  <c r="I2886" i="16"/>
  <c r="K2886" i="16" s="1"/>
  <c r="I2885" i="16"/>
  <c r="I2884" i="16"/>
  <c r="O2884" i="16" s="1"/>
  <c r="I2883" i="16"/>
  <c r="I2882" i="16"/>
  <c r="I2881" i="16"/>
  <c r="O2881" i="16" s="1"/>
  <c r="I2880" i="16"/>
  <c r="O2880" i="16" s="1"/>
  <c r="I2879" i="16"/>
  <c r="N2878" i="16"/>
  <c r="I2878" i="16"/>
  <c r="M2878" i="16" s="1"/>
  <c r="I2877" i="16"/>
  <c r="I2876" i="16"/>
  <c r="N2876" i="16" s="1"/>
  <c r="I2875" i="16"/>
  <c r="K2874" i="16"/>
  <c r="I2874" i="16"/>
  <c r="I2873" i="16"/>
  <c r="I2872" i="16"/>
  <c r="M2871" i="16"/>
  <c r="I2871" i="16"/>
  <c r="K2871" i="16" s="1"/>
  <c r="N2870" i="16"/>
  <c r="I2870" i="16"/>
  <c r="K2870" i="16" s="1"/>
  <c r="I2869" i="16"/>
  <c r="O2868" i="16"/>
  <c r="I2868" i="16"/>
  <c r="L2868" i="16" s="1"/>
  <c r="I2867" i="16"/>
  <c r="N2866" i="16"/>
  <c r="I2866" i="16"/>
  <c r="O2865" i="16"/>
  <c r="K2865" i="16"/>
  <c r="I2865" i="16"/>
  <c r="J2865" i="16" s="1"/>
  <c r="I2864" i="16"/>
  <c r="J2864" i="16" s="1"/>
  <c r="N2863" i="16"/>
  <c r="I2863" i="16"/>
  <c r="L2863" i="16" s="1"/>
  <c r="N2862" i="16"/>
  <c r="K2862" i="16"/>
  <c r="I2862" i="16"/>
  <c r="O2862" i="16" s="1"/>
  <c r="N2861" i="16"/>
  <c r="L2861" i="16"/>
  <c r="K2861" i="16"/>
  <c r="J2861" i="16"/>
  <c r="I2861" i="16"/>
  <c r="O2861" i="16" s="1"/>
  <c r="N2860" i="16"/>
  <c r="I2860" i="16"/>
  <c r="I2859" i="16"/>
  <c r="I2858" i="16"/>
  <c r="K2858" i="16" s="1"/>
  <c r="I2857" i="16"/>
  <c r="O2857" i="16" s="1"/>
  <c r="K2856" i="16"/>
  <c r="I2856" i="16"/>
  <c r="M2856" i="16" s="1"/>
  <c r="I2855" i="16"/>
  <c r="M2855" i="16" s="1"/>
  <c r="I2854" i="16"/>
  <c r="N2854" i="16" s="1"/>
  <c r="K2853" i="16"/>
  <c r="I2853" i="16"/>
  <c r="M2853" i="16" s="1"/>
  <c r="I2852" i="16"/>
  <c r="O2852" i="16" s="1"/>
  <c r="J2851" i="16"/>
  <c r="I2851" i="16"/>
  <c r="O2851" i="16" s="1"/>
  <c r="I2850" i="16"/>
  <c r="I2849" i="16"/>
  <c r="I2848" i="16"/>
  <c r="K2847" i="16"/>
  <c r="I2847" i="16"/>
  <c r="N2847" i="16" s="1"/>
  <c r="N2846" i="16"/>
  <c r="I2846" i="16"/>
  <c r="K2846" i="16" s="1"/>
  <c r="I2845" i="16"/>
  <c r="I2844" i="16"/>
  <c r="O2844" i="16" s="1"/>
  <c r="J2843" i="16"/>
  <c r="I2843" i="16"/>
  <c r="O2843" i="16" s="1"/>
  <c r="K2842" i="16"/>
  <c r="I2842" i="16"/>
  <c r="J2842" i="16" s="1"/>
  <c r="I2841" i="16"/>
  <c r="I2840" i="16"/>
  <c r="L2840" i="16" s="1"/>
  <c r="I2839" i="16"/>
  <c r="I2838" i="16"/>
  <c r="K2837" i="16"/>
  <c r="I2837" i="16"/>
  <c r="O2837" i="16" s="1"/>
  <c r="O2836" i="16"/>
  <c r="I2836" i="16"/>
  <c r="I2835" i="16"/>
  <c r="L2835" i="16" s="1"/>
  <c r="I2834" i="16"/>
  <c r="N2834" i="16" s="1"/>
  <c r="O2833" i="16"/>
  <c r="J2833" i="16"/>
  <c r="I2833" i="16"/>
  <c r="M2833" i="16" s="1"/>
  <c r="I2832" i="16"/>
  <c r="O2832" i="16" s="1"/>
  <c r="I2831" i="16"/>
  <c r="L2831" i="16" s="1"/>
  <c r="I2830" i="16"/>
  <c r="N2829" i="16"/>
  <c r="L2829" i="16"/>
  <c r="I2829" i="16"/>
  <c r="O2829" i="16" s="1"/>
  <c r="I2828" i="16"/>
  <c r="I2827" i="16"/>
  <c r="L2827" i="16" s="1"/>
  <c r="N2826" i="16"/>
  <c r="I2826" i="16"/>
  <c r="N2825" i="16"/>
  <c r="L2825" i="16"/>
  <c r="K2825" i="16"/>
  <c r="I2825" i="16"/>
  <c r="M2825" i="16" s="1"/>
  <c r="I2824" i="16"/>
  <c r="I2823" i="16"/>
  <c r="L2823" i="16" s="1"/>
  <c r="M2822" i="16"/>
  <c r="I2822" i="16"/>
  <c r="N2822" i="16" s="1"/>
  <c r="N2821" i="16"/>
  <c r="J2821" i="16"/>
  <c r="I2821" i="16"/>
  <c r="M2821" i="16" s="1"/>
  <c r="I2820" i="16"/>
  <c r="M2820" i="16" s="1"/>
  <c r="I2819" i="16"/>
  <c r="L2819" i="16" s="1"/>
  <c r="I2818" i="16"/>
  <c r="N2818" i="16" s="1"/>
  <c r="K2817" i="16"/>
  <c r="J2817" i="16"/>
  <c r="I2817" i="16"/>
  <c r="O2817" i="16" s="1"/>
  <c r="I2816" i="16"/>
  <c r="O2816" i="16" s="1"/>
  <c r="I2815" i="16"/>
  <c r="L2815" i="16" s="1"/>
  <c r="M2814" i="16"/>
  <c r="K2814" i="16"/>
  <c r="I2814" i="16"/>
  <c r="L2814" i="16" s="1"/>
  <c r="I2813" i="16"/>
  <c r="I2812" i="16"/>
  <c r="I2811" i="16"/>
  <c r="L2811" i="16" s="1"/>
  <c r="P2811" i="16" s="1"/>
  <c r="I2810" i="16"/>
  <c r="N2810" i="16" s="1"/>
  <c r="O2809" i="16"/>
  <c r="I2809" i="16"/>
  <c r="I2808" i="16"/>
  <c r="O2808" i="16" s="1"/>
  <c r="L2807" i="16"/>
  <c r="I2807" i="16"/>
  <c r="N2806" i="16"/>
  <c r="M2806" i="16"/>
  <c r="K2806" i="16"/>
  <c r="I2806" i="16"/>
  <c r="L2806" i="16" s="1"/>
  <c r="J2805" i="16"/>
  <c r="I2805" i="16"/>
  <c r="L2805" i="16" s="1"/>
  <c r="L2804" i="16"/>
  <c r="I2804" i="16"/>
  <c r="K2804" i="16" s="1"/>
  <c r="N2803" i="16"/>
  <c r="I2803" i="16"/>
  <c r="L2803" i="16" s="1"/>
  <c r="I2802" i="16"/>
  <c r="L2801" i="16"/>
  <c r="I2801" i="16"/>
  <c r="I2800" i="16"/>
  <c r="I2799" i="16"/>
  <c r="J2798" i="16"/>
  <c r="I2798" i="16"/>
  <c r="M2798" i="16" s="1"/>
  <c r="N2797" i="16"/>
  <c r="I2797" i="16"/>
  <c r="M2797" i="16" s="1"/>
  <c r="M2796" i="16"/>
  <c r="L2796" i="16"/>
  <c r="I2796" i="16"/>
  <c r="K2796" i="16" s="1"/>
  <c r="I2795" i="16"/>
  <c r="I2794" i="16"/>
  <c r="N2793" i="16"/>
  <c r="K2793" i="16"/>
  <c r="I2793" i="16"/>
  <c r="M2793" i="16" s="1"/>
  <c r="I2792" i="16"/>
  <c r="I2791" i="16"/>
  <c r="I2790" i="16"/>
  <c r="I2789" i="16"/>
  <c r="L2788" i="16"/>
  <c r="I2788" i="16"/>
  <c r="K2788" i="16" s="1"/>
  <c r="I2787" i="16"/>
  <c r="L2787" i="16" s="1"/>
  <c r="P2787" i="16" s="1"/>
  <c r="I2786" i="16"/>
  <c r="N2786" i="16" s="1"/>
  <c r="L2785" i="16"/>
  <c r="I2785" i="16"/>
  <c r="I2784" i="16"/>
  <c r="K2784" i="16" s="1"/>
  <c r="I2783" i="16"/>
  <c r="J2783" i="16" s="1"/>
  <c r="I2782" i="16"/>
  <c r="I2781" i="16"/>
  <c r="K2781" i="16" s="1"/>
  <c r="L2780" i="16"/>
  <c r="I2780" i="16"/>
  <c r="J2780" i="16" s="1"/>
  <c r="I2779" i="16"/>
  <c r="O2778" i="16"/>
  <c r="I2778" i="16"/>
  <c r="I2777" i="16"/>
  <c r="K2777" i="16" s="1"/>
  <c r="I2776" i="16"/>
  <c r="I2775" i="16"/>
  <c r="K2774" i="16"/>
  <c r="J2774" i="16"/>
  <c r="I2774" i="16"/>
  <c r="O2774" i="16" s="1"/>
  <c r="O2773" i="16"/>
  <c r="N2773" i="16"/>
  <c r="L2773" i="16"/>
  <c r="I2773" i="16"/>
  <c r="J2773" i="16" s="1"/>
  <c r="M2772" i="16"/>
  <c r="I2772" i="16"/>
  <c r="I2771" i="16"/>
  <c r="L2771" i="16" s="1"/>
  <c r="I2770" i="16"/>
  <c r="I2769" i="16"/>
  <c r="I2768" i="16"/>
  <c r="I2767" i="16"/>
  <c r="M2767" i="16" s="1"/>
  <c r="I2766" i="16"/>
  <c r="L2765" i="16"/>
  <c r="I2765" i="16"/>
  <c r="M2764" i="16"/>
  <c r="I2764" i="16"/>
  <c r="I2763" i="16"/>
  <c r="I2762" i="16"/>
  <c r="L2762" i="16" s="1"/>
  <c r="O2761" i="16"/>
  <c r="K2761" i="16"/>
  <c r="I2761" i="16"/>
  <c r="I2760" i="16"/>
  <c r="O2759" i="16"/>
  <c r="M2759" i="16"/>
  <c r="I2759" i="16"/>
  <c r="I2758" i="16"/>
  <c r="I2757" i="16"/>
  <c r="I2756" i="16"/>
  <c r="K2755" i="16"/>
  <c r="I2755" i="16"/>
  <c r="J2755" i="16" s="1"/>
  <c r="L2754" i="16"/>
  <c r="I2754" i="16"/>
  <c r="K2754" i="16" s="1"/>
  <c r="O2753" i="16"/>
  <c r="K2753" i="16"/>
  <c r="I2753" i="16"/>
  <c r="L2753" i="16" s="1"/>
  <c r="I2752" i="16"/>
  <c r="N2752" i="16" s="1"/>
  <c r="I2751" i="16"/>
  <c r="M2751" i="16" s="1"/>
  <c r="I2750" i="16"/>
  <c r="O2750" i="16" s="1"/>
  <c r="I2749" i="16"/>
  <c r="L2749" i="16" s="1"/>
  <c r="O2748" i="16"/>
  <c r="J2748" i="16"/>
  <c r="I2748" i="16"/>
  <c r="N2748" i="16" s="1"/>
  <c r="I2747" i="16"/>
  <c r="I2746" i="16"/>
  <c r="O2745" i="16"/>
  <c r="N2745" i="16"/>
  <c r="I2745" i="16"/>
  <c r="M2745" i="16" s="1"/>
  <c r="I2744" i="16"/>
  <c r="I2743" i="16"/>
  <c r="I2742" i="16"/>
  <c r="I2741" i="16"/>
  <c r="L2741" i="16" s="1"/>
  <c r="O2740" i="16"/>
  <c r="M2740" i="16"/>
  <c r="I2740" i="16"/>
  <c r="N2740" i="16" s="1"/>
  <c r="N2739" i="16"/>
  <c r="I2739" i="16"/>
  <c r="K2739" i="16" s="1"/>
  <c r="I2738" i="16"/>
  <c r="I2737" i="16"/>
  <c r="I2736" i="16"/>
  <c r="I2735" i="16"/>
  <c r="M2734" i="16"/>
  <c r="I2734" i="16"/>
  <c r="O2734" i="16" s="1"/>
  <c r="I2733" i="16"/>
  <c r="L2733" i="16" s="1"/>
  <c r="I2732" i="16"/>
  <c r="K2731" i="16"/>
  <c r="J2731" i="16"/>
  <c r="I2731" i="16"/>
  <c r="O2731" i="16" s="1"/>
  <c r="O2730" i="16"/>
  <c r="I2730" i="16"/>
  <c r="K2730" i="16" s="1"/>
  <c r="I2729" i="16"/>
  <c r="I2728" i="16"/>
  <c r="L2727" i="16"/>
  <c r="J2727" i="16"/>
  <c r="I2727" i="16"/>
  <c r="N2727" i="16" s="1"/>
  <c r="I2726" i="16"/>
  <c r="I2725" i="16"/>
  <c r="L2725" i="16" s="1"/>
  <c r="I2724" i="16"/>
  <c r="I2723" i="16"/>
  <c r="I2722" i="16"/>
  <c r="K2722" i="16" s="1"/>
  <c r="I2721" i="16"/>
  <c r="I2720" i="16"/>
  <c r="I2719" i="16"/>
  <c r="K2718" i="16"/>
  <c r="I2718" i="16"/>
  <c r="I2717" i="16"/>
  <c r="L2717" i="16" s="1"/>
  <c r="K2716" i="16"/>
  <c r="I2716" i="16"/>
  <c r="I2715" i="16"/>
  <c r="I2714" i="16"/>
  <c r="I2713" i="16"/>
  <c r="I2712" i="16"/>
  <c r="I2711" i="16"/>
  <c r="M2710" i="16"/>
  <c r="I2710" i="16"/>
  <c r="O2710" i="16" s="1"/>
  <c r="I2709" i="16"/>
  <c r="I2708" i="16"/>
  <c r="I2707" i="16"/>
  <c r="K2707" i="16" s="1"/>
  <c r="I2706" i="16"/>
  <c r="K2706" i="16" s="1"/>
  <c r="I2705" i="16"/>
  <c r="L2705" i="16" s="1"/>
  <c r="I2704" i="16"/>
  <c r="N2704" i="16" s="1"/>
  <c r="I2703" i="16"/>
  <c r="M2702" i="16"/>
  <c r="I2702" i="16"/>
  <c r="I2701" i="16"/>
  <c r="O2700" i="16"/>
  <c r="M2700" i="16"/>
  <c r="I2700" i="16"/>
  <c r="I2699" i="16"/>
  <c r="O2698" i="16"/>
  <c r="I2698" i="16"/>
  <c r="L2698" i="16" s="1"/>
  <c r="J2697" i="16"/>
  <c r="I2697" i="16"/>
  <c r="N2697" i="16" s="1"/>
  <c r="N2696" i="16"/>
  <c r="I2696" i="16"/>
  <c r="K2696" i="16" s="1"/>
  <c r="I2695" i="16"/>
  <c r="M2694" i="16"/>
  <c r="I2694" i="16"/>
  <c r="I2693" i="16"/>
  <c r="M2692" i="16"/>
  <c r="K2692" i="16"/>
  <c r="I2692" i="16"/>
  <c r="K2691" i="16"/>
  <c r="I2691" i="16"/>
  <c r="J2691" i="16" s="1"/>
  <c r="L2690" i="16"/>
  <c r="I2690" i="16"/>
  <c r="O2690" i="16" s="1"/>
  <c r="M2689" i="16"/>
  <c r="I2689" i="16"/>
  <c r="L2689" i="16" s="1"/>
  <c r="I2688" i="16"/>
  <c r="N2688" i="16" s="1"/>
  <c r="I2687" i="16"/>
  <c r="N2687" i="16" s="1"/>
  <c r="I2686" i="16"/>
  <c r="M2686" i="16" s="1"/>
  <c r="I2685" i="16"/>
  <c r="O2684" i="16"/>
  <c r="M2684" i="16"/>
  <c r="K2684" i="16"/>
  <c r="I2684" i="16"/>
  <c r="N2684" i="16" s="1"/>
  <c r="I2683" i="16"/>
  <c r="I2682" i="16"/>
  <c r="L2682" i="16" s="1"/>
  <c r="I2681" i="16"/>
  <c r="I2680" i="16"/>
  <c r="I2679" i="16"/>
  <c r="J2679" i="16" s="1"/>
  <c r="I2678" i="16"/>
  <c r="I2677" i="16"/>
  <c r="I2676" i="16"/>
  <c r="I2675" i="16"/>
  <c r="L2675" i="16" s="1"/>
  <c r="I2674" i="16"/>
  <c r="I2673" i="16"/>
  <c r="I2672" i="16"/>
  <c r="J2671" i="16"/>
  <c r="I2671" i="16"/>
  <c r="N2671" i="16" s="1"/>
  <c r="I2670" i="16"/>
  <c r="O2670" i="16" s="1"/>
  <c r="I2669" i="16"/>
  <c r="M2668" i="16"/>
  <c r="I2668" i="16"/>
  <c r="M2667" i="16"/>
  <c r="J2667" i="16"/>
  <c r="I2667" i="16"/>
  <c r="O2667" i="16" s="1"/>
  <c r="O2666" i="16"/>
  <c r="L2666" i="16"/>
  <c r="I2666" i="16"/>
  <c r="J2666" i="16" s="1"/>
  <c r="M2665" i="16"/>
  <c r="L2665" i="16"/>
  <c r="K2665" i="16"/>
  <c r="I2665" i="16"/>
  <c r="N2665" i="16" s="1"/>
  <c r="I2664" i="16"/>
  <c r="I2663" i="16"/>
  <c r="I2662" i="16"/>
  <c r="I2661" i="16"/>
  <c r="I2660" i="16"/>
  <c r="I2659" i="16"/>
  <c r="I2658" i="16"/>
  <c r="L2657" i="16"/>
  <c r="I2657" i="16"/>
  <c r="N2657" i="16" s="1"/>
  <c r="I2656" i="16"/>
  <c r="I2655" i="16"/>
  <c r="I2654" i="16"/>
  <c r="O2654" i="16" s="1"/>
  <c r="I2653" i="16"/>
  <c r="L2652" i="16"/>
  <c r="I2652" i="16"/>
  <c r="I2651" i="16"/>
  <c r="M2651" i="16" s="1"/>
  <c r="M2650" i="16"/>
  <c r="I2650" i="16"/>
  <c r="I2649" i="16"/>
  <c r="I2648" i="16"/>
  <c r="N2648" i="16" s="1"/>
  <c r="I2647" i="16"/>
  <c r="O2647" i="16" s="1"/>
  <c r="I2646" i="16"/>
  <c r="I2645" i="16"/>
  <c r="L2645" i="16" s="1"/>
  <c r="L2644" i="16"/>
  <c r="J2644" i="16"/>
  <c r="I2644" i="16"/>
  <c r="M2643" i="16"/>
  <c r="I2643" i="16"/>
  <c r="O2643" i="16" s="1"/>
  <c r="I2642" i="16"/>
  <c r="O2641" i="16"/>
  <c r="I2641" i="16"/>
  <c r="I2640" i="16"/>
  <c r="N2640" i="16" s="1"/>
  <c r="I2639" i="16"/>
  <c r="I2638" i="16"/>
  <c r="I2637" i="16"/>
  <c r="L2637" i="16" s="1"/>
  <c r="M2636" i="16"/>
  <c r="K2636" i="16"/>
  <c r="J2636" i="16"/>
  <c r="I2636" i="16"/>
  <c r="O2636" i="16" s="1"/>
  <c r="M2635" i="16"/>
  <c r="L2635" i="16"/>
  <c r="I2635" i="16"/>
  <c r="N2635" i="16" s="1"/>
  <c r="I2634" i="16"/>
  <c r="N2633" i="16"/>
  <c r="M2633" i="16"/>
  <c r="I2633" i="16"/>
  <c r="L2633" i="16" s="1"/>
  <c r="I2632" i="16"/>
  <c r="N2632" i="16" s="1"/>
  <c r="O2631" i="16"/>
  <c r="J2631" i="16"/>
  <c r="I2631" i="16"/>
  <c r="N2631" i="16" s="1"/>
  <c r="K2630" i="16"/>
  <c r="I2630" i="16"/>
  <c r="O2630" i="16" s="1"/>
  <c r="I2629" i="16"/>
  <c r="M2628" i="16"/>
  <c r="K2628" i="16"/>
  <c r="J2628" i="16"/>
  <c r="I2628" i="16"/>
  <c r="O2628" i="16" s="1"/>
  <c r="I2627" i="16"/>
  <c r="L2626" i="16"/>
  <c r="J2626" i="16"/>
  <c r="I2626" i="16"/>
  <c r="O2626" i="16" s="1"/>
  <c r="I2625" i="16"/>
  <c r="I2624" i="16"/>
  <c r="I2623" i="16"/>
  <c r="I2622" i="16"/>
  <c r="O2622" i="16" s="1"/>
  <c r="I2621" i="16"/>
  <c r="I2620" i="16"/>
  <c r="I2619" i="16"/>
  <c r="N2618" i="16"/>
  <c r="J2618" i="16"/>
  <c r="I2618" i="16"/>
  <c r="L2618" i="16" s="1"/>
  <c r="N2617" i="16"/>
  <c r="M2617" i="16"/>
  <c r="I2617" i="16"/>
  <c r="L2617" i="16" s="1"/>
  <c r="I2616" i="16"/>
  <c r="N2616" i="16" s="1"/>
  <c r="O2615" i="16"/>
  <c r="I2615" i="16"/>
  <c r="K2614" i="16"/>
  <c r="I2614" i="16"/>
  <c r="O2614" i="16" s="1"/>
  <c r="I2613" i="16"/>
  <c r="L2613" i="16" s="1"/>
  <c r="I2612" i="16"/>
  <c r="I2611" i="16"/>
  <c r="J2611" i="16" s="1"/>
  <c r="O2610" i="16"/>
  <c r="N2610" i="16"/>
  <c r="M2610" i="16"/>
  <c r="J2610" i="16"/>
  <c r="I2610" i="16"/>
  <c r="L2610" i="16" s="1"/>
  <c r="M2609" i="16"/>
  <c r="I2609" i="16"/>
  <c r="L2609" i="16" s="1"/>
  <c r="I2608" i="16"/>
  <c r="I2607" i="16"/>
  <c r="I2606" i="16"/>
  <c r="I2605" i="16"/>
  <c r="L2605" i="16" s="1"/>
  <c r="I2604" i="16"/>
  <c r="I2603" i="16"/>
  <c r="M2602" i="16"/>
  <c r="I2602" i="16"/>
  <c r="L2602" i="16" s="1"/>
  <c r="I2601" i="16"/>
  <c r="I2600" i="16"/>
  <c r="I2599" i="16"/>
  <c r="N2599" i="16" s="1"/>
  <c r="K2598" i="16"/>
  <c r="I2598" i="16"/>
  <c r="O2598" i="16" s="1"/>
  <c r="I2597" i="16"/>
  <c r="N2596" i="16"/>
  <c r="I2596" i="16"/>
  <c r="L2595" i="16"/>
  <c r="K2595" i="16"/>
  <c r="I2595" i="16"/>
  <c r="J2595" i="16" s="1"/>
  <c r="I2594" i="16"/>
  <c r="M2594" i="16" s="1"/>
  <c r="I2593" i="16"/>
  <c r="I2592" i="16"/>
  <c r="J2591" i="16"/>
  <c r="I2591" i="16"/>
  <c r="N2591" i="16" s="1"/>
  <c r="K2590" i="16"/>
  <c r="I2590" i="16"/>
  <c r="O2590" i="16" s="1"/>
  <c r="I2589" i="16"/>
  <c r="N2588" i="16"/>
  <c r="K2588" i="16"/>
  <c r="J2588" i="16"/>
  <c r="I2588" i="16"/>
  <c r="O2588" i="16" s="1"/>
  <c r="L2587" i="16"/>
  <c r="I2587" i="16"/>
  <c r="J2587" i="16" s="1"/>
  <c r="I2586" i="16"/>
  <c r="O2586" i="16" s="1"/>
  <c r="I2585" i="16"/>
  <c r="I2584" i="16"/>
  <c r="N2584" i="16" s="1"/>
  <c r="I2583" i="16"/>
  <c r="I2582" i="16"/>
  <c r="O2582" i="16" s="1"/>
  <c r="L2581" i="16"/>
  <c r="I2581" i="16"/>
  <c r="I2580" i="16"/>
  <c r="N2579" i="16"/>
  <c r="I2579" i="16"/>
  <c r="J2579" i="16" s="1"/>
  <c r="O2578" i="16"/>
  <c r="I2578" i="16"/>
  <c r="K2578" i="16" s="1"/>
  <c r="I2577" i="16"/>
  <c r="I2576" i="16"/>
  <c r="J2575" i="16"/>
  <c r="I2575" i="16"/>
  <c r="N2575" i="16" s="1"/>
  <c r="K2574" i="16"/>
  <c r="I2574" i="16"/>
  <c r="J2573" i="16"/>
  <c r="I2573" i="16"/>
  <c r="L2573" i="16" s="1"/>
  <c r="M2572" i="16"/>
  <c r="I2572" i="16"/>
  <c r="O2572" i="16" s="1"/>
  <c r="L2571" i="16"/>
  <c r="I2571" i="16"/>
  <c r="J2571" i="16" s="1"/>
  <c r="I2570" i="16"/>
  <c r="M2569" i="16"/>
  <c r="I2569" i="16"/>
  <c r="L2569" i="16" s="1"/>
  <c r="I2568" i="16"/>
  <c r="O2568" i="16" s="1"/>
  <c r="I2567" i="16"/>
  <c r="I2566" i="16"/>
  <c r="I2565" i="16"/>
  <c r="L2565" i="16" s="1"/>
  <c r="N2564" i="16"/>
  <c r="M2564" i="16"/>
  <c r="J2564" i="16"/>
  <c r="I2564" i="16"/>
  <c r="O2564" i="16" s="1"/>
  <c r="N2563" i="16"/>
  <c r="K2563" i="16"/>
  <c r="I2563" i="16"/>
  <c r="J2563" i="16" s="1"/>
  <c r="N2562" i="16"/>
  <c r="I2562" i="16"/>
  <c r="K2562" i="16" s="1"/>
  <c r="M2561" i="16"/>
  <c r="I2561" i="16"/>
  <c r="L2561" i="16" s="1"/>
  <c r="N2560" i="16"/>
  <c r="I2560" i="16"/>
  <c r="O2560" i="16" s="1"/>
  <c r="I2559" i="16"/>
  <c r="I2558" i="16"/>
  <c r="K2558" i="16" s="1"/>
  <c r="J2557" i="16"/>
  <c r="I2557" i="16"/>
  <c r="L2557" i="16" s="1"/>
  <c r="I2556" i="16"/>
  <c r="L2556" i="16" s="1"/>
  <c r="P2556" i="16" s="1"/>
  <c r="I2555" i="16"/>
  <c r="N2554" i="16"/>
  <c r="M2554" i="16"/>
  <c r="J2554" i="16"/>
  <c r="I2554" i="16"/>
  <c r="K2554" i="16" s="1"/>
  <c r="N2553" i="16"/>
  <c r="I2553" i="16"/>
  <c r="L2553" i="16" s="1"/>
  <c r="P2553" i="16" s="1"/>
  <c r="O2552" i="16"/>
  <c r="N2552" i="16"/>
  <c r="I2552" i="16"/>
  <c r="I2551" i="16"/>
  <c r="I2550" i="16"/>
  <c r="K2550" i="16" s="1"/>
  <c r="J2549" i="16"/>
  <c r="I2549" i="16"/>
  <c r="L2549" i="16" s="1"/>
  <c r="I2548" i="16"/>
  <c r="I2547" i="16"/>
  <c r="N2546" i="16"/>
  <c r="J2546" i="16"/>
  <c r="I2546" i="16"/>
  <c r="K2546" i="16" s="1"/>
  <c r="N2545" i="16"/>
  <c r="M2545" i="16"/>
  <c r="I2545" i="16"/>
  <c r="L2545" i="16" s="1"/>
  <c r="I2544" i="16"/>
  <c r="N2544" i="16" s="1"/>
  <c r="I2543" i="16"/>
  <c r="N2543" i="16" s="1"/>
  <c r="I2542" i="16"/>
  <c r="K2542" i="16" s="1"/>
  <c r="I2541" i="16"/>
  <c r="J2541" i="16" s="1"/>
  <c r="I2540" i="16"/>
  <c r="N2539" i="16"/>
  <c r="I2539" i="16"/>
  <c r="J2539" i="16" s="1"/>
  <c r="I2538" i="16"/>
  <c r="M2538" i="16" s="1"/>
  <c r="I2537" i="16"/>
  <c r="I2536" i="16"/>
  <c r="N2536" i="16" s="1"/>
  <c r="J2535" i="16"/>
  <c r="I2535" i="16"/>
  <c r="N2535" i="16" s="1"/>
  <c r="I2534" i="16"/>
  <c r="K2534" i="16" s="1"/>
  <c r="I2533" i="16"/>
  <c r="M2532" i="16"/>
  <c r="I2532" i="16"/>
  <c r="O2532" i="16" s="1"/>
  <c r="O2531" i="16"/>
  <c r="L2531" i="16"/>
  <c r="K2531" i="16"/>
  <c r="I2531" i="16"/>
  <c r="J2531" i="16" s="1"/>
  <c r="L2530" i="16"/>
  <c r="I2530" i="16"/>
  <c r="K2530" i="16" s="1"/>
  <c r="M2529" i="16"/>
  <c r="I2529" i="16"/>
  <c r="L2529" i="16" s="1"/>
  <c r="I2528" i="16"/>
  <c r="I2527" i="16"/>
  <c r="I2526" i="16"/>
  <c r="I2525" i="16"/>
  <c r="L2525" i="16" s="1"/>
  <c r="N2524" i="16"/>
  <c r="L2524" i="16"/>
  <c r="K2524" i="16"/>
  <c r="J2524" i="16"/>
  <c r="I2524" i="16"/>
  <c r="O2524" i="16" s="1"/>
  <c r="N2523" i="16"/>
  <c r="L2523" i="16"/>
  <c r="I2523" i="16"/>
  <c r="J2523" i="16" s="1"/>
  <c r="I2522" i="16"/>
  <c r="O2522" i="16" s="1"/>
  <c r="I2521" i="16"/>
  <c r="I2520" i="16"/>
  <c r="K2519" i="16"/>
  <c r="J2519" i="16"/>
  <c r="I2519" i="16"/>
  <c r="N2519" i="16" s="1"/>
  <c r="I2518" i="16"/>
  <c r="K2518" i="16" s="1"/>
  <c r="I2517" i="16"/>
  <c r="I2516" i="16"/>
  <c r="I2515" i="16"/>
  <c r="I2514" i="16"/>
  <c r="N2514" i="16" s="1"/>
  <c r="I2513" i="16"/>
  <c r="I2512" i="16"/>
  <c r="O2512" i="16" s="1"/>
  <c r="I2511" i="16"/>
  <c r="I2510" i="16"/>
  <c r="L2509" i="16"/>
  <c r="I2509" i="16"/>
  <c r="M2509" i="16" s="1"/>
  <c r="K2508" i="16"/>
  <c r="I2508" i="16"/>
  <c r="O2508" i="16" s="1"/>
  <c r="N2507" i="16"/>
  <c r="I2507" i="16"/>
  <c r="K2507" i="16" s="1"/>
  <c r="I2506" i="16"/>
  <c r="O2506" i="16" s="1"/>
  <c r="I2505" i="16"/>
  <c r="M2505" i="16" s="1"/>
  <c r="O2504" i="16"/>
  <c r="I2504" i="16"/>
  <c r="I2503" i="16"/>
  <c r="N2502" i="16"/>
  <c r="L2502" i="16"/>
  <c r="J2502" i="16"/>
  <c r="I2502" i="16"/>
  <c r="L2501" i="16"/>
  <c r="I2501" i="16"/>
  <c r="K2500" i="16"/>
  <c r="I2500" i="16"/>
  <c r="O2500" i="16" s="1"/>
  <c r="I2499" i="16"/>
  <c r="M2498" i="16"/>
  <c r="I2498" i="16"/>
  <c r="L2498" i="16" s="1"/>
  <c r="O2497" i="16"/>
  <c r="I2497" i="16"/>
  <c r="I2496" i="16"/>
  <c r="O2496" i="16" s="1"/>
  <c r="M2495" i="16"/>
  <c r="I2495" i="16"/>
  <c r="I2494" i="16"/>
  <c r="I2493" i="16"/>
  <c r="I2492" i="16"/>
  <c r="N2491" i="16"/>
  <c r="K2491" i="16"/>
  <c r="I2491" i="16"/>
  <c r="J2491" i="16" s="1"/>
  <c r="J2490" i="16"/>
  <c r="I2490" i="16"/>
  <c r="K2490" i="16" s="1"/>
  <c r="I2489" i="16"/>
  <c r="I2488" i="16"/>
  <c r="I2487" i="16"/>
  <c r="I2486" i="16"/>
  <c r="I2485" i="16"/>
  <c r="I2484" i="16"/>
  <c r="I2483" i="16"/>
  <c r="O2482" i="16"/>
  <c r="I2482" i="16"/>
  <c r="K2482" i="16" s="1"/>
  <c r="N2481" i="16"/>
  <c r="K2481" i="16"/>
  <c r="I2481" i="16"/>
  <c r="I2480" i="16"/>
  <c r="I2479" i="16"/>
  <c r="I2478" i="16"/>
  <c r="I2477" i="16"/>
  <c r="O2476" i="16"/>
  <c r="M2476" i="16"/>
  <c r="I2476" i="16"/>
  <c r="N2476" i="16" s="1"/>
  <c r="I2475" i="16"/>
  <c r="M2474" i="16"/>
  <c r="L2474" i="16"/>
  <c r="J2474" i="16"/>
  <c r="I2474" i="16"/>
  <c r="K2474" i="16" s="1"/>
  <c r="I2473" i="16"/>
  <c r="M2473" i="16" s="1"/>
  <c r="I2472" i="16"/>
  <c r="I2471" i="16"/>
  <c r="N2470" i="16"/>
  <c r="K2470" i="16"/>
  <c r="I2470" i="16"/>
  <c r="O2470" i="16" s="1"/>
  <c r="I2469" i="16"/>
  <c r="I2468" i="16"/>
  <c r="L2468" i="16" s="1"/>
  <c r="I2467" i="16"/>
  <c r="I2466" i="16"/>
  <c r="I2465" i="16"/>
  <c r="L2465" i="16" s="1"/>
  <c r="I2464" i="16"/>
  <c r="I2463" i="16"/>
  <c r="N2462" i="16"/>
  <c r="I2462" i="16"/>
  <c r="O2462" i="16" s="1"/>
  <c r="I2461" i="16"/>
  <c r="I2460" i="16"/>
  <c r="N2460" i="16" s="1"/>
  <c r="N2459" i="16"/>
  <c r="K2459" i="16"/>
  <c r="I2459" i="16"/>
  <c r="J2459" i="16" s="1"/>
  <c r="I2458" i="16"/>
  <c r="K2458" i="16" s="1"/>
  <c r="N2457" i="16"/>
  <c r="K2457" i="16"/>
  <c r="J2457" i="16"/>
  <c r="I2457" i="16"/>
  <c r="M2457" i="16" s="1"/>
  <c r="I2456" i="16"/>
  <c r="N2456" i="16" s="1"/>
  <c r="I2455" i="16"/>
  <c r="I2454" i="16"/>
  <c r="I2453" i="16"/>
  <c r="L2453" i="16" s="1"/>
  <c r="I2452" i="16"/>
  <c r="N2451" i="16"/>
  <c r="I2451" i="16"/>
  <c r="J2451" i="16" s="1"/>
  <c r="I2450" i="16"/>
  <c r="M2450" i="16" s="1"/>
  <c r="I2449" i="16"/>
  <c r="I2448" i="16"/>
  <c r="N2448" i="16" s="1"/>
  <c r="I2447" i="16"/>
  <c r="I2446" i="16"/>
  <c r="I2445" i="16"/>
  <c r="L2445" i="16" s="1"/>
  <c r="I2444" i="16"/>
  <c r="I2443" i="16"/>
  <c r="I2442" i="16"/>
  <c r="M2442" i="16" s="1"/>
  <c r="I2441" i="16"/>
  <c r="L2441" i="16" s="1"/>
  <c r="I2440" i="16"/>
  <c r="N2440" i="16" s="1"/>
  <c r="I2439" i="16"/>
  <c r="I2438" i="16"/>
  <c r="L2437" i="16"/>
  <c r="I2437" i="16"/>
  <c r="I2436" i="16"/>
  <c r="L2436" i="16" s="1"/>
  <c r="N2435" i="16"/>
  <c r="I2435" i="16"/>
  <c r="K2435" i="16" s="1"/>
  <c r="I2434" i="16"/>
  <c r="O2433" i="16"/>
  <c r="K2433" i="16"/>
  <c r="J2433" i="16"/>
  <c r="I2433" i="16"/>
  <c r="L2433" i="16" s="1"/>
  <c r="O2432" i="16"/>
  <c r="L2432" i="16"/>
  <c r="I2432" i="16"/>
  <c r="L2431" i="16"/>
  <c r="J2431" i="16"/>
  <c r="I2431" i="16"/>
  <c r="N2431" i="16" s="1"/>
  <c r="I2430" i="16"/>
  <c r="N2430" i="16" s="1"/>
  <c r="I2429" i="16"/>
  <c r="M2428" i="16"/>
  <c r="K2428" i="16"/>
  <c r="J2428" i="16"/>
  <c r="I2428" i="16"/>
  <c r="N2428" i="16" s="1"/>
  <c r="I2427" i="16"/>
  <c r="N2427" i="16" s="1"/>
  <c r="O2426" i="16"/>
  <c r="M2426" i="16"/>
  <c r="I2426" i="16"/>
  <c r="J2426" i="16" s="1"/>
  <c r="I2425" i="16"/>
  <c r="O2425" i="16" s="1"/>
  <c r="I2424" i="16"/>
  <c r="I2423" i="16"/>
  <c r="I2422" i="16"/>
  <c r="I2421" i="16"/>
  <c r="I2420" i="16"/>
  <c r="N2419" i="16"/>
  <c r="L2419" i="16"/>
  <c r="I2419" i="16"/>
  <c r="I2418" i="16"/>
  <c r="I2417" i="16"/>
  <c r="I2416" i="16"/>
  <c r="I2415" i="16"/>
  <c r="I2414" i="16"/>
  <c r="N2414" i="16" s="1"/>
  <c r="O2413" i="16"/>
  <c r="L2413" i="16"/>
  <c r="I2413" i="16"/>
  <c r="I2412" i="16"/>
  <c r="I2411" i="16"/>
  <c r="I2410" i="16"/>
  <c r="M2410" i="16" s="1"/>
  <c r="I2409" i="16"/>
  <c r="I2408" i="16"/>
  <c r="O2407" i="16"/>
  <c r="L2407" i="16"/>
  <c r="J2407" i="16"/>
  <c r="I2407" i="16"/>
  <c r="M2407" i="16" s="1"/>
  <c r="I2406" i="16"/>
  <c r="N2405" i="16"/>
  <c r="K2405" i="16"/>
  <c r="I2405" i="16"/>
  <c r="M2405" i="16" s="1"/>
  <c r="I2404" i="16"/>
  <c r="J2404" i="16" s="1"/>
  <c r="I2403" i="16"/>
  <c r="N2403" i="16" s="1"/>
  <c r="I2402" i="16"/>
  <c r="I2401" i="16"/>
  <c r="O2401" i="16" s="1"/>
  <c r="I2400" i="16"/>
  <c r="I2399" i="16"/>
  <c r="J2399" i="16" s="1"/>
  <c r="N2398" i="16"/>
  <c r="K2398" i="16"/>
  <c r="I2398" i="16"/>
  <c r="L2398" i="16" s="1"/>
  <c r="I2397" i="16"/>
  <c r="M2397" i="16" s="1"/>
  <c r="I2396" i="16"/>
  <c r="I2395" i="16"/>
  <c r="I2394" i="16"/>
  <c r="O2394" i="16" s="1"/>
  <c r="I2393" i="16"/>
  <c r="N2392" i="16"/>
  <c r="I2392" i="16"/>
  <c r="I2391" i="16"/>
  <c r="K2391" i="16" s="1"/>
  <c r="I2390" i="16"/>
  <c r="I2389" i="16"/>
  <c r="I2388" i="16"/>
  <c r="K2387" i="16"/>
  <c r="I2387" i="16"/>
  <c r="J2387" i="16" s="1"/>
  <c r="I2386" i="16"/>
  <c r="I2385" i="16"/>
  <c r="I2384" i="16"/>
  <c r="K2384" i="16" s="1"/>
  <c r="M2383" i="16"/>
  <c r="K2383" i="16"/>
  <c r="I2383" i="16"/>
  <c r="L2383" i="16" s="1"/>
  <c r="I2382" i="16"/>
  <c r="O2382" i="16" s="1"/>
  <c r="I2381" i="16"/>
  <c r="J2380" i="16"/>
  <c r="I2380" i="16"/>
  <c r="O2380" i="16" s="1"/>
  <c r="I2379" i="16"/>
  <c r="I2378" i="16"/>
  <c r="O2378" i="16" s="1"/>
  <c r="I2377" i="16"/>
  <c r="N2376" i="16"/>
  <c r="M2376" i="16"/>
  <c r="L2376" i="16"/>
  <c r="I2376" i="16"/>
  <c r="K2376" i="16" s="1"/>
  <c r="I2375" i="16"/>
  <c r="I2374" i="16"/>
  <c r="I2373" i="16"/>
  <c r="I2372" i="16"/>
  <c r="O2372" i="16" s="1"/>
  <c r="I2371" i="16"/>
  <c r="J2371" i="16" s="1"/>
  <c r="N2370" i="16"/>
  <c r="M2370" i="16"/>
  <c r="I2370" i="16"/>
  <c r="L2370" i="16" s="1"/>
  <c r="P2370" i="16" s="1"/>
  <c r="I2369" i="16"/>
  <c r="J2369" i="16" s="1"/>
  <c r="N2368" i="16"/>
  <c r="M2368" i="16"/>
  <c r="I2368" i="16"/>
  <c r="K2368" i="16" s="1"/>
  <c r="I2367" i="16"/>
  <c r="N2367" i="16" s="1"/>
  <c r="I2366" i="16"/>
  <c r="L2366" i="16" s="1"/>
  <c r="I2365" i="16"/>
  <c r="J2364" i="16"/>
  <c r="I2364" i="16"/>
  <c r="O2364" i="16" s="1"/>
  <c r="I2363" i="16"/>
  <c r="O2362" i="16"/>
  <c r="N2362" i="16"/>
  <c r="L2362" i="16"/>
  <c r="K2362" i="16"/>
  <c r="I2362" i="16"/>
  <c r="J2362" i="16" s="1"/>
  <c r="I2361" i="16"/>
  <c r="M2361" i="16" s="1"/>
  <c r="I2360" i="16"/>
  <c r="N2360" i="16" s="1"/>
  <c r="I2359" i="16"/>
  <c r="I2358" i="16"/>
  <c r="N2358" i="16" s="1"/>
  <c r="I2357" i="16"/>
  <c r="I2356" i="16"/>
  <c r="O2356" i="16" s="1"/>
  <c r="I2355" i="16"/>
  <c r="J2355" i="16" s="1"/>
  <c r="N2354" i="16"/>
  <c r="M2354" i="16"/>
  <c r="I2354" i="16"/>
  <c r="L2354" i="16" s="1"/>
  <c r="M2353" i="16"/>
  <c r="K2353" i="16"/>
  <c r="I2353" i="16"/>
  <c r="I2352" i="16"/>
  <c r="I2351" i="16"/>
  <c r="L2351" i="16" s="1"/>
  <c r="N2350" i="16"/>
  <c r="K2350" i="16"/>
  <c r="I2350" i="16"/>
  <c r="J2350" i="16" s="1"/>
  <c r="I2349" i="16"/>
  <c r="I2348" i="16"/>
  <c r="K2347" i="16"/>
  <c r="I2347" i="16"/>
  <c r="J2347" i="16" s="1"/>
  <c r="I2346" i="16"/>
  <c r="O2346" i="16" s="1"/>
  <c r="I2345" i="16"/>
  <c r="L2345" i="16" s="1"/>
  <c r="I2344" i="16"/>
  <c r="K2344" i="16" s="1"/>
  <c r="N2343" i="16"/>
  <c r="M2343" i="16"/>
  <c r="I2343" i="16"/>
  <c r="L2343" i="16" s="1"/>
  <c r="O2342" i="16"/>
  <c r="K2342" i="16"/>
  <c r="J2342" i="16"/>
  <c r="I2342" i="16"/>
  <c r="N2342" i="16" s="1"/>
  <c r="I2341" i="16"/>
  <c r="I2340" i="16"/>
  <c r="I2339" i="16"/>
  <c r="J2339" i="16" s="1"/>
  <c r="I2338" i="16"/>
  <c r="O2338" i="16" s="1"/>
  <c r="L2337" i="16"/>
  <c r="I2337" i="16"/>
  <c r="L2336" i="16"/>
  <c r="J2336" i="16"/>
  <c r="I2336" i="16"/>
  <c r="K2336" i="16" s="1"/>
  <c r="I2335" i="16"/>
  <c r="L2335" i="16" s="1"/>
  <c r="N2334" i="16"/>
  <c r="L2334" i="16"/>
  <c r="J2334" i="16"/>
  <c r="I2334" i="16"/>
  <c r="M2334" i="16" s="1"/>
  <c r="I2333" i="16"/>
  <c r="I2332" i="16"/>
  <c r="O2332" i="16" s="1"/>
  <c r="I2331" i="16"/>
  <c r="J2331" i="16" s="1"/>
  <c r="O2330" i="16"/>
  <c r="K2330" i="16"/>
  <c r="I2330" i="16"/>
  <c r="L2330" i="16" s="1"/>
  <c r="L2329" i="16"/>
  <c r="I2329" i="16"/>
  <c r="J2329" i="16" s="1"/>
  <c r="I2328" i="16"/>
  <c r="I2327" i="16"/>
  <c r="K2327" i="16" s="1"/>
  <c r="I2326" i="16"/>
  <c r="I2325" i="16"/>
  <c r="I2324" i="16"/>
  <c r="J2323" i="16"/>
  <c r="I2323" i="16"/>
  <c r="O2323" i="16" s="1"/>
  <c r="N2322" i="16"/>
  <c r="K2322" i="16"/>
  <c r="I2322" i="16"/>
  <c r="J2322" i="16" s="1"/>
  <c r="I2321" i="16"/>
  <c r="K2321" i="16" s="1"/>
  <c r="I2320" i="16"/>
  <c r="I2319" i="16"/>
  <c r="N2319" i="16" s="1"/>
  <c r="I2318" i="16"/>
  <c r="M2318" i="16" s="1"/>
  <c r="I2317" i="16"/>
  <c r="I2316" i="16"/>
  <c r="O2316" i="16" s="1"/>
  <c r="I2315" i="16"/>
  <c r="N2314" i="16"/>
  <c r="K2314" i="16"/>
  <c r="I2314" i="16"/>
  <c r="J2314" i="16" s="1"/>
  <c r="I2313" i="16"/>
  <c r="M2313" i="16" s="1"/>
  <c r="I2312" i="16"/>
  <c r="K2311" i="16"/>
  <c r="I2311" i="16"/>
  <c r="O2311" i="16" s="1"/>
  <c r="I2310" i="16"/>
  <c r="I2309" i="16"/>
  <c r="I2308" i="16"/>
  <c r="O2308" i="16" s="1"/>
  <c r="K2307" i="16"/>
  <c r="J2307" i="16"/>
  <c r="I2307" i="16"/>
  <c r="O2307" i="16" s="1"/>
  <c r="N2306" i="16"/>
  <c r="I2306" i="16"/>
  <c r="M2306" i="16" s="1"/>
  <c r="L2305" i="16"/>
  <c r="I2305" i="16"/>
  <c r="L2304" i="16"/>
  <c r="J2304" i="16"/>
  <c r="I2304" i="16"/>
  <c r="K2304" i="16" s="1"/>
  <c r="M2303" i="16"/>
  <c r="I2303" i="16"/>
  <c r="O2303" i="16" s="1"/>
  <c r="N2302" i="16"/>
  <c r="K2302" i="16"/>
  <c r="J2302" i="16"/>
  <c r="I2302" i="16"/>
  <c r="M2302" i="16" s="1"/>
  <c r="I2301" i="16"/>
  <c r="I2300" i="16"/>
  <c r="O2300" i="16" s="1"/>
  <c r="I2299" i="16"/>
  <c r="O2299" i="16" s="1"/>
  <c r="K2298" i="16"/>
  <c r="I2298" i="16"/>
  <c r="O2298" i="16" s="1"/>
  <c r="M2297" i="16"/>
  <c r="L2297" i="16"/>
  <c r="I2297" i="16"/>
  <c r="J2297" i="16" s="1"/>
  <c r="L2296" i="16"/>
  <c r="I2296" i="16"/>
  <c r="K2296" i="16" s="1"/>
  <c r="J2295" i="16"/>
  <c r="I2295" i="16"/>
  <c r="K2295" i="16" s="1"/>
  <c r="O2294" i="16"/>
  <c r="N2294" i="16"/>
  <c r="I2294" i="16"/>
  <c r="J2294" i="16" s="1"/>
  <c r="I2293" i="16"/>
  <c r="I2292" i="16"/>
  <c r="O2292" i="16" s="1"/>
  <c r="I2291" i="16"/>
  <c r="O2291" i="16" s="1"/>
  <c r="O2290" i="16"/>
  <c r="K2290" i="16"/>
  <c r="J2290" i="16"/>
  <c r="I2290" i="16"/>
  <c r="M2290" i="16" s="1"/>
  <c r="I2289" i="16"/>
  <c r="K2289" i="16" s="1"/>
  <c r="M2288" i="16"/>
  <c r="L2288" i="16"/>
  <c r="I2288" i="16"/>
  <c r="K2288" i="16" s="1"/>
  <c r="K2287" i="16"/>
  <c r="I2287" i="16"/>
  <c r="N2287" i="16" s="1"/>
  <c r="I2286" i="16"/>
  <c r="L2286" i="16" s="1"/>
  <c r="I2285" i="16"/>
  <c r="I2284" i="16"/>
  <c r="O2284" i="16" s="1"/>
  <c r="I2283" i="16"/>
  <c r="O2282" i="16"/>
  <c r="L2282" i="16"/>
  <c r="I2282" i="16"/>
  <c r="N2282" i="16" s="1"/>
  <c r="I2281" i="16"/>
  <c r="J2281" i="16" s="1"/>
  <c r="I2280" i="16"/>
  <c r="N2280" i="16" s="1"/>
  <c r="I2279" i="16"/>
  <c r="L2279" i="16" s="1"/>
  <c r="P2279" i="16" s="1"/>
  <c r="N2278" i="16"/>
  <c r="L2278" i="16"/>
  <c r="J2278" i="16"/>
  <c r="I2278" i="16"/>
  <c r="M2278" i="16" s="1"/>
  <c r="I2277" i="16"/>
  <c r="I2276" i="16"/>
  <c r="O2276" i="16" s="1"/>
  <c r="I2275" i="16"/>
  <c r="O2275" i="16" s="1"/>
  <c r="K2274" i="16"/>
  <c r="I2274" i="16"/>
  <c r="J2274" i="16" s="1"/>
  <c r="K2273" i="16"/>
  <c r="I2273" i="16"/>
  <c r="J2273" i="16" s="1"/>
  <c r="L2272" i="16"/>
  <c r="J2272" i="16"/>
  <c r="I2272" i="16"/>
  <c r="N2271" i="16"/>
  <c r="I2271" i="16"/>
  <c r="O2271" i="16" s="1"/>
  <c r="N2270" i="16"/>
  <c r="I2270" i="16"/>
  <c r="O2270" i="16" s="1"/>
  <c r="I2269" i="16"/>
  <c r="I2268" i="16"/>
  <c r="O2268" i="16" s="1"/>
  <c r="J2267" i="16"/>
  <c r="I2267" i="16"/>
  <c r="O2267" i="16" s="1"/>
  <c r="I2266" i="16"/>
  <c r="K2265" i="16"/>
  <c r="I2265" i="16"/>
  <c r="M2265" i="16" s="1"/>
  <c r="I2264" i="16"/>
  <c r="N2263" i="16"/>
  <c r="J2263" i="16"/>
  <c r="I2263" i="16"/>
  <c r="L2263" i="16" s="1"/>
  <c r="I2262" i="16"/>
  <c r="M2262" i="16" s="1"/>
  <c r="I2261" i="16"/>
  <c r="I2260" i="16"/>
  <c r="J2259" i="16"/>
  <c r="I2259" i="16"/>
  <c r="O2259" i="16" s="1"/>
  <c r="I2258" i="16"/>
  <c r="L2257" i="16"/>
  <c r="I2257" i="16"/>
  <c r="J2257" i="16" s="1"/>
  <c r="I2256" i="16"/>
  <c r="K2256" i="16" s="1"/>
  <c r="O2255" i="16"/>
  <c r="K2255" i="16"/>
  <c r="J2255" i="16"/>
  <c r="I2255" i="16"/>
  <c r="L2255" i="16" s="1"/>
  <c r="I2254" i="16"/>
  <c r="J2254" i="16" s="1"/>
  <c r="I2253" i="16"/>
  <c r="I2252" i="16"/>
  <c r="O2252" i="16" s="1"/>
  <c r="I2251" i="16"/>
  <c r="O2251" i="16" s="1"/>
  <c r="I2250" i="16"/>
  <c r="O2250" i="16" s="1"/>
  <c r="I2249" i="16"/>
  <c r="J2249" i="16" s="1"/>
  <c r="I2248" i="16"/>
  <c r="K2248" i="16" s="1"/>
  <c r="I2247" i="16"/>
  <c r="I2246" i="16"/>
  <c r="M2246" i="16" s="1"/>
  <c r="I2245" i="16"/>
  <c r="O2245" i="16" s="1"/>
  <c r="I2244" i="16"/>
  <c r="J2244" i="16" s="1"/>
  <c r="I2243" i="16"/>
  <c r="K2243" i="16" s="1"/>
  <c r="I2242" i="16"/>
  <c r="O2242" i="16" s="1"/>
  <c r="I2241" i="16"/>
  <c r="J2241" i="16" s="1"/>
  <c r="I2240" i="16"/>
  <c r="K2240" i="16" s="1"/>
  <c r="I2239" i="16"/>
  <c r="M2238" i="16"/>
  <c r="I2238" i="16"/>
  <c r="L2238" i="16" s="1"/>
  <c r="P2238" i="16" s="1"/>
  <c r="I2237" i="16"/>
  <c r="I2236" i="16"/>
  <c r="J2236" i="16" s="1"/>
  <c r="I2235" i="16"/>
  <c r="K2235" i="16" s="1"/>
  <c r="K2234" i="16"/>
  <c r="I2234" i="16"/>
  <c r="O2234" i="16" s="1"/>
  <c r="I2233" i="16"/>
  <c r="J2233" i="16" s="1"/>
  <c r="I2232" i="16"/>
  <c r="I2231" i="16"/>
  <c r="M2231" i="16" s="1"/>
  <c r="M2230" i="16"/>
  <c r="I2230" i="16"/>
  <c r="L2230" i="16" s="1"/>
  <c r="O2229" i="16"/>
  <c r="I2229" i="16"/>
  <c r="I2228" i="16"/>
  <c r="I2227" i="16"/>
  <c r="I2226" i="16"/>
  <c r="I2225" i="16"/>
  <c r="L2225" i="16" s="1"/>
  <c r="I2224" i="16"/>
  <c r="O2224" i="16" s="1"/>
  <c r="I2223" i="16"/>
  <c r="N2223" i="16" s="1"/>
  <c r="O2222" i="16"/>
  <c r="I2222" i="16"/>
  <c r="L2222" i="16" s="1"/>
  <c r="I2221" i="16"/>
  <c r="I2220" i="16"/>
  <c r="I2219" i="16"/>
  <c r="K2219" i="16" s="1"/>
  <c r="I2218" i="16"/>
  <c r="M2218" i="16" s="1"/>
  <c r="J2217" i="16"/>
  <c r="I2217" i="16"/>
  <c r="M2217" i="16" s="1"/>
  <c r="I2216" i="16"/>
  <c r="I2215" i="16"/>
  <c r="J2214" i="16"/>
  <c r="I2214" i="16"/>
  <c r="N2214" i="16" s="1"/>
  <c r="I2213" i="16"/>
  <c r="O2213" i="16" s="1"/>
  <c r="I2212" i="16"/>
  <c r="K2212" i="16" s="1"/>
  <c r="M2211" i="16"/>
  <c r="I2211" i="16"/>
  <c r="K2211" i="16" s="1"/>
  <c r="N2210" i="16"/>
  <c r="I2210" i="16"/>
  <c r="M2210" i="16" s="1"/>
  <c r="I2209" i="16"/>
  <c r="M2209" i="16" s="1"/>
  <c r="O2208" i="16"/>
  <c r="K2208" i="16"/>
  <c r="J2208" i="16"/>
  <c r="I2208" i="16"/>
  <c r="N2208" i="16" s="1"/>
  <c r="I2207" i="16"/>
  <c r="O2206" i="16"/>
  <c r="M2206" i="16"/>
  <c r="J2206" i="16"/>
  <c r="I2206" i="16"/>
  <c r="N2206" i="16" s="1"/>
  <c r="I2205" i="16"/>
  <c r="M2205" i="16" s="1"/>
  <c r="L2204" i="16"/>
  <c r="I2204" i="16"/>
  <c r="K2204" i="16" s="1"/>
  <c r="I2203" i="16"/>
  <c r="K2203" i="16" s="1"/>
  <c r="I2202" i="16"/>
  <c r="N2202" i="16" s="1"/>
  <c r="O2201" i="16"/>
  <c r="N2201" i="16"/>
  <c r="J2201" i="16"/>
  <c r="I2201" i="16"/>
  <c r="M2201" i="16" s="1"/>
  <c r="I2200" i="16"/>
  <c r="N2200" i="16" s="1"/>
  <c r="I2199" i="16"/>
  <c r="I2198" i="16"/>
  <c r="N2198" i="16" s="1"/>
  <c r="O2197" i="16"/>
  <c r="M2197" i="16"/>
  <c r="I2197" i="16"/>
  <c r="N2197" i="16" s="1"/>
  <c r="I2196" i="16"/>
  <c r="K2196" i="16" s="1"/>
  <c r="J2195" i="16"/>
  <c r="I2195" i="16"/>
  <c r="L2195" i="16" s="1"/>
  <c r="I2194" i="16"/>
  <c r="N2194" i="16" s="1"/>
  <c r="I2193" i="16"/>
  <c r="M2193" i="16" s="1"/>
  <c r="I2192" i="16"/>
  <c r="N2192" i="16" s="1"/>
  <c r="I2191" i="16"/>
  <c r="I2190" i="16"/>
  <c r="N2190" i="16" s="1"/>
  <c r="I2189" i="16"/>
  <c r="L2189" i="16" s="1"/>
  <c r="I2188" i="16"/>
  <c r="K2188" i="16" s="1"/>
  <c r="M2187" i="16"/>
  <c r="I2187" i="16"/>
  <c r="L2187" i="16" s="1"/>
  <c r="I2186" i="16"/>
  <c r="N2186" i="16" s="1"/>
  <c r="I2185" i="16"/>
  <c r="N2185" i="16" s="1"/>
  <c r="I2184" i="16"/>
  <c r="I2183" i="16"/>
  <c r="I2182" i="16"/>
  <c r="N2182" i="16" s="1"/>
  <c r="I2181" i="16"/>
  <c r="I2180" i="16"/>
  <c r="K2180" i="16" s="1"/>
  <c r="I2179" i="16"/>
  <c r="L2179" i="16" s="1"/>
  <c r="I2178" i="16"/>
  <c r="N2178" i="16" s="1"/>
  <c r="O2177" i="16"/>
  <c r="I2177" i="16"/>
  <c r="N2177" i="16" s="1"/>
  <c r="J2176" i="16"/>
  <c r="I2176" i="16"/>
  <c r="O2176" i="16" s="1"/>
  <c r="I2175" i="16"/>
  <c r="I2174" i="16"/>
  <c r="N2174" i="16" s="1"/>
  <c r="I2173" i="16"/>
  <c r="M2173" i="16" s="1"/>
  <c r="I2172" i="16"/>
  <c r="I2171" i="16"/>
  <c r="L2171" i="16" s="1"/>
  <c r="I2170" i="16"/>
  <c r="N2170" i="16" s="1"/>
  <c r="I2169" i="16"/>
  <c r="N2169" i="16" s="1"/>
  <c r="M2168" i="16"/>
  <c r="I2168" i="16"/>
  <c r="O2168" i="16" s="1"/>
  <c r="I2167" i="16"/>
  <c r="I2166" i="16"/>
  <c r="N2166" i="16" s="1"/>
  <c r="O2165" i="16"/>
  <c r="L2165" i="16"/>
  <c r="K2165" i="16"/>
  <c r="I2165" i="16"/>
  <c r="N2165" i="16" s="1"/>
  <c r="I2164" i="16"/>
  <c r="K2164" i="16" s="1"/>
  <c r="I2163" i="16"/>
  <c r="L2163" i="16" s="1"/>
  <c r="N2162" i="16"/>
  <c r="I2162" i="16"/>
  <c r="L2161" i="16"/>
  <c r="I2161" i="16"/>
  <c r="N2161" i="16" s="1"/>
  <c r="I2160" i="16"/>
  <c r="I2159" i="16"/>
  <c r="I2158" i="16"/>
  <c r="N2158" i="16" s="1"/>
  <c r="K2157" i="16"/>
  <c r="I2157" i="16"/>
  <c r="N2157" i="16" s="1"/>
  <c r="O2156" i="16"/>
  <c r="L2156" i="16"/>
  <c r="I2156" i="16"/>
  <c r="K2156" i="16" s="1"/>
  <c r="I2155" i="16"/>
  <c r="L2155" i="16" s="1"/>
  <c r="I2154" i="16"/>
  <c r="N2154" i="16" s="1"/>
  <c r="I2153" i="16"/>
  <c r="I2152" i="16"/>
  <c r="O2152" i="16" s="1"/>
  <c r="I2151" i="16"/>
  <c r="I2150" i="16"/>
  <c r="N2150" i="16" s="1"/>
  <c r="M2149" i="16"/>
  <c r="I2149" i="16"/>
  <c r="L2149" i="16" s="1"/>
  <c r="I2148" i="16"/>
  <c r="K2148" i="16" s="1"/>
  <c r="I2147" i="16"/>
  <c r="L2147" i="16" s="1"/>
  <c r="I2146" i="16"/>
  <c r="I2145" i="16"/>
  <c r="N2145" i="16" s="1"/>
  <c r="K2144" i="16"/>
  <c r="I2144" i="16"/>
  <c r="O2144" i="16" s="1"/>
  <c r="L2143" i="16"/>
  <c r="I2143" i="16"/>
  <c r="M2142" i="16"/>
  <c r="L2142" i="16"/>
  <c r="I2142" i="16"/>
  <c r="N2142" i="16" s="1"/>
  <c r="I2141" i="16"/>
  <c r="I2140" i="16"/>
  <c r="K2140" i="16" s="1"/>
  <c r="I2139" i="16"/>
  <c r="L2139" i="16" s="1"/>
  <c r="I2138" i="16"/>
  <c r="O2137" i="16"/>
  <c r="L2137" i="16"/>
  <c r="I2137" i="16"/>
  <c r="N2137" i="16" s="1"/>
  <c r="K2136" i="16"/>
  <c r="I2136" i="16"/>
  <c r="O2136" i="16" s="1"/>
  <c r="I2135" i="16"/>
  <c r="L2135" i="16" s="1"/>
  <c r="P2135" i="16" s="1"/>
  <c r="K2134" i="16"/>
  <c r="J2134" i="16"/>
  <c r="I2134" i="16"/>
  <c r="N2134" i="16" s="1"/>
  <c r="I2133" i="16"/>
  <c r="O2133" i="16" s="1"/>
  <c r="I2132" i="16"/>
  <c r="K2132" i="16" s="1"/>
  <c r="O2131" i="16"/>
  <c r="J2131" i="16"/>
  <c r="I2131" i="16"/>
  <c r="L2131" i="16" s="1"/>
  <c r="I2130" i="16"/>
  <c r="I2129" i="16"/>
  <c r="N2129" i="16" s="1"/>
  <c r="I2128" i="16"/>
  <c r="L2127" i="16"/>
  <c r="I2127" i="16"/>
  <c r="I2126" i="16"/>
  <c r="N2126" i="16" s="1"/>
  <c r="I2125" i="16"/>
  <c r="O2125" i="16" s="1"/>
  <c r="O2124" i="16"/>
  <c r="L2124" i="16"/>
  <c r="I2124" i="16"/>
  <c r="K2124" i="16" s="1"/>
  <c r="I2123" i="16"/>
  <c r="L2123" i="16" s="1"/>
  <c r="I2122" i="16"/>
  <c r="I2121" i="16"/>
  <c r="N2121" i="16" s="1"/>
  <c r="I2120" i="16"/>
  <c r="L2119" i="16"/>
  <c r="I2119" i="16"/>
  <c r="J2118" i="16"/>
  <c r="I2118" i="16"/>
  <c r="M2118" i="16" s="1"/>
  <c r="N2117" i="16"/>
  <c r="M2117" i="16"/>
  <c r="I2117" i="16"/>
  <c r="O2117" i="16" s="1"/>
  <c r="I2116" i="16"/>
  <c r="K2116" i="16" s="1"/>
  <c r="J2115" i="16"/>
  <c r="I2115" i="16"/>
  <c r="L2115" i="16" s="1"/>
  <c r="I2114" i="16"/>
  <c r="N2114" i="16" s="1"/>
  <c r="I2113" i="16"/>
  <c r="N2113" i="16" s="1"/>
  <c r="I2112" i="16"/>
  <c r="I2111" i="16"/>
  <c r="O2110" i="16"/>
  <c r="M2110" i="16"/>
  <c r="L2110" i="16"/>
  <c r="K2110" i="16"/>
  <c r="J2110" i="16"/>
  <c r="I2110" i="16"/>
  <c r="N2110" i="16" s="1"/>
  <c r="O2109" i="16"/>
  <c r="N2109" i="16"/>
  <c r="I2109" i="16"/>
  <c r="M2109" i="16" s="1"/>
  <c r="I2108" i="16"/>
  <c r="K2108" i="16" s="1"/>
  <c r="I2107" i="16"/>
  <c r="I2106" i="16"/>
  <c r="L2105" i="16"/>
  <c r="I2105" i="16"/>
  <c r="N2105" i="16" s="1"/>
  <c r="I2104" i="16"/>
  <c r="J2104" i="16" s="1"/>
  <c r="L2103" i="16"/>
  <c r="I2103" i="16"/>
  <c r="M2102" i="16"/>
  <c r="I2102" i="16"/>
  <c r="L2102" i="16" s="1"/>
  <c r="O2101" i="16"/>
  <c r="L2101" i="16"/>
  <c r="K2101" i="16"/>
  <c r="J2101" i="16"/>
  <c r="I2101" i="16"/>
  <c r="N2101" i="16" s="1"/>
  <c r="I2100" i="16"/>
  <c r="K2100" i="16" s="1"/>
  <c r="N2099" i="16"/>
  <c r="M2099" i="16"/>
  <c r="I2099" i="16"/>
  <c r="L2099" i="16" s="1"/>
  <c r="I2098" i="16"/>
  <c r="N2098" i="16" s="1"/>
  <c r="J2097" i="16"/>
  <c r="I2097" i="16"/>
  <c r="N2097" i="16" s="1"/>
  <c r="I2096" i="16"/>
  <c r="O2096" i="16" s="1"/>
  <c r="I2095" i="16"/>
  <c r="J2094" i="16"/>
  <c r="I2094" i="16"/>
  <c r="M2094" i="16" s="1"/>
  <c r="M2093" i="16"/>
  <c r="I2093" i="16"/>
  <c r="L2093" i="16" s="1"/>
  <c r="O2092" i="16"/>
  <c r="I2092" i="16"/>
  <c r="L2092" i="16" s="1"/>
  <c r="P2092" i="16" s="1"/>
  <c r="I2091" i="16"/>
  <c r="L2091" i="16" s="1"/>
  <c r="I2090" i="16"/>
  <c r="I2089" i="16"/>
  <c r="N2089" i="16" s="1"/>
  <c r="I2088" i="16"/>
  <c r="I2087" i="16"/>
  <c r="N2087" i="16" s="1"/>
  <c r="I2086" i="16"/>
  <c r="N2086" i="16" s="1"/>
  <c r="O2085" i="16"/>
  <c r="M2085" i="16"/>
  <c r="K2085" i="16"/>
  <c r="I2085" i="16"/>
  <c r="L2085" i="16" s="1"/>
  <c r="I2084" i="16"/>
  <c r="I2083" i="16"/>
  <c r="L2083" i="16" s="1"/>
  <c r="I2082" i="16"/>
  <c r="K2082" i="16" s="1"/>
  <c r="L2081" i="16"/>
  <c r="I2081" i="16"/>
  <c r="N2081" i="16" s="1"/>
  <c r="I2080" i="16"/>
  <c r="O2080" i="16" s="1"/>
  <c r="I2079" i="16"/>
  <c r="O2078" i="16"/>
  <c r="N2078" i="16"/>
  <c r="I2078" i="16"/>
  <c r="L2078" i="16" s="1"/>
  <c r="O2077" i="16"/>
  <c r="M2077" i="16"/>
  <c r="K2077" i="16"/>
  <c r="I2077" i="16"/>
  <c r="L2077" i="16" s="1"/>
  <c r="I2076" i="16"/>
  <c r="L2076" i="16" s="1"/>
  <c r="I2075" i="16"/>
  <c r="L2075" i="16" s="1"/>
  <c r="I2074" i="16"/>
  <c r="N2074" i="16" s="1"/>
  <c r="O2073" i="16"/>
  <c r="L2073" i="16"/>
  <c r="I2073" i="16"/>
  <c r="N2073" i="16" s="1"/>
  <c r="I2072" i="16"/>
  <c r="O2072" i="16" s="1"/>
  <c r="I2071" i="16"/>
  <c r="L2071" i="16" s="1"/>
  <c r="I2070" i="16"/>
  <c r="O2070" i="16" s="1"/>
  <c r="L2069" i="16"/>
  <c r="K2069" i="16"/>
  <c r="I2069" i="16"/>
  <c r="N2069" i="16" s="1"/>
  <c r="O2068" i="16"/>
  <c r="I2068" i="16"/>
  <c r="N2067" i="16"/>
  <c r="M2067" i="16"/>
  <c r="I2067" i="16"/>
  <c r="L2067" i="16" s="1"/>
  <c r="P2067" i="16" s="1"/>
  <c r="I2066" i="16"/>
  <c r="N2066" i="16" s="1"/>
  <c r="J2065" i="16"/>
  <c r="I2065" i="16"/>
  <c r="O2065" i="16" s="1"/>
  <c r="I2064" i="16"/>
  <c r="M2064" i="16" s="1"/>
  <c r="K2063" i="16"/>
  <c r="I2063" i="16"/>
  <c r="N2063" i="16" s="1"/>
  <c r="I2062" i="16"/>
  <c r="O2062" i="16" s="1"/>
  <c r="M2061" i="16"/>
  <c r="J2061" i="16"/>
  <c r="I2061" i="16"/>
  <c r="O2061" i="16" s="1"/>
  <c r="I2060" i="16"/>
  <c r="N2060" i="16" s="1"/>
  <c r="I2059" i="16"/>
  <c r="O2059" i="16" s="1"/>
  <c r="N2058" i="16"/>
  <c r="I2058" i="16"/>
  <c r="I2057" i="16"/>
  <c r="O2057" i="16" s="1"/>
  <c r="I2056" i="16"/>
  <c r="M2056" i="16" s="1"/>
  <c r="I2055" i="16"/>
  <c r="O2055" i="16" s="1"/>
  <c r="I2054" i="16"/>
  <c r="N2053" i="16"/>
  <c r="J2053" i="16"/>
  <c r="I2053" i="16"/>
  <c r="M2053" i="16" s="1"/>
  <c r="I2052" i="16"/>
  <c r="J2052" i="16" s="1"/>
  <c r="I2051" i="16"/>
  <c r="K2051" i="16" s="1"/>
  <c r="I2050" i="16"/>
  <c r="J2050" i="16" s="1"/>
  <c r="I2049" i="16"/>
  <c r="M2049" i="16" s="1"/>
  <c r="I2048" i="16"/>
  <c r="N2048" i="16" s="1"/>
  <c r="K2047" i="16"/>
  <c r="I2047" i="16"/>
  <c r="O2047" i="16" s="1"/>
  <c r="O2046" i="16"/>
  <c r="K2046" i="16"/>
  <c r="I2046" i="16"/>
  <c r="J2046" i="16" s="1"/>
  <c r="I2045" i="16"/>
  <c r="M2045" i="16" s="1"/>
  <c r="I2044" i="16"/>
  <c r="J2044" i="16" s="1"/>
  <c r="O2043" i="16"/>
  <c r="I2043" i="16"/>
  <c r="K2043" i="16" s="1"/>
  <c r="I2042" i="16"/>
  <c r="L2042" i="16" s="1"/>
  <c r="N2041" i="16"/>
  <c r="L2041" i="16"/>
  <c r="P2041" i="16" s="1"/>
  <c r="I2041" i="16"/>
  <c r="M2041" i="16" s="1"/>
  <c r="I2040" i="16"/>
  <c r="O2040" i="16" s="1"/>
  <c r="I2039" i="16"/>
  <c r="M2039" i="16" s="1"/>
  <c r="I2038" i="16"/>
  <c r="J2038" i="16" s="1"/>
  <c r="I2037" i="16"/>
  <c r="K2037" i="16" s="1"/>
  <c r="M2036" i="16"/>
  <c r="I2036" i="16"/>
  <c r="L2036" i="16" s="1"/>
  <c r="I2035" i="16"/>
  <c r="O2035" i="16" s="1"/>
  <c r="I2034" i="16"/>
  <c r="N2034" i="16" s="1"/>
  <c r="L2033" i="16"/>
  <c r="I2033" i="16"/>
  <c r="O2033" i="16" s="1"/>
  <c r="I2032" i="16"/>
  <c r="O2032" i="16" s="1"/>
  <c r="I2031" i="16"/>
  <c r="M2031" i="16" s="1"/>
  <c r="O2030" i="16"/>
  <c r="I2030" i="16"/>
  <c r="J2030" i="16" s="1"/>
  <c r="L2029" i="16"/>
  <c r="J2029" i="16"/>
  <c r="I2029" i="16"/>
  <c r="K2029" i="16" s="1"/>
  <c r="I2028" i="16"/>
  <c r="L2028" i="16" s="1"/>
  <c r="O2027" i="16"/>
  <c r="I2027" i="16"/>
  <c r="M2027" i="16" s="1"/>
  <c r="I2026" i="16"/>
  <c r="I2025" i="16"/>
  <c r="O2025" i="16" s="1"/>
  <c r="I2024" i="16"/>
  <c r="O2024" i="16" s="1"/>
  <c r="I2023" i="16"/>
  <c r="M2023" i="16" s="1"/>
  <c r="K2022" i="16"/>
  <c r="I2022" i="16"/>
  <c r="I2021" i="16"/>
  <c r="K2021" i="16" s="1"/>
  <c r="I2020" i="16"/>
  <c r="L2020" i="16" s="1"/>
  <c r="I2019" i="16"/>
  <c r="I2018" i="16"/>
  <c r="N2018" i="16" s="1"/>
  <c r="M2017" i="16"/>
  <c r="I2017" i="16"/>
  <c r="I2016" i="16"/>
  <c r="O2016" i="16" s="1"/>
  <c r="J2015" i="16"/>
  <c r="I2015" i="16"/>
  <c r="M2015" i="16" s="1"/>
  <c r="V2018" i="16" l="1"/>
  <c r="W2018" i="16" s="1"/>
  <c r="J2443" i="16"/>
  <c r="N2443" i="16"/>
  <c r="O2516" i="16"/>
  <c r="N2516" i="16"/>
  <c r="K2516" i="16"/>
  <c r="J2516" i="16"/>
  <c r="M2516" i="16"/>
  <c r="M2359" i="16"/>
  <c r="O2359" i="16"/>
  <c r="M2374" i="16"/>
  <c r="J2374" i="16"/>
  <c r="O2374" i="16"/>
  <c r="K2374" i="16"/>
  <c r="J2379" i="16"/>
  <c r="K2379" i="16"/>
  <c r="O2792" i="16"/>
  <c r="K2792" i="16"/>
  <c r="L2107" i="16"/>
  <c r="P2107" i="16" s="1"/>
  <c r="M2107" i="16"/>
  <c r="L2019" i="16"/>
  <c r="P2019" i="16" s="1"/>
  <c r="O2019" i="16"/>
  <c r="N2019" i="16"/>
  <c r="M2019" i="16"/>
  <c r="K2019" i="16"/>
  <c r="J2107" i="16"/>
  <c r="J2019" i="16"/>
  <c r="N2026" i="16"/>
  <c r="O2026" i="16"/>
  <c r="M2026" i="16"/>
  <c r="J2096" i="16"/>
  <c r="M2141" i="16"/>
  <c r="J2141" i="16"/>
  <c r="O2141" i="16"/>
  <c r="N2141" i="16"/>
  <c r="K2141" i="16"/>
  <c r="N2181" i="16"/>
  <c r="O2181" i="16"/>
  <c r="M2181" i="16"/>
  <c r="L2181" i="16"/>
  <c r="P2181" i="16" s="1"/>
  <c r="K2181" i="16"/>
  <c r="J2181" i="16"/>
  <c r="K2232" i="16"/>
  <c r="M2232" i="16"/>
  <c r="L2232" i="16"/>
  <c r="N2258" i="16"/>
  <c r="O2258" i="16"/>
  <c r="J2258" i="16"/>
  <c r="L2258" i="16"/>
  <c r="K2258" i="16"/>
  <c r="K2320" i="16"/>
  <c r="J2320" i="16"/>
  <c r="N2320" i="16"/>
  <c r="M2320" i="16"/>
  <c r="L2320" i="16"/>
  <c r="N2420" i="16"/>
  <c r="O2420" i="16"/>
  <c r="K2420" i="16"/>
  <c r="M2420" i="16"/>
  <c r="L2420" i="16"/>
  <c r="N2463" i="16"/>
  <c r="O2463" i="16"/>
  <c r="L2050" i="16"/>
  <c r="O2050" i="16"/>
  <c r="K2050" i="16"/>
  <c r="K2172" i="16"/>
  <c r="L2172" i="16"/>
  <c r="O2172" i="16"/>
  <c r="O3320" i="16"/>
  <c r="N3320" i="16"/>
  <c r="K3341" i="16"/>
  <c r="J3341" i="16"/>
  <c r="O2120" i="16"/>
  <c r="J2120" i="16"/>
  <c r="L2239" i="16"/>
  <c r="M2239" i="16"/>
  <c r="L2037" i="16"/>
  <c r="P2037" i="16" s="1"/>
  <c r="J2393" i="16"/>
  <c r="K2393" i="16"/>
  <c r="M2393" i="16"/>
  <c r="L2393" i="16"/>
  <c r="N2471" i="16"/>
  <c r="J2471" i="16"/>
  <c r="L2471" i="16"/>
  <c r="N2487" i="16"/>
  <c r="M2487" i="16"/>
  <c r="L2487" i="16"/>
  <c r="J2487" i="16"/>
  <c r="O2487" i="16"/>
  <c r="N2724" i="16"/>
  <c r="M2724" i="16"/>
  <c r="K2724" i="16"/>
  <c r="O2724" i="16"/>
  <c r="O2897" i="16"/>
  <c r="J2897" i="16"/>
  <c r="K3473" i="16"/>
  <c r="M3473" i="16"/>
  <c r="J3473" i="16"/>
  <c r="L3473" i="16"/>
  <c r="N2153" i="16"/>
  <c r="J2153" i="16"/>
  <c r="O2153" i="16"/>
  <c r="L2153" i="16"/>
  <c r="L2247" i="16"/>
  <c r="P2247" i="16" s="1"/>
  <c r="J2247" i="16"/>
  <c r="N2247" i="16"/>
  <c r="M2247" i="16"/>
  <c r="K2247" i="16"/>
  <c r="K2264" i="16"/>
  <c r="J2264" i="16"/>
  <c r="N2264" i="16"/>
  <c r="M2264" i="16"/>
  <c r="L2264" i="16"/>
  <c r="J2022" i="16"/>
  <c r="O2022" i="16"/>
  <c r="O2112" i="16"/>
  <c r="M2112" i="16"/>
  <c r="K2112" i="16"/>
  <c r="J2112" i="16"/>
  <c r="O2160" i="16"/>
  <c r="M2160" i="16"/>
  <c r="K2160" i="16"/>
  <c r="J2160" i="16"/>
  <c r="N2184" i="16"/>
  <c r="K2184" i="16"/>
  <c r="O2184" i="16"/>
  <c r="L2184" i="16"/>
  <c r="O2260" i="16"/>
  <c r="J2260" i="16"/>
  <c r="L2417" i="16"/>
  <c r="O2417" i="16"/>
  <c r="K2417" i="16"/>
  <c r="J2417" i="16"/>
  <c r="L2449" i="16"/>
  <c r="J2449" i="16"/>
  <c r="O2449" i="16"/>
  <c r="K2449" i="16"/>
  <c r="N2612" i="16"/>
  <c r="K2612" i="16"/>
  <c r="J2612" i="16"/>
  <c r="N2396" i="16"/>
  <c r="K2396" i="16"/>
  <c r="M2396" i="16"/>
  <c r="L2396" i="16"/>
  <c r="L2521" i="16"/>
  <c r="N2521" i="16"/>
  <c r="M2521" i="16"/>
  <c r="L3223" i="16"/>
  <c r="O3223" i="16"/>
  <c r="M3223" i="16"/>
  <c r="O3252" i="16"/>
  <c r="M3252" i="16"/>
  <c r="O2104" i="16"/>
  <c r="M2104" i="16"/>
  <c r="K2104" i="16"/>
  <c r="K2220" i="16"/>
  <c r="M2220" i="16"/>
  <c r="O2017" i="16"/>
  <c r="N2017" i="16"/>
  <c r="O2054" i="16"/>
  <c r="N2054" i="16"/>
  <c r="L2054" i="16"/>
  <c r="O2088" i="16"/>
  <c r="J2088" i="16"/>
  <c r="O2128" i="16"/>
  <c r="K2128" i="16"/>
  <c r="N2216" i="16"/>
  <c r="M2216" i="16"/>
  <c r="M2266" i="16"/>
  <c r="J2266" i="16"/>
  <c r="N2266" i="16"/>
  <c r="L2266" i="16"/>
  <c r="P2266" i="16" s="1"/>
  <c r="K2266" i="16"/>
  <c r="N2352" i="16"/>
  <c r="J2352" i="16"/>
  <c r="J2467" i="16"/>
  <c r="K2467" i="16"/>
  <c r="N2467" i="16"/>
  <c r="N2061" i="16"/>
  <c r="N2077" i="16"/>
  <c r="N2085" i="16"/>
  <c r="O2099" i="16"/>
  <c r="M2101" i="16"/>
  <c r="O2134" i="16"/>
  <c r="J2147" i="16"/>
  <c r="J2150" i="16"/>
  <c r="J2163" i="16"/>
  <c r="M2165" i="16"/>
  <c r="J2169" i="16"/>
  <c r="O2188" i="16"/>
  <c r="J2193" i="16"/>
  <c r="L2196" i="16"/>
  <c r="J2205" i="16"/>
  <c r="K2209" i="16"/>
  <c r="L2212" i="16"/>
  <c r="K2223" i="16"/>
  <c r="P2223" i="16" s="1"/>
  <c r="J2235" i="16"/>
  <c r="K2275" i="16"/>
  <c r="O2278" i="16"/>
  <c r="K2286" i="16"/>
  <c r="N2288" i="16"/>
  <c r="K2291" i="16"/>
  <c r="L2302" i="16"/>
  <c r="P2302" i="16" s="1"/>
  <c r="O2334" i="16"/>
  <c r="O2343" i="16"/>
  <c r="O2350" i="16"/>
  <c r="M2362" i="16"/>
  <c r="P2362" i="16" s="1"/>
  <c r="K2366" i="16"/>
  <c r="K2369" i="16"/>
  <c r="O2370" i="16"/>
  <c r="J2384" i="16"/>
  <c r="O2428" i="16"/>
  <c r="O2457" i="16"/>
  <c r="J2460" i="16"/>
  <c r="O2474" i="16"/>
  <c r="O2492" i="16"/>
  <c r="N2492" i="16"/>
  <c r="K2492" i="16"/>
  <c r="L2506" i="16"/>
  <c r="L2517" i="16"/>
  <c r="J2517" i="16"/>
  <c r="M2522" i="16"/>
  <c r="L2533" i="16"/>
  <c r="P2533" i="16" s="1"/>
  <c r="J2533" i="16"/>
  <c r="J2658" i="16"/>
  <c r="N2658" i="16"/>
  <c r="M2658" i="16"/>
  <c r="L2658" i="16"/>
  <c r="P2658" i="16" s="1"/>
  <c r="K2658" i="16"/>
  <c r="L2681" i="16"/>
  <c r="M2681" i="16"/>
  <c r="J2681" i="16"/>
  <c r="K2713" i="16"/>
  <c r="N2713" i="16"/>
  <c r="M2713" i="16"/>
  <c r="L2713" i="16"/>
  <c r="K2836" i="16"/>
  <c r="M2836" i="16"/>
  <c r="L2836" i="16"/>
  <c r="J2859" i="16"/>
  <c r="M2859" i="16"/>
  <c r="O2944" i="16"/>
  <c r="M2944" i="16"/>
  <c r="L2944" i="16"/>
  <c r="P2944" i="16" s="1"/>
  <c r="K2944" i="16"/>
  <c r="J2959" i="16"/>
  <c r="K2959" i="16"/>
  <c r="L2959" i="16"/>
  <c r="O2970" i="16"/>
  <c r="K2970" i="16"/>
  <c r="J3005" i="16"/>
  <c r="K3005" i="16"/>
  <c r="M3021" i="16"/>
  <c r="O3021" i="16"/>
  <c r="M2147" i="16"/>
  <c r="O2150" i="16"/>
  <c r="L2169" i="16"/>
  <c r="N2193" i="16"/>
  <c r="O2196" i="16"/>
  <c r="K2205" i="16"/>
  <c r="L2209" i="16"/>
  <c r="O2212" i="16"/>
  <c r="L2223" i="16"/>
  <c r="L2369" i="16"/>
  <c r="L2384" i="16"/>
  <c r="K2460" i="16"/>
  <c r="O2478" i="16"/>
  <c r="N2478" i="16"/>
  <c r="N2493" i="16"/>
  <c r="M2493" i="16"/>
  <c r="L2493" i="16"/>
  <c r="N2511" i="16"/>
  <c r="K2511" i="16"/>
  <c r="J2511" i="16"/>
  <c r="L2659" i="16"/>
  <c r="J2659" i="16"/>
  <c r="J2674" i="16"/>
  <c r="O2674" i="16"/>
  <c r="N2674" i="16"/>
  <c r="L2674" i="16"/>
  <c r="K2674" i="16"/>
  <c r="O2782" i="16"/>
  <c r="N2782" i="16"/>
  <c r="K2782" i="16"/>
  <c r="J2782" i="16"/>
  <c r="K2812" i="16"/>
  <c r="M2812" i="16"/>
  <c r="L2812" i="16"/>
  <c r="L2877" i="16"/>
  <c r="N2877" i="16"/>
  <c r="M2877" i="16"/>
  <c r="K2877" i="16"/>
  <c r="L2921" i="16"/>
  <c r="K2921" i="16"/>
  <c r="M3065" i="16"/>
  <c r="O3065" i="16"/>
  <c r="L3065" i="16"/>
  <c r="J3065" i="16"/>
  <c r="O3162" i="16"/>
  <c r="K3162" i="16"/>
  <c r="J3162" i="16"/>
  <c r="N3162" i="16"/>
  <c r="L3219" i="16"/>
  <c r="O3219" i="16"/>
  <c r="M3219" i="16"/>
  <c r="J3297" i="16"/>
  <c r="M3297" i="16"/>
  <c r="O2936" i="16"/>
  <c r="M2936" i="16"/>
  <c r="L2936" i="16"/>
  <c r="J2936" i="16"/>
  <c r="K2015" i="16"/>
  <c r="K2018" i="16"/>
  <c r="K2023" i="16"/>
  <c r="J2039" i="16"/>
  <c r="J2062" i="16"/>
  <c r="K2072" i="16"/>
  <c r="J2075" i="16"/>
  <c r="J2080" i="16"/>
  <c r="O2083" i="16"/>
  <c r="J2089" i="16"/>
  <c r="L2100" i="16"/>
  <c r="L2108" i="16"/>
  <c r="O2115" i="16"/>
  <c r="K2118" i="16"/>
  <c r="J2121" i="16"/>
  <c r="J2126" i="16"/>
  <c r="J2129" i="16"/>
  <c r="J2133" i="16"/>
  <c r="J2139" i="16"/>
  <c r="N2147" i="16"/>
  <c r="L2157" i="16"/>
  <c r="L2164" i="16"/>
  <c r="O2169" i="16"/>
  <c r="K2173" i="16"/>
  <c r="K2176" i="16"/>
  <c r="J2179" i="16"/>
  <c r="M2189" i="16"/>
  <c r="O2193" i="16"/>
  <c r="L2205" i="16"/>
  <c r="O2217" i="16"/>
  <c r="J2222" i="16"/>
  <c r="P2222" i="16" s="1"/>
  <c r="O2223" i="16"/>
  <c r="K2233" i="16"/>
  <c r="K2241" i="16"/>
  <c r="P2241" i="16" s="1"/>
  <c r="J2246" i="16"/>
  <c r="K2254" i="16"/>
  <c r="N2256" i="16"/>
  <c r="L2273" i="16"/>
  <c r="P2273" i="16" s="1"/>
  <c r="K2279" i="16"/>
  <c r="J2292" i="16"/>
  <c r="O2302" i="16"/>
  <c r="L2314" i="16"/>
  <c r="J2318" i="16"/>
  <c r="K2323" i="16"/>
  <c r="M2329" i="16"/>
  <c r="M2335" i="16"/>
  <c r="J2344" i="16"/>
  <c r="K2351" i="16"/>
  <c r="M2360" i="16"/>
  <c r="K2371" i="16"/>
  <c r="J2378" i="16"/>
  <c r="N2384" i="16"/>
  <c r="J2441" i="16"/>
  <c r="J2458" i="16"/>
  <c r="O2460" i="16"/>
  <c r="J2465" i="16"/>
  <c r="K2478" i="16"/>
  <c r="J2483" i="16"/>
  <c r="N2483" i="16"/>
  <c r="L2489" i="16"/>
  <c r="N2489" i="16"/>
  <c r="L2660" i="16"/>
  <c r="K2660" i="16"/>
  <c r="M2708" i="16"/>
  <c r="K2708" i="16"/>
  <c r="O2715" i="16"/>
  <c r="L2715" i="16"/>
  <c r="K2715" i="16"/>
  <c r="L2737" i="16"/>
  <c r="N2737" i="16"/>
  <c r="J2737" i="16"/>
  <c r="M2782" i="16"/>
  <c r="L2813" i="16"/>
  <c r="K2813" i="16"/>
  <c r="L2885" i="16"/>
  <c r="K2885" i="16"/>
  <c r="J2885" i="16"/>
  <c r="J3188" i="16"/>
  <c r="O3188" i="16"/>
  <c r="L3188" i="16"/>
  <c r="K3188" i="16"/>
  <c r="N3188" i="16"/>
  <c r="N2015" i="16"/>
  <c r="L2018" i="16"/>
  <c r="L2023" i="16"/>
  <c r="K2027" i="16"/>
  <c r="J2048" i="16"/>
  <c r="L2055" i="16"/>
  <c r="P2055" i="16" s="1"/>
  <c r="M2062" i="16"/>
  <c r="K2066" i="16"/>
  <c r="M2072" i="16"/>
  <c r="J2078" i="16"/>
  <c r="K2080" i="16"/>
  <c r="K2086" i="16"/>
  <c r="O2100" i="16"/>
  <c r="P2110" i="16"/>
  <c r="N2118" i="16"/>
  <c r="M2126" i="16"/>
  <c r="L2129" i="16"/>
  <c r="M2133" i="16"/>
  <c r="M2139" i="16"/>
  <c r="O2157" i="16"/>
  <c r="O2164" i="16"/>
  <c r="L2173" i="16"/>
  <c r="M2176" i="16"/>
  <c r="J2197" i="16"/>
  <c r="P2197" i="16" s="1"/>
  <c r="K2200" i="16"/>
  <c r="N2205" i="16"/>
  <c r="K2222" i="16"/>
  <c r="L2233" i="16"/>
  <c r="P2233" i="16" s="1"/>
  <c r="K2246" i="16"/>
  <c r="N2254" i="16"/>
  <c r="M2273" i="16"/>
  <c r="M2279" i="16"/>
  <c r="M2314" i="16"/>
  <c r="K2318" i="16"/>
  <c r="N2335" i="16"/>
  <c r="L2344" i="16"/>
  <c r="M2351" i="16"/>
  <c r="J2358" i="16"/>
  <c r="J2370" i="16"/>
  <c r="K2378" i="16"/>
  <c r="K2394" i="16"/>
  <c r="J2397" i="16"/>
  <c r="K2401" i="16"/>
  <c r="J2410" i="16"/>
  <c r="M2430" i="16"/>
  <c r="K2441" i="16"/>
  <c r="L2458" i="16"/>
  <c r="K2465" i="16"/>
  <c r="J2476" i="16"/>
  <c r="P2476" i="16" s="1"/>
  <c r="N2484" i="16"/>
  <c r="M2484" i="16"/>
  <c r="O2503" i="16"/>
  <c r="K2503" i="16"/>
  <c r="J2503" i="16"/>
  <c r="N2715" i="16"/>
  <c r="N2721" i="16"/>
  <c r="J2721" i="16"/>
  <c r="K2738" i="16"/>
  <c r="O2738" i="16"/>
  <c r="L2768" i="16"/>
  <c r="K2768" i="16"/>
  <c r="N2885" i="16"/>
  <c r="J3168" i="16"/>
  <c r="N3168" i="16"/>
  <c r="L3168" i="16"/>
  <c r="K3168" i="16"/>
  <c r="M3168" i="16"/>
  <c r="K2506" i="16"/>
  <c r="J2506" i="16"/>
  <c r="N2506" i="16"/>
  <c r="M2506" i="16"/>
  <c r="P2893" i="16"/>
  <c r="O2015" i="16"/>
  <c r="M2018" i="16"/>
  <c r="O2023" i="16"/>
  <c r="L2027" i="16"/>
  <c r="K2030" i="16"/>
  <c r="N2045" i="16"/>
  <c r="O2048" i="16"/>
  <c r="N2055" i="16"/>
  <c r="L2060" i="16"/>
  <c r="N2062" i="16"/>
  <c r="K2078" i="16"/>
  <c r="L2086" i="16"/>
  <c r="N2094" i="16"/>
  <c r="O2105" i="16"/>
  <c r="J2109" i="16"/>
  <c r="P2109" i="16" s="1"/>
  <c r="L2113" i="16"/>
  <c r="O2118" i="16"/>
  <c r="O2126" i="16"/>
  <c r="N2133" i="16"/>
  <c r="M2136" i="16"/>
  <c r="J2142" i="16"/>
  <c r="M2144" i="16"/>
  <c r="O2148" i="16"/>
  <c r="K2152" i="16"/>
  <c r="J2155" i="16"/>
  <c r="O2161" i="16"/>
  <c r="N2173" i="16"/>
  <c r="P2173" i="16" s="1"/>
  <c r="L2180" i="16"/>
  <c r="J2190" i="16"/>
  <c r="K2197" i="16"/>
  <c r="L2200" i="16"/>
  <c r="J2203" i="16"/>
  <c r="O2205" i="16"/>
  <c r="M2222" i="16"/>
  <c r="N2246" i="16"/>
  <c r="O2254" i="16"/>
  <c r="N2279" i="16"/>
  <c r="O2318" i="16"/>
  <c r="O2335" i="16"/>
  <c r="N2351" i="16"/>
  <c r="L2358" i="16"/>
  <c r="L2368" i="16"/>
  <c r="K2370" i="16"/>
  <c r="J2372" i="16"/>
  <c r="J2376" i="16"/>
  <c r="M2378" i="16"/>
  <c r="L2394" i="16"/>
  <c r="L2397" i="16"/>
  <c r="L2401" i="16"/>
  <c r="L2410" i="16"/>
  <c r="O2441" i="16"/>
  <c r="O2465" i="16"/>
  <c r="K2476" i="16"/>
  <c r="N2504" i="16"/>
  <c r="L2504" i="16"/>
  <c r="J2504" i="16"/>
  <c r="N2527" i="16"/>
  <c r="K2527" i="16"/>
  <c r="J2527" i="16"/>
  <c r="N2607" i="16"/>
  <c r="O2607" i="16"/>
  <c r="J2607" i="16"/>
  <c r="M2649" i="16"/>
  <c r="O2649" i="16"/>
  <c r="N2649" i="16"/>
  <c r="L2649" i="16"/>
  <c r="K2649" i="16"/>
  <c r="O2790" i="16"/>
  <c r="N2790" i="16"/>
  <c r="M2790" i="16"/>
  <c r="K2790" i="16"/>
  <c r="O2824" i="16"/>
  <c r="K2824" i="16"/>
  <c r="M2828" i="16"/>
  <c r="L2828" i="16"/>
  <c r="L2895" i="16"/>
  <c r="K2895" i="16"/>
  <c r="K2918" i="16"/>
  <c r="J2918" i="16"/>
  <c r="N2918" i="16"/>
  <c r="M2918" i="16"/>
  <c r="L2918" i="16"/>
  <c r="M2941" i="16"/>
  <c r="N2941" i="16"/>
  <c r="O2941" i="16"/>
  <c r="M3061" i="16"/>
  <c r="O3061" i="16"/>
  <c r="J3061" i="16"/>
  <c r="M3134" i="16"/>
  <c r="O3134" i="16"/>
  <c r="K3134" i="16"/>
  <c r="J3134" i="16"/>
  <c r="L2522" i="16"/>
  <c r="N2522" i="16"/>
  <c r="K2522" i="16"/>
  <c r="J2522" i="16"/>
  <c r="N2751" i="16"/>
  <c r="O2751" i="16"/>
  <c r="L2751" i="16"/>
  <c r="J2751" i="16"/>
  <c r="O2018" i="16"/>
  <c r="N2027" i="16"/>
  <c r="O2069" i="16"/>
  <c r="J2073" i="16"/>
  <c r="J2077" i="16"/>
  <c r="P2077" i="16" s="1"/>
  <c r="M2078" i="16"/>
  <c r="J2081" i="16"/>
  <c r="J2085" i="16"/>
  <c r="O2086" i="16"/>
  <c r="O2091" i="16"/>
  <c r="J2099" i="16"/>
  <c r="K2109" i="16"/>
  <c r="O2113" i="16"/>
  <c r="J2117" i="16"/>
  <c r="L2140" i="16"/>
  <c r="K2142" i="16"/>
  <c r="M2152" i="16"/>
  <c r="J2165" i="16"/>
  <c r="K2168" i="16"/>
  <c r="J2171" i="16"/>
  <c r="O2173" i="16"/>
  <c r="L2177" i="16"/>
  <c r="O2180" i="16"/>
  <c r="J2187" i="16"/>
  <c r="L2197" i="16"/>
  <c r="M2208" i="16"/>
  <c r="L2211" i="16"/>
  <c r="J2219" i="16"/>
  <c r="N2222" i="16"/>
  <c r="N2231" i="16"/>
  <c r="J2234" i="16"/>
  <c r="J2243" i="16"/>
  <c r="O2246" i="16"/>
  <c r="M2257" i="16"/>
  <c r="K2259" i="16"/>
  <c r="O2263" i="16"/>
  <c r="P2263" i="16" s="1"/>
  <c r="K2267" i="16"/>
  <c r="K2278" i="16"/>
  <c r="P2278" i="16" s="1"/>
  <c r="O2279" i="16"/>
  <c r="J2284" i="16"/>
  <c r="J2288" i="16"/>
  <c r="N2290" i="16"/>
  <c r="O2314" i="16"/>
  <c r="K2334" i="16"/>
  <c r="P2334" i="16" s="1"/>
  <c r="K2339" i="16"/>
  <c r="O2351" i="16"/>
  <c r="N2378" i="16"/>
  <c r="O2410" i="16"/>
  <c r="L2476" i="16"/>
  <c r="L2481" i="16"/>
  <c r="O2481" i="16"/>
  <c r="P2481" i="16" s="1"/>
  <c r="M2481" i="16"/>
  <c r="J2481" i="16"/>
  <c r="J2515" i="16"/>
  <c r="L2515" i="16"/>
  <c r="K2515" i="16"/>
  <c r="L2537" i="16"/>
  <c r="N2537" i="16"/>
  <c r="M2537" i="16"/>
  <c r="O2580" i="16"/>
  <c r="N2580" i="16"/>
  <c r="L2580" i="16"/>
  <c r="K2580" i="16"/>
  <c r="J2650" i="16"/>
  <c r="N2650" i="16"/>
  <c r="L2650" i="16"/>
  <c r="K2650" i="16"/>
  <c r="N2703" i="16"/>
  <c r="O2703" i="16"/>
  <c r="L2703" i="16"/>
  <c r="K2764" i="16"/>
  <c r="J2764" i="16"/>
  <c r="O2785" i="16"/>
  <c r="K2785" i="16"/>
  <c r="J2785" i="16"/>
  <c r="O2925" i="16"/>
  <c r="J2925" i="16"/>
  <c r="M3029" i="16"/>
  <c r="N3029" i="16"/>
  <c r="O3033" i="16"/>
  <c r="M3033" i="16"/>
  <c r="J3033" i="16"/>
  <c r="L2490" i="16"/>
  <c r="L2508" i="16"/>
  <c r="M2530" i="16"/>
  <c r="O2539" i="16"/>
  <c r="O2546" i="16"/>
  <c r="P2546" i="16" s="1"/>
  <c r="L2554" i="16"/>
  <c r="N2561" i="16"/>
  <c r="O2571" i="16"/>
  <c r="M2587" i="16"/>
  <c r="K2610" i="16"/>
  <c r="O2618" i="16"/>
  <c r="L2628" i="16"/>
  <c r="N2643" i="16"/>
  <c r="M2657" i="16"/>
  <c r="M2666" i="16"/>
  <c r="N2667" i="16"/>
  <c r="L2691" i="16"/>
  <c r="O2727" i="16"/>
  <c r="N2731" i="16"/>
  <c r="K2748" i="16"/>
  <c r="M2753" i="16"/>
  <c r="L2755" i="16"/>
  <c r="N2774" i="16"/>
  <c r="M2788" i="16"/>
  <c r="O2797" i="16"/>
  <c r="O2805" i="16"/>
  <c r="N2814" i="16"/>
  <c r="L2817" i="16"/>
  <c r="K2821" i="16"/>
  <c r="K2833" i="16"/>
  <c r="N2843" i="16"/>
  <c r="O2846" i="16"/>
  <c r="O2878" i="16"/>
  <c r="M2894" i="16"/>
  <c r="L2901" i="16"/>
  <c r="N2903" i="16"/>
  <c r="L2910" i="16"/>
  <c r="P2910" i="16" s="1"/>
  <c r="N2919" i="16"/>
  <c r="J2935" i="16"/>
  <c r="K2935" i="16"/>
  <c r="O2962" i="16"/>
  <c r="J2962" i="16"/>
  <c r="L2975" i="16"/>
  <c r="M2983" i="16"/>
  <c r="N3020" i="16"/>
  <c r="K3020" i="16"/>
  <c r="J3020" i="16"/>
  <c r="M3150" i="16"/>
  <c r="O3150" i="16"/>
  <c r="K3150" i="16"/>
  <c r="J3150" i="16"/>
  <c r="L3206" i="16"/>
  <c r="M3206" i="16"/>
  <c r="O2657" i="16"/>
  <c r="J2665" i="16"/>
  <c r="N2666" i="16"/>
  <c r="J2689" i="16"/>
  <c r="K2740" i="16"/>
  <c r="M2748" i="16"/>
  <c r="N2753" i="16"/>
  <c r="N2755" i="16"/>
  <c r="K2773" i="16"/>
  <c r="K2780" i="16"/>
  <c r="M2803" i="16"/>
  <c r="O2814" i="16"/>
  <c r="L2821" i="16"/>
  <c r="N2827" i="16"/>
  <c r="N2833" i="16"/>
  <c r="K2840" i="16"/>
  <c r="J2856" i="16"/>
  <c r="J2862" i="16"/>
  <c r="N2868" i="16"/>
  <c r="L2871" i="16"/>
  <c r="J2888" i="16"/>
  <c r="K2893" i="16"/>
  <c r="N2894" i="16"/>
  <c r="O2907" i="16"/>
  <c r="M2910" i="16"/>
  <c r="J2913" i="16"/>
  <c r="J2926" i="16"/>
  <c r="K2962" i="16"/>
  <c r="O2976" i="16"/>
  <c r="J2976" i="16"/>
  <c r="M2998" i="16"/>
  <c r="N2998" i="16"/>
  <c r="L2998" i="16"/>
  <c r="P2998" i="16" s="1"/>
  <c r="J3006" i="16"/>
  <c r="M3006" i="16"/>
  <c r="N3014" i="16"/>
  <c r="O3020" i="16"/>
  <c r="J3028" i="16"/>
  <c r="N3093" i="16"/>
  <c r="O3093" i="16"/>
  <c r="L3093" i="16"/>
  <c r="K3093" i="16"/>
  <c r="J3093" i="16"/>
  <c r="L3123" i="16"/>
  <c r="M3123" i="16"/>
  <c r="J3123" i="16"/>
  <c r="K3329" i="16"/>
  <c r="O3329" i="16"/>
  <c r="N2569" i="16"/>
  <c r="O2780" i="16"/>
  <c r="L2793" i="16"/>
  <c r="O2796" i="16"/>
  <c r="L2862" i="16"/>
  <c r="P2862" i="16" s="1"/>
  <c r="L2865" i="16"/>
  <c r="L2888" i="16"/>
  <c r="M2893" i="16"/>
  <c r="L2902" i="16"/>
  <c r="O2946" i="16"/>
  <c r="K2946" i="16"/>
  <c r="N2982" i="16"/>
  <c r="J2982" i="16"/>
  <c r="O2998" i="16"/>
  <c r="O3002" i="16"/>
  <c r="K3002" i="16"/>
  <c r="J3008" i="16"/>
  <c r="K3008" i="16"/>
  <c r="N3056" i="16"/>
  <c r="O3056" i="16"/>
  <c r="L3062" i="16"/>
  <c r="M3062" i="16"/>
  <c r="J3080" i="16"/>
  <c r="O3080" i="16"/>
  <c r="L3080" i="16"/>
  <c r="O3180" i="16"/>
  <c r="K3180" i="16"/>
  <c r="J3180" i="16"/>
  <c r="O3264" i="16"/>
  <c r="N3264" i="16"/>
  <c r="O3305" i="16"/>
  <c r="L3305" i="16"/>
  <c r="N3324" i="16"/>
  <c r="K3324" i="16"/>
  <c r="J3324" i="16"/>
  <c r="M3382" i="16"/>
  <c r="N3382" i="16"/>
  <c r="L3382" i="16"/>
  <c r="J3382" i="16"/>
  <c r="K3382" i="16"/>
  <c r="L3445" i="16"/>
  <c r="M3445" i="16"/>
  <c r="J3445" i="16"/>
  <c r="O2960" i="16"/>
  <c r="M2960" i="16"/>
  <c r="O2968" i="16"/>
  <c r="K2968" i="16"/>
  <c r="K2982" i="16"/>
  <c r="O3041" i="16"/>
  <c r="L3041" i="16"/>
  <c r="J3041" i="16"/>
  <c r="L3196" i="16"/>
  <c r="M3196" i="16"/>
  <c r="L3227" i="16"/>
  <c r="M3227" i="16"/>
  <c r="J3299" i="16"/>
  <c r="M3299" i="16"/>
  <c r="L3299" i="16"/>
  <c r="O3318" i="16"/>
  <c r="K3318" i="16"/>
  <c r="M3390" i="16"/>
  <c r="O3390" i="16"/>
  <c r="K3390" i="16"/>
  <c r="L2500" i="16"/>
  <c r="O2507" i="16"/>
  <c r="N2529" i="16"/>
  <c r="K2535" i="16"/>
  <c r="K2539" i="16"/>
  <c r="J2543" i="16"/>
  <c r="L2546" i="16"/>
  <c r="L2563" i="16"/>
  <c r="P2563" i="16" s="1"/>
  <c r="J2578" i="16"/>
  <c r="N2609" i="16"/>
  <c r="L2611" i="16"/>
  <c r="K2618" i="16"/>
  <c r="K2622" i="16"/>
  <c r="J2643" i="16"/>
  <c r="J2657" i="16"/>
  <c r="O2665" i="16"/>
  <c r="K2667" i="16"/>
  <c r="K2670" i="16"/>
  <c r="L2687" i="16"/>
  <c r="M2690" i="16"/>
  <c r="J2705" i="16"/>
  <c r="O2722" i="16"/>
  <c r="J2739" i="16"/>
  <c r="K2750" i="16"/>
  <c r="O2754" i="16"/>
  <c r="M2771" i="16"/>
  <c r="J2781" i="16"/>
  <c r="O2793" i="16"/>
  <c r="J2797" i="16"/>
  <c r="M2804" i="16"/>
  <c r="O2806" i="16"/>
  <c r="M2811" i="16"/>
  <c r="O2825" i="16"/>
  <c r="K2832" i="16"/>
  <c r="M2835" i="16"/>
  <c r="N2842" i="16"/>
  <c r="J2846" i="16"/>
  <c r="J2854" i="16"/>
  <c r="J2857" i="16"/>
  <c r="J2870" i="16"/>
  <c r="M2886" i="16"/>
  <c r="J2896" i="16"/>
  <c r="N2900" i="16"/>
  <c r="N2902" i="16"/>
  <c r="L2905" i="16"/>
  <c r="K2909" i="16"/>
  <c r="O2928" i="16"/>
  <c r="L2928" i="16"/>
  <c r="L2957" i="16"/>
  <c r="J2960" i="16"/>
  <c r="M2968" i="16"/>
  <c r="O2974" i="16"/>
  <c r="J2974" i="16"/>
  <c r="O2982" i="16"/>
  <c r="J2991" i="16"/>
  <c r="K2991" i="16"/>
  <c r="O2997" i="16"/>
  <c r="P2997" i="16" s="1"/>
  <c r="K2997" i="16"/>
  <c r="J2997" i="16"/>
  <c r="O3000" i="16"/>
  <c r="J3000" i="16"/>
  <c r="P3000" i="16" s="1"/>
  <c r="M3016" i="16"/>
  <c r="K3016" i="16"/>
  <c r="N3041" i="16"/>
  <c r="L3046" i="16"/>
  <c r="N3046" i="16"/>
  <c r="N3076" i="16"/>
  <c r="O3076" i="16"/>
  <c r="K3076" i="16"/>
  <c r="L3121" i="16"/>
  <c r="P3121" i="16" s="1"/>
  <c r="K3121" i="16"/>
  <c r="K3173" i="16"/>
  <c r="J3173" i="16"/>
  <c r="L3203" i="16"/>
  <c r="N3203" i="16"/>
  <c r="M3203" i="16"/>
  <c r="L3215" i="16"/>
  <c r="O3215" i="16"/>
  <c r="M3215" i="16"/>
  <c r="K3247" i="16"/>
  <c r="L3247" i="16"/>
  <c r="M3288" i="16"/>
  <c r="L3288" i="16"/>
  <c r="J3288" i="16"/>
  <c r="J3300" i="16"/>
  <c r="L3300" i="16"/>
  <c r="O3314" i="16"/>
  <c r="N3314" i="16"/>
  <c r="K3314" i="16"/>
  <c r="M3351" i="16"/>
  <c r="J3351" i="16"/>
  <c r="L2539" i="16"/>
  <c r="O2543" i="16"/>
  <c r="M2546" i="16"/>
  <c r="M2563" i="16"/>
  <c r="K2571" i="16"/>
  <c r="L2578" i="16"/>
  <c r="M2611" i="16"/>
  <c r="M2618" i="16"/>
  <c r="K2643" i="16"/>
  <c r="K2657" i="16"/>
  <c r="P2657" i="16" s="1"/>
  <c r="L2667" i="16"/>
  <c r="O2687" i="16"/>
  <c r="M2705" i="16"/>
  <c r="M2750" i="16"/>
  <c r="K2797" i="16"/>
  <c r="N2811" i="16"/>
  <c r="N2835" i="16"/>
  <c r="L2846" i="16"/>
  <c r="L2870" i="16"/>
  <c r="K2896" i="16"/>
  <c r="O2938" i="16"/>
  <c r="J2938" i="16"/>
  <c r="L2960" i="16"/>
  <c r="O2969" i="16"/>
  <c r="K2969" i="16"/>
  <c r="J2983" i="16"/>
  <c r="L2983" i="16"/>
  <c r="O2992" i="16"/>
  <c r="M2992" i="16"/>
  <c r="N3004" i="16"/>
  <c r="L3004" i="16"/>
  <c r="K3004" i="16"/>
  <c r="O3013" i="16"/>
  <c r="N3013" i="16"/>
  <c r="J3023" i="16"/>
  <c r="K3023" i="16"/>
  <c r="M3037" i="16"/>
  <c r="O3037" i="16"/>
  <c r="M3077" i="16"/>
  <c r="N3077" i="16"/>
  <c r="L3077" i="16"/>
  <c r="J3077" i="16"/>
  <c r="K3148" i="16"/>
  <c r="M3148" i="16"/>
  <c r="L3204" i="16"/>
  <c r="M3204" i="16"/>
  <c r="L3229" i="16"/>
  <c r="M3229" i="16"/>
  <c r="N3261" i="16"/>
  <c r="O3261" i="16"/>
  <c r="M3491" i="16"/>
  <c r="O3491" i="16"/>
  <c r="L3491" i="16"/>
  <c r="N3052" i="16"/>
  <c r="L3064" i="16"/>
  <c r="N3081" i="16"/>
  <c r="L3085" i="16"/>
  <c r="K3109" i="16"/>
  <c r="O3114" i="16"/>
  <c r="N3130" i="16"/>
  <c r="K3133" i="16"/>
  <c r="M3154" i="16"/>
  <c r="L3157" i="16"/>
  <c r="L3179" i="16"/>
  <c r="P3179" i="16" s="1"/>
  <c r="L3185" i="16"/>
  <c r="M3189" i="16"/>
  <c r="K3192" i="16"/>
  <c r="K3199" i="16"/>
  <c r="M3201" i="16"/>
  <c r="O3241" i="16"/>
  <c r="O3249" i="16"/>
  <c r="M3310" i="16"/>
  <c r="M3327" i="16"/>
  <c r="O3327" i="16"/>
  <c r="K3327" i="16"/>
  <c r="J3433" i="16"/>
  <c r="N3433" i="16"/>
  <c r="L3433" i="16"/>
  <c r="N3443" i="16"/>
  <c r="O3443" i="16"/>
  <c r="K3443" i="16"/>
  <c r="J3443" i="16"/>
  <c r="O3052" i="16"/>
  <c r="O3064" i="16"/>
  <c r="O3085" i="16"/>
  <c r="L3109" i="16"/>
  <c r="O3133" i="16"/>
  <c r="M3179" i="16"/>
  <c r="O3189" i="16"/>
  <c r="L3192" i="16"/>
  <c r="N3199" i="16"/>
  <c r="N3201" i="16"/>
  <c r="M3311" i="16"/>
  <c r="L3311" i="16"/>
  <c r="M3353" i="16"/>
  <c r="L3353" i="16"/>
  <c r="O3469" i="16"/>
  <c r="J3469" i="16"/>
  <c r="P3163" i="16"/>
  <c r="O3192" i="16"/>
  <c r="M3039" i="16"/>
  <c r="M3054" i="16"/>
  <c r="J3069" i="16"/>
  <c r="M3332" i="16"/>
  <c r="N3332" i="16"/>
  <c r="J3332" i="16"/>
  <c r="K3367" i="16"/>
  <c r="M3367" i="16"/>
  <c r="L3367" i="16"/>
  <c r="J3367" i="16"/>
  <c r="L3385" i="16"/>
  <c r="M3385" i="16"/>
  <c r="J3397" i="16"/>
  <c r="K3397" i="16"/>
  <c r="O3446" i="16"/>
  <c r="N3446" i="16"/>
  <c r="K3446" i="16"/>
  <c r="K3489" i="16"/>
  <c r="L3489" i="16"/>
  <c r="J3489" i="16"/>
  <c r="J3032" i="16"/>
  <c r="J3036" i="16"/>
  <c r="L3047" i="16"/>
  <c r="N3054" i="16"/>
  <c r="M3063" i="16"/>
  <c r="K3069" i="16"/>
  <c r="O3084" i="16"/>
  <c r="J3087" i="16"/>
  <c r="K3090" i="16"/>
  <c r="K3098" i="16"/>
  <c r="K3101" i="16"/>
  <c r="L3105" i="16"/>
  <c r="M3108" i="16"/>
  <c r="K3110" i="16"/>
  <c r="J3114" i="16"/>
  <c r="K3122" i="16"/>
  <c r="L3129" i="16"/>
  <c r="M3132" i="16"/>
  <c r="K3138" i="16"/>
  <c r="K3141" i="16"/>
  <c r="M3147" i="16"/>
  <c r="O3153" i="16"/>
  <c r="K3163" i="16"/>
  <c r="L3167" i="16"/>
  <c r="K3172" i="16"/>
  <c r="M3178" i="16"/>
  <c r="O3184" i="16"/>
  <c r="P3184" i="16" s="1"/>
  <c r="L3187" i="16"/>
  <c r="J3189" i="16"/>
  <c r="N3191" i="16"/>
  <c r="M3193" i="16"/>
  <c r="M3195" i="16"/>
  <c r="O3200" i="16"/>
  <c r="M3202" i="16"/>
  <c r="M3205" i="16"/>
  <c r="L3208" i="16"/>
  <c r="O3213" i="16"/>
  <c r="O3217" i="16"/>
  <c r="O3221" i="16"/>
  <c r="O3225" i="16"/>
  <c r="N3238" i="16"/>
  <c r="L3241" i="16"/>
  <c r="M3246" i="16"/>
  <c r="L3249" i="16"/>
  <c r="J3251" i="16"/>
  <c r="N3263" i="16"/>
  <c r="L3298" i="16"/>
  <c r="L3301" i="16"/>
  <c r="J3306" i="16"/>
  <c r="J3313" i="16"/>
  <c r="N3313" i="16"/>
  <c r="K3332" i="16"/>
  <c r="M3386" i="16"/>
  <c r="O3386" i="16"/>
  <c r="K3386" i="16"/>
  <c r="J3386" i="16"/>
  <c r="L3393" i="16"/>
  <c r="N3393" i="16"/>
  <c r="M3398" i="16"/>
  <c r="N3398" i="16"/>
  <c r="L3398" i="16"/>
  <c r="K3398" i="16"/>
  <c r="K3410" i="16"/>
  <c r="M3410" i="16"/>
  <c r="L3414" i="16"/>
  <c r="K3418" i="16"/>
  <c r="M3418" i="16"/>
  <c r="M3475" i="16"/>
  <c r="O3475" i="16"/>
  <c r="N3475" i="16"/>
  <c r="J3475" i="16"/>
  <c r="K3032" i="16"/>
  <c r="O3036" i="16"/>
  <c r="M3047" i="16"/>
  <c r="L3069" i="16"/>
  <c r="M3087" i="16"/>
  <c r="N3098" i="16"/>
  <c r="L3101" i="16"/>
  <c r="P3101" i="16" s="1"/>
  <c r="O3105" i="16"/>
  <c r="K3114" i="16"/>
  <c r="O3122" i="16"/>
  <c r="N3138" i="16"/>
  <c r="M3141" i="16"/>
  <c r="N3147" i="16"/>
  <c r="L3172" i="16"/>
  <c r="M3187" i="16"/>
  <c r="K3189" i="16"/>
  <c r="N3193" i="16"/>
  <c r="N3205" i="16"/>
  <c r="M3241" i="16"/>
  <c r="M3249" i="16"/>
  <c r="M3251" i="16"/>
  <c r="M3298" i="16"/>
  <c r="M3369" i="16"/>
  <c r="N3369" i="16"/>
  <c r="K3369" i="16"/>
  <c r="M3452" i="16"/>
  <c r="O3452" i="16"/>
  <c r="N3378" i="16"/>
  <c r="N3426" i="16"/>
  <c r="K3323" i="16"/>
  <c r="K3330" i="16"/>
  <c r="M3348" i="16"/>
  <c r="M3354" i="16"/>
  <c r="L3357" i="16"/>
  <c r="J3365" i="16"/>
  <c r="J3374" i="16"/>
  <c r="L3380" i="16"/>
  <c r="K3394" i="16"/>
  <c r="N3408" i="16"/>
  <c r="N3425" i="16"/>
  <c r="J3432" i="16"/>
  <c r="J3457" i="16"/>
  <c r="J3493" i="16"/>
  <c r="N3330" i="16"/>
  <c r="O3348" i="16"/>
  <c r="M3365" i="16"/>
  <c r="K3374" i="16"/>
  <c r="K3432" i="16"/>
  <c r="N3493" i="16"/>
  <c r="L2048" i="16"/>
  <c r="M2052" i="16"/>
  <c r="O2053" i="16"/>
  <c r="J2056" i="16"/>
  <c r="K2061" i="16"/>
  <c r="K2062" i="16"/>
  <c r="K2064" i="16"/>
  <c r="J2070" i="16"/>
  <c r="O2081" i="16"/>
  <c r="L2087" i="16"/>
  <c r="L2089" i="16"/>
  <c r="N2093" i="16"/>
  <c r="O2094" i="16"/>
  <c r="L2097" i="16"/>
  <c r="N2102" i="16"/>
  <c r="N2107" i="16"/>
  <c r="L2109" i="16"/>
  <c r="M2115" i="16"/>
  <c r="K2117" i="16"/>
  <c r="L2118" i="16"/>
  <c r="K2120" i="16"/>
  <c r="J2123" i="16"/>
  <c r="J2125" i="16"/>
  <c r="K2126" i="16"/>
  <c r="M2128" i="16"/>
  <c r="M2131" i="16"/>
  <c r="K2133" i="16"/>
  <c r="L2134" i="16"/>
  <c r="N2139" i="16"/>
  <c r="L2141" i="16"/>
  <c r="P2141" i="16" s="1"/>
  <c r="J2145" i="16"/>
  <c r="N2149" i="16"/>
  <c r="J2158" i="16"/>
  <c r="M2163" i="16"/>
  <c r="J2174" i="16"/>
  <c r="M2179" i="16"/>
  <c r="J2185" i="16"/>
  <c r="N2189" i="16"/>
  <c r="J2192" i="16"/>
  <c r="K2193" i="16"/>
  <c r="M2195" i="16"/>
  <c r="K2201" i="16"/>
  <c r="L2203" i="16"/>
  <c r="J2213" i="16"/>
  <c r="M2214" i="16"/>
  <c r="O2216" i="16"/>
  <c r="K2224" i="16"/>
  <c r="N2230" i="16"/>
  <c r="O2231" i="16"/>
  <c r="M2233" i="16"/>
  <c r="N2238" i="16"/>
  <c r="N2239" i="16"/>
  <c r="L2241" i="16"/>
  <c r="L2246" i="16"/>
  <c r="P2246" i="16" s="1"/>
  <c r="K2249" i="16"/>
  <c r="J2251" i="16"/>
  <c r="L2254" i="16"/>
  <c r="M2255" i="16"/>
  <c r="J2262" i="16"/>
  <c r="K2263" i="16"/>
  <c r="M2270" i="16"/>
  <c r="K2270" i="16"/>
  <c r="J2270" i="16"/>
  <c r="J2280" i="16"/>
  <c r="M2282" i="16"/>
  <c r="M2286" i="16"/>
  <c r="O2286" i="16"/>
  <c r="N2286" i="16"/>
  <c r="M2287" i="16"/>
  <c r="M2296" i="16"/>
  <c r="L2298" i="16"/>
  <c r="N2303" i="16"/>
  <c r="L2306" i="16"/>
  <c r="K2306" i="16"/>
  <c r="M2311" i="16"/>
  <c r="J2316" i="16"/>
  <c r="M2319" i="16"/>
  <c r="J2332" i="16"/>
  <c r="J2337" i="16"/>
  <c r="M2337" i="16"/>
  <c r="J2345" i="16"/>
  <c r="M2345" i="16"/>
  <c r="L2359" i="16"/>
  <c r="N2359" i="16"/>
  <c r="L2361" i="16"/>
  <c r="J2363" i="16"/>
  <c r="K2363" i="16"/>
  <c r="K2367" i="16"/>
  <c r="J2382" i="16"/>
  <c r="K2392" i="16"/>
  <c r="L2392" i="16"/>
  <c r="J2392" i="16"/>
  <c r="K2434" i="16"/>
  <c r="O2434" i="16"/>
  <c r="L2434" i="16"/>
  <c r="J2434" i="16"/>
  <c r="O2438" i="16"/>
  <c r="N2438" i="16"/>
  <c r="K2438" i="16"/>
  <c r="N2447" i="16"/>
  <c r="O2447" i="16"/>
  <c r="M2447" i="16"/>
  <c r="L2447" i="16"/>
  <c r="J2447" i="16"/>
  <c r="J2475" i="16"/>
  <c r="N2475" i="16"/>
  <c r="K2475" i="16"/>
  <c r="J2499" i="16"/>
  <c r="N2499" i="16"/>
  <c r="M2499" i="16"/>
  <c r="P2499" i="16" s="1"/>
  <c r="L2499" i="16"/>
  <c r="K2499" i="16"/>
  <c r="L2513" i="16"/>
  <c r="N2513" i="16"/>
  <c r="M2513" i="16"/>
  <c r="O2540" i="16"/>
  <c r="M2540" i="16"/>
  <c r="L2540" i="16"/>
  <c r="P2540" i="16" s="1"/>
  <c r="K2540" i="16"/>
  <c r="J2540" i="16"/>
  <c r="N2551" i="16"/>
  <c r="O2551" i="16"/>
  <c r="J2551" i="16"/>
  <c r="N2567" i="16"/>
  <c r="O2567" i="16"/>
  <c r="J2567" i="16"/>
  <c r="O2604" i="16"/>
  <c r="N2604" i="16"/>
  <c r="M2604" i="16"/>
  <c r="K2604" i="16"/>
  <c r="J2604" i="16"/>
  <c r="O2620" i="16"/>
  <c r="L2620" i="16"/>
  <c r="N2620" i="16"/>
  <c r="K2620" i="16"/>
  <c r="J2620" i="16"/>
  <c r="O2680" i="16"/>
  <c r="N2680" i="16"/>
  <c r="K2714" i="16"/>
  <c r="L2714" i="16"/>
  <c r="O2714" i="16"/>
  <c r="N2743" i="16"/>
  <c r="L2743" i="16"/>
  <c r="J2743" i="16"/>
  <c r="J2747" i="16"/>
  <c r="N2747" i="16"/>
  <c r="L2747" i="16"/>
  <c r="K2747" i="16"/>
  <c r="L2327" i="16"/>
  <c r="N2327" i="16"/>
  <c r="M2327" i="16"/>
  <c r="N2404" i="16"/>
  <c r="M2404" i="16"/>
  <c r="L2404" i="16"/>
  <c r="K2404" i="16"/>
  <c r="L2425" i="16"/>
  <c r="N2425" i="16"/>
  <c r="M2425" i="16"/>
  <c r="K2425" i="16"/>
  <c r="J2425" i="16"/>
  <c r="K2442" i="16"/>
  <c r="O2442" i="16"/>
  <c r="L2442" i="16"/>
  <c r="J2442" i="16"/>
  <c r="N2468" i="16"/>
  <c r="O2468" i="16"/>
  <c r="M2468" i="16"/>
  <c r="K2468" i="16"/>
  <c r="J2468" i="16"/>
  <c r="K2586" i="16"/>
  <c r="N2586" i="16"/>
  <c r="M2586" i="16"/>
  <c r="L2586" i="16"/>
  <c r="J2586" i="16"/>
  <c r="O2758" i="16"/>
  <c r="M2758" i="16"/>
  <c r="K2758" i="16"/>
  <c r="N3060" i="16"/>
  <c r="O3060" i="16"/>
  <c r="K3060" i="16"/>
  <c r="L3218" i="16"/>
  <c r="O3218" i="16"/>
  <c r="N3218" i="16"/>
  <c r="M3218" i="16"/>
  <c r="L2025" i="16"/>
  <c r="M2028" i="16"/>
  <c r="J2031" i="16"/>
  <c r="M2033" i="16"/>
  <c r="J2035" i="16"/>
  <c r="K2039" i="16"/>
  <c r="O2041" i="16"/>
  <c r="O2045" i="16"/>
  <c r="M2050" i="16"/>
  <c r="L2017" i="16"/>
  <c r="M2020" i="16"/>
  <c r="J2023" i="16"/>
  <c r="M2025" i="16"/>
  <c r="J2027" i="16"/>
  <c r="K2031" i="16"/>
  <c r="N2033" i="16"/>
  <c r="K2035" i="16"/>
  <c r="J2037" i="16"/>
  <c r="L2039" i="16"/>
  <c r="L2044" i="16"/>
  <c r="M2048" i="16"/>
  <c r="N2050" i="16"/>
  <c r="O2052" i="16"/>
  <c r="K2056" i="16"/>
  <c r="M2059" i="16"/>
  <c r="L2061" i="16"/>
  <c r="P2061" i="16" s="1"/>
  <c r="L2062" i="16"/>
  <c r="J2067" i="16"/>
  <c r="J2069" i="16"/>
  <c r="K2070" i="16"/>
  <c r="J2072" i="16"/>
  <c r="J2086" i="16"/>
  <c r="O2089" i="16"/>
  <c r="O2093" i="16"/>
  <c r="O2097" i="16"/>
  <c r="O2102" i="16"/>
  <c r="J2105" i="16"/>
  <c r="O2107" i="16"/>
  <c r="J2113" i="16"/>
  <c r="N2115" i="16"/>
  <c r="L2117" i="16"/>
  <c r="M2120" i="16"/>
  <c r="M2123" i="16"/>
  <c r="K2125" i="16"/>
  <c r="L2126" i="16"/>
  <c r="N2131" i="16"/>
  <c r="L2133" i="16"/>
  <c r="M2134" i="16"/>
  <c r="J2137" i="16"/>
  <c r="O2139" i="16"/>
  <c r="O2142" i="16"/>
  <c r="L2145" i="16"/>
  <c r="L2148" i="16"/>
  <c r="O2149" i="16"/>
  <c r="J2157" i="16"/>
  <c r="M2158" i="16"/>
  <c r="J2161" i="16"/>
  <c r="J2168" i="16"/>
  <c r="J2173" i="16"/>
  <c r="M2174" i="16"/>
  <c r="J2177" i="16"/>
  <c r="J2184" i="16"/>
  <c r="L2185" i="16"/>
  <c r="L2188" i="16"/>
  <c r="O2189" i="16"/>
  <c r="K2192" i="16"/>
  <c r="L2193" i="16"/>
  <c r="J2200" i="16"/>
  <c r="L2201" i="16"/>
  <c r="P2201" i="16" s="1"/>
  <c r="M2203" i="16"/>
  <c r="J2209" i="16"/>
  <c r="J2211" i="16"/>
  <c r="K2213" i="16"/>
  <c r="O2214" i="16"/>
  <c r="N2218" i="16"/>
  <c r="J2223" i="16"/>
  <c r="L2224" i="16"/>
  <c r="O2230" i="16"/>
  <c r="O2238" i="16"/>
  <c r="O2239" i="16"/>
  <c r="M2241" i="16"/>
  <c r="O2247" i="16"/>
  <c r="L2249" i="16"/>
  <c r="K2251" i="16"/>
  <c r="M2254" i="16"/>
  <c r="N2255" i="16"/>
  <c r="K2257" i="16"/>
  <c r="K2262" i="16"/>
  <c r="M2263" i="16"/>
  <c r="J2265" i="16"/>
  <c r="L2265" i="16"/>
  <c r="O2266" i="16"/>
  <c r="L2270" i="16"/>
  <c r="P2270" i="16" s="1"/>
  <c r="K2272" i="16"/>
  <c r="N2272" i="16"/>
  <c r="M2274" i="16"/>
  <c r="N2274" i="16"/>
  <c r="L2274" i="16"/>
  <c r="P2274" i="16" s="1"/>
  <c r="J2276" i="16"/>
  <c r="J2286" i="16"/>
  <c r="L2295" i="16"/>
  <c r="N2295" i="16"/>
  <c r="M2295" i="16"/>
  <c r="N2296" i="16"/>
  <c r="J2306" i="16"/>
  <c r="O2322" i="16"/>
  <c r="L2322" i="16"/>
  <c r="P2322" i="16" s="1"/>
  <c r="O2324" i="16"/>
  <c r="J2324" i="16"/>
  <c r="O2327" i="16"/>
  <c r="N2330" i="16"/>
  <c r="M2330" i="16"/>
  <c r="J2330" i="16"/>
  <c r="K2337" i="16"/>
  <c r="K2345" i="16"/>
  <c r="J2353" i="16"/>
  <c r="L2353" i="16"/>
  <c r="K2355" i="16"/>
  <c r="K2359" i="16"/>
  <c r="O2388" i="16"/>
  <c r="J2388" i="16"/>
  <c r="M2392" i="16"/>
  <c r="O2404" i="16"/>
  <c r="M2434" i="16"/>
  <c r="N2439" i="16"/>
  <c r="O2439" i="16"/>
  <c r="M2439" i="16"/>
  <c r="L2439" i="16"/>
  <c r="J2439" i="16"/>
  <c r="L2473" i="16"/>
  <c r="O2473" i="16"/>
  <c r="N2473" i="16"/>
  <c r="K2473" i="16"/>
  <c r="J2473" i="16"/>
  <c r="O2499" i="16"/>
  <c r="M2514" i="16"/>
  <c r="L2514" i="16"/>
  <c r="K2514" i="16"/>
  <c r="J2514" i="16"/>
  <c r="O2514" i="16"/>
  <c r="O2528" i="16"/>
  <c r="N2528" i="16"/>
  <c r="K2538" i="16"/>
  <c r="O2538" i="16"/>
  <c r="N2538" i="16"/>
  <c r="L2538" i="16"/>
  <c r="P2538" i="16" s="1"/>
  <c r="J2538" i="16"/>
  <c r="N2540" i="16"/>
  <c r="J2547" i="16"/>
  <c r="N2547" i="16"/>
  <c r="M2547" i="16"/>
  <c r="L2547" i="16"/>
  <c r="K2547" i="16"/>
  <c r="L2604" i="16"/>
  <c r="P2604" i="16" s="1"/>
  <c r="M2620" i="16"/>
  <c r="O2743" i="16"/>
  <c r="P2205" i="16"/>
  <c r="J2289" i="16"/>
  <c r="M2289" i="16"/>
  <c r="L2289" i="16"/>
  <c r="L2367" i="16"/>
  <c r="M2367" i="16"/>
  <c r="M2382" i="16"/>
  <c r="N2382" i="16"/>
  <c r="L2382" i="16"/>
  <c r="P2382" i="16" s="1"/>
  <c r="K2382" i="16"/>
  <c r="K2399" i="16"/>
  <c r="O2399" i="16"/>
  <c r="M2399" i="16"/>
  <c r="L2399" i="16"/>
  <c r="K2594" i="16"/>
  <c r="O2594" i="16"/>
  <c r="N2594" i="16"/>
  <c r="L2594" i="16"/>
  <c r="J2594" i="16"/>
  <c r="L2625" i="16"/>
  <c r="M2625" i="16"/>
  <c r="O2625" i="16"/>
  <c r="N2625" i="16"/>
  <c r="J2981" i="16"/>
  <c r="O2981" i="16"/>
  <c r="N2981" i="16"/>
  <c r="M2981" i="16"/>
  <c r="L2981" i="16"/>
  <c r="K2981" i="16"/>
  <c r="L3214" i="16"/>
  <c r="O3214" i="16"/>
  <c r="N3214" i="16"/>
  <c r="M3214" i="16"/>
  <c r="N2025" i="16"/>
  <c r="L2035" i="16"/>
  <c r="N2039" i="16"/>
  <c r="L2056" i="16"/>
  <c r="L2070" i="16"/>
  <c r="P2070" i="16" s="1"/>
  <c r="N2123" i="16"/>
  <c r="L2125" i="16"/>
  <c r="O2145" i="16"/>
  <c r="O2158" i="16"/>
  <c r="O2174" i="16"/>
  <c r="O2185" i="16"/>
  <c r="L2192" i="16"/>
  <c r="L2213" i="16"/>
  <c r="M2224" i="16"/>
  <c r="M2249" i="16"/>
  <c r="L2262" i="16"/>
  <c r="M2310" i="16"/>
  <c r="O2310" i="16"/>
  <c r="K2310" i="16"/>
  <c r="K2312" i="16"/>
  <c r="L2312" i="16"/>
  <c r="J2312" i="16"/>
  <c r="K2328" i="16"/>
  <c r="L2328" i="16"/>
  <c r="O2340" i="16"/>
  <c r="J2340" i="16"/>
  <c r="O2348" i="16"/>
  <c r="J2348" i="16"/>
  <c r="O2367" i="16"/>
  <c r="J2385" i="16"/>
  <c r="M2385" i="16"/>
  <c r="L2385" i="16"/>
  <c r="K2385" i="16"/>
  <c r="O2395" i="16"/>
  <c r="N2395" i="16"/>
  <c r="K2395" i="16"/>
  <c r="J2395" i="16"/>
  <c r="O2408" i="16"/>
  <c r="L2408" i="16"/>
  <c r="K2408" i="16"/>
  <c r="N2411" i="16"/>
  <c r="L2411" i="16"/>
  <c r="K2411" i="16"/>
  <c r="N2415" i="16"/>
  <c r="O2415" i="16"/>
  <c r="M2415" i="16"/>
  <c r="L2415" i="16"/>
  <c r="N2452" i="16"/>
  <c r="O2452" i="16"/>
  <c r="M2452" i="16"/>
  <c r="K2452" i="16"/>
  <c r="J2452" i="16"/>
  <c r="K2466" i="16"/>
  <c r="O2466" i="16"/>
  <c r="L2466" i="16"/>
  <c r="J2466" i="16"/>
  <c r="O2548" i="16"/>
  <c r="N2548" i="16"/>
  <c r="M2548" i="16"/>
  <c r="K2548" i="16"/>
  <c r="J2548" i="16"/>
  <c r="K2673" i="16"/>
  <c r="J2673" i="16"/>
  <c r="O2673" i="16"/>
  <c r="N2673" i="16"/>
  <c r="M2673" i="16"/>
  <c r="L2673" i="16"/>
  <c r="O2676" i="16"/>
  <c r="K2676" i="16"/>
  <c r="J2676" i="16"/>
  <c r="J2699" i="16"/>
  <c r="N2699" i="16"/>
  <c r="L2699" i="16"/>
  <c r="K2699" i="16"/>
  <c r="N2711" i="16"/>
  <c r="O2711" i="16"/>
  <c r="L2711" i="16"/>
  <c r="J2711" i="16"/>
  <c r="L2779" i="16"/>
  <c r="N2779" i="16"/>
  <c r="M2779" i="16"/>
  <c r="O2912" i="16"/>
  <c r="N2912" i="16"/>
  <c r="M2912" i="16"/>
  <c r="L2912" i="16"/>
  <c r="K2912" i="16"/>
  <c r="J2912" i="16"/>
  <c r="N3103" i="16"/>
  <c r="J3103" i="16"/>
  <c r="L2319" i="16"/>
  <c r="O2319" i="16"/>
  <c r="K2319" i="16"/>
  <c r="O2961" i="16"/>
  <c r="L2961" i="16"/>
  <c r="K2961" i="16"/>
  <c r="J3055" i="16"/>
  <c r="M3055" i="16"/>
  <c r="L3055" i="16"/>
  <c r="P3055" i="16" s="1"/>
  <c r="K3055" i="16"/>
  <c r="M2035" i="16"/>
  <c r="J2043" i="16"/>
  <c r="O2123" i="16"/>
  <c r="M2125" i="16"/>
  <c r="M2192" i="16"/>
  <c r="M2213" i="16"/>
  <c r="J2231" i="16"/>
  <c r="P2231" i="16" s="1"/>
  <c r="L2240" i="16"/>
  <c r="J2242" i="16"/>
  <c r="J2248" i="16"/>
  <c r="J2252" i="16"/>
  <c r="N2262" i="16"/>
  <c r="K2281" i="16"/>
  <c r="O2283" i="16"/>
  <c r="K2283" i="16"/>
  <c r="J2299" i="16"/>
  <c r="J2310" i="16"/>
  <c r="M2312" i="16"/>
  <c r="M2326" i="16"/>
  <c r="K2326" i="16"/>
  <c r="J2326" i="16"/>
  <c r="J2328" i="16"/>
  <c r="P2330" i="16"/>
  <c r="L2338" i="16"/>
  <c r="K2338" i="16"/>
  <c r="L2346" i="16"/>
  <c r="K2346" i="16"/>
  <c r="L2375" i="16"/>
  <c r="O2375" i="16"/>
  <c r="K2375" i="16"/>
  <c r="J2377" i="16"/>
  <c r="M2377" i="16"/>
  <c r="L2377" i="16"/>
  <c r="O2386" i="16"/>
  <c r="N2386" i="16"/>
  <c r="K2386" i="16"/>
  <c r="M2390" i="16"/>
  <c r="L2390" i="16"/>
  <c r="K2390" i="16"/>
  <c r="J2390" i="16"/>
  <c r="L2395" i="16"/>
  <c r="O2409" i="16"/>
  <c r="N2409" i="16"/>
  <c r="K2409" i="16"/>
  <c r="J2409" i="16"/>
  <c r="N2412" i="16"/>
  <c r="O2412" i="16"/>
  <c r="K2412" i="16"/>
  <c r="J2412" i="16"/>
  <c r="J2415" i="16"/>
  <c r="O2421" i="16"/>
  <c r="N2421" i="16"/>
  <c r="L2421" i="16"/>
  <c r="J2421" i="16"/>
  <c r="N2444" i="16"/>
  <c r="O2444" i="16"/>
  <c r="M2444" i="16"/>
  <c r="K2444" i="16"/>
  <c r="J2444" i="16"/>
  <c r="L2452" i="16"/>
  <c r="M2466" i="16"/>
  <c r="N2479" i="16"/>
  <c r="O2479" i="16"/>
  <c r="L2479" i="16"/>
  <c r="J2479" i="16"/>
  <c r="O2486" i="16"/>
  <c r="N2486" i="16"/>
  <c r="K2486" i="16"/>
  <c r="L2548" i="16"/>
  <c r="N2559" i="16"/>
  <c r="O2559" i="16"/>
  <c r="J2559" i="16"/>
  <c r="N2583" i="16"/>
  <c r="O2583" i="16"/>
  <c r="J2583" i="16"/>
  <c r="L2601" i="16"/>
  <c r="N2601" i="16"/>
  <c r="M2601" i="16"/>
  <c r="O2627" i="16"/>
  <c r="L2627" i="16"/>
  <c r="N2627" i="16"/>
  <c r="M2627" i="16"/>
  <c r="K2627" i="16"/>
  <c r="J2627" i="16"/>
  <c r="J2634" i="16"/>
  <c r="N2634" i="16"/>
  <c r="O2634" i="16"/>
  <c r="L2634" i="16"/>
  <c r="K2634" i="16"/>
  <c r="J2642" i="16"/>
  <c r="K2642" i="16"/>
  <c r="O2642" i="16"/>
  <c r="M2642" i="16"/>
  <c r="L2642" i="16"/>
  <c r="N2655" i="16"/>
  <c r="J2655" i="16"/>
  <c r="O2655" i="16"/>
  <c r="M2676" i="16"/>
  <c r="K2280" i="16"/>
  <c r="M2280" i="16"/>
  <c r="L2280" i="16"/>
  <c r="J2361" i="16"/>
  <c r="K2361" i="16"/>
  <c r="J2603" i="16"/>
  <c r="N2603" i="16"/>
  <c r="M2603" i="16"/>
  <c r="L2603" i="16"/>
  <c r="K2603" i="16"/>
  <c r="J2973" i="16"/>
  <c r="O2973" i="16"/>
  <c r="N2973" i="16"/>
  <c r="M2973" i="16"/>
  <c r="L2973" i="16"/>
  <c r="K2973" i="16"/>
  <c r="M3293" i="16"/>
  <c r="L3293" i="16"/>
  <c r="L2031" i="16"/>
  <c r="J2021" i="16"/>
  <c r="P2027" i="16"/>
  <c r="N2031" i="16"/>
  <c r="K2034" i="16"/>
  <c r="O2039" i="16"/>
  <c r="P2039" i="16" s="1"/>
  <c r="J2045" i="16"/>
  <c r="M2070" i="16"/>
  <c r="P2085" i="16"/>
  <c r="L2015" i="16"/>
  <c r="P2015" i="16" s="1"/>
  <c r="L2021" i="16"/>
  <c r="N2023" i="16"/>
  <c r="K2026" i="16"/>
  <c r="O2031" i="16"/>
  <c r="P2031" i="16" s="1"/>
  <c r="L2034" i="16"/>
  <c r="N2035" i="16"/>
  <c r="K2038" i="16"/>
  <c r="L2043" i="16"/>
  <c r="K2045" i="16"/>
  <c r="N2049" i="16"/>
  <c r="L2051" i="16"/>
  <c r="K2053" i="16"/>
  <c r="M2060" i="16"/>
  <c r="O2067" i="16"/>
  <c r="M2069" i="16"/>
  <c r="N2070" i="16"/>
  <c r="M2075" i="16"/>
  <c r="M2080" i="16"/>
  <c r="J2083" i="16"/>
  <c r="M2086" i="16"/>
  <c r="K2088" i="16"/>
  <c r="J2091" i="16"/>
  <c r="J2093" i="16"/>
  <c r="K2094" i="16"/>
  <c r="P2094" i="16" s="1"/>
  <c r="K2096" i="16"/>
  <c r="J2102" i="16"/>
  <c r="O2108" i="16"/>
  <c r="L2116" i="16"/>
  <c r="P2116" i="16" s="1"/>
  <c r="L2121" i="16"/>
  <c r="N2125" i="16"/>
  <c r="O2129" i="16"/>
  <c r="L2132" i="16"/>
  <c r="O2140" i="16"/>
  <c r="J2149" i="16"/>
  <c r="K2150" i="16"/>
  <c r="M2155" i="16"/>
  <c r="M2157" i="16"/>
  <c r="J2166" i="16"/>
  <c r="M2171" i="16"/>
  <c r="J2182" i="16"/>
  <c r="M2184" i="16"/>
  <c r="J2189" i="16"/>
  <c r="M2190" i="16"/>
  <c r="O2192" i="16"/>
  <c r="J2198" i="16"/>
  <c r="M2200" i="16"/>
  <c r="O2204" i="16"/>
  <c r="L2208" i="16"/>
  <c r="P2208" i="16" s="1"/>
  <c r="N2209" i="16"/>
  <c r="N2213" i="16"/>
  <c r="J2216" i="16"/>
  <c r="K2217" i="16"/>
  <c r="L2219" i="16"/>
  <c r="M2223" i="16"/>
  <c r="J2225" i="16"/>
  <c r="J2230" i="16"/>
  <c r="K2231" i="16"/>
  <c r="N2232" i="16"/>
  <c r="L2234" i="16"/>
  <c r="J2238" i="16"/>
  <c r="J2239" i="16"/>
  <c r="M2240" i="16"/>
  <c r="K2242" i="16"/>
  <c r="L2248" i="16"/>
  <c r="P2248" i="16" s="1"/>
  <c r="J2250" i="16"/>
  <c r="J2256" i="16"/>
  <c r="O2262" i="16"/>
  <c r="M2272" i="16"/>
  <c r="O2274" i="16"/>
  <c r="L2281" i="16"/>
  <c r="J2283" i="16"/>
  <c r="L2290" i="16"/>
  <c r="P2290" i="16" s="1"/>
  <c r="M2294" i="16"/>
  <c r="L2294" i="16"/>
  <c r="K2294" i="16"/>
  <c r="O2295" i="16"/>
  <c r="K2299" i="16"/>
  <c r="O2306" i="16"/>
  <c r="L2310" i="16"/>
  <c r="N2312" i="16"/>
  <c r="M2322" i="16"/>
  <c r="L2326" i="16"/>
  <c r="M2328" i="16"/>
  <c r="J2338" i="16"/>
  <c r="M2342" i="16"/>
  <c r="P2342" i="16" s="1"/>
  <c r="L2342" i="16"/>
  <c r="J2346" i="16"/>
  <c r="M2350" i="16"/>
  <c r="L2350" i="16"/>
  <c r="K2354" i="16"/>
  <c r="J2354" i="16"/>
  <c r="O2354" i="16"/>
  <c r="P2354" i="16" s="1"/>
  <c r="M2358" i="16"/>
  <c r="O2358" i="16"/>
  <c r="K2358" i="16"/>
  <c r="K2360" i="16"/>
  <c r="L2360" i="16"/>
  <c r="J2360" i="16"/>
  <c r="M2366" i="16"/>
  <c r="O2366" i="16"/>
  <c r="N2366" i="16"/>
  <c r="J2366" i="16"/>
  <c r="M2375" i="16"/>
  <c r="K2377" i="16"/>
  <c r="J2386" i="16"/>
  <c r="N2390" i="16"/>
  <c r="M2395" i="16"/>
  <c r="L2409" i="16"/>
  <c r="L2412" i="16"/>
  <c r="O2416" i="16"/>
  <c r="L2416" i="16"/>
  <c r="N2422" i="16"/>
  <c r="K2422" i="16"/>
  <c r="N2436" i="16"/>
  <c r="O2436" i="16"/>
  <c r="M2436" i="16"/>
  <c r="K2436" i="16"/>
  <c r="J2436" i="16"/>
  <c r="L2444" i="16"/>
  <c r="M2479" i="16"/>
  <c r="N2497" i="16"/>
  <c r="K2497" i="16"/>
  <c r="J2555" i="16"/>
  <c r="N2555" i="16"/>
  <c r="M2555" i="16"/>
  <c r="L2555" i="16"/>
  <c r="K2555" i="16"/>
  <c r="O2596" i="16"/>
  <c r="M2596" i="16"/>
  <c r="L2596" i="16"/>
  <c r="K2596" i="16"/>
  <c r="P2596" i="16" s="1"/>
  <c r="J2596" i="16"/>
  <c r="O2601" i="16"/>
  <c r="O2606" i="16"/>
  <c r="K2606" i="16"/>
  <c r="P2610" i="16"/>
  <c r="M2634" i="16"/>
  <c r="N2642" i="16"/>
  <c r="L2729" i="16"/>
  <c r="M2729" i="16"/>
  <c r="J2729" i="16"/>
  <c r="N2729" i="16"/>
  <c r="M2789" i="16"/>
  <c r="N2789" i="16"/>
  <c r="O2789" i="16"/>
  <c r="L2789" i="16"/>
  <c r="K2789" i="16"/>
  <c r="P2789" i="16" s="1"/>
  <c r="J2789" i="16"/>
  <c r="N2455" i="16"/>
  <c r="O2455" i="16"/>
  <c r="M2455" i="16"/>
  <c r="L2455" i="16"/>
  <c r="J2455" i="16"/>
  <c r="O2646" i="16"/>
  <c r="K2646" i="16"/>
  <c r="O2800" i="16"/>
  <c r="K2800" i="16"/>
  <c r="O2937" i="16"/>
  <c r="L2937" i="16"/>
  <c r="K2937" i="16"/>
  <c r="L3226" i="16"/>
  <c r="O3226" i="16"/>
  <c r="N3226" i="16"/>
  <c r="M3226" i="16"/>
  <c r="L2026" i="16"/>
  <c r="M2034" i="16"/>
  <c r="O2038" i="16"/>
  <c r="M2043" i="16"/>
  <c r="L2045" i="16"/>
  <c r="M2051" i="16"/>
  <c r="L2053" i="16"/>
  <c r="P2053" i="16" s="1"/>
  <c r="N2075" i="16"/>
  <c r="M2083" i="16"/>
  <c r="M2088" i="16"/>
  <c r="M2091" i="16"/>
  <c r="K2093" i="16"/>
  <c r="P2093" i="16" s="1"/>
  <c r="L2094" i="16"/>
  <c r="M2096" i="16"/>
  <c r="K2102" i="16"/>
  <c r="P2102" i="16" s="1"/>
  <c r="O2116" i="16"/>
  <c r="O2121" i="16"/>
  <c r="O2132" i="16"/>
  <c r="K2149" i="16"/>
  <c r="P2149" i="16" s="1"/>
  <c r="L2150" i="16"/>
  <c r="M2166" i="16"/>
  <c r="M2182" i="16"/>
  <c r="K2189" i="16"/>
  <c r="P2189" i="16" s="1"/>
  <c r="O2190" i="16"/>
  <c r="M2198" i="16"/>
  <c r="O2200" i="16"/>
  <c r="O2209" i="16"/>
  <c r="P2209" i="16" s="1"/>
  <c r="K2216" i="16"/>
  <c r="L2217" i="16"/>
  <c r="M2219" i="16"/>
  <c r="M2225" i="16"/>
  <c r="K2230" i="16"/>
  <c r="L2231" i="16"/>
  <c r="K2238" i="16"/>
  <c r="K2239" i="16"/>
  <c r="P2239" i="16" s="1"/>
  <c r="N2240" i="16"/>
  <c r="L2242" i="16"/>
  <c r="M2248" i="16"/>
  <c r="K2250" i="16"/>
  <c r="P2255" i="16"/>
  <c r="L2256" i="16"/>
  <c r="P2256" i="16" s="1"/>
  <c r="L2271" i="16"/>
  <c r="M2271" i="16"/>
  <c r="K2271" i="16"/>
  <c r="M2281" i="16"/>
  <c r="L2287" i="16"/>
  <c r="O2287" i="16"/>
  <c r="N2298" i="16"/>
  <c r="M2298" i="16"/>
  <c r="J2305" i="16"/>
  <c r="M2305" i="16"/>
  <c r="N2310" i="16"/>
  <c r="J2313" i="16"/>
  <c r="K2313" i="16"/>
  <c r="N2326" i="16"/>
  <c r="N2328" i="16"/>
  <c r="O2331" i="16"/>
  <c r="K2331" i="16"/>
  <c r="M2338" i="16"/>
  <c r="M2346" i="16"/>
  <c r="N2375" i="16"/>
  <c r="L2386" i="16"/>
  <c r="P2386" i="16" s="1"/>
  <c r="O2390" i="16"/>
  <c r="M2409" i="16"/>
  <c r="M2412" i="16"/>
  <c r="N2423" i="16"/>
  <c r="O2423" i="16"/>
  <c r="M2423" i="16"/>
  <c r="L2423" i="16"/>
  <c r="J2423" i="16"/>
  <c r="N2501" i="16"/>
  <c r="O2501" i="16"/>
  <c r="M2501" i="16"/>
  <c r="K2501" i="16"/>
  <c r="J2501" i="16"/>
  <c r="P2501" i="16" s="1"/>
  <c r="O2556" i="16"/>
  <c r="N2556" i="16"/>
  <c r="M2556" i="16"/>
  <c r="K2556" i="16"/>
  <c r="J2556" i="16"/>
  <c r="K2570" i="16"/>
  <c r="O2570" i="16"/>
  <c r="N2570" i="16"/>
  <c r="L2570" i="16"/>
  <c r="J2570" i="16"/>
  <c r="L2577" i="16"/>
  <c r="N2577" i="16"/>
  <c r="M2577" i="16"/>
  <c r="N2623" i="16"/>
  <c r="O2623" i="16"/>
  <c r="J2623" i="16"/>
  <c r="O2651" i="16"/>
  <c r="K2651" i="16"/>
  <c r="N2651" i="16"/>
  <c r="L2651" i="16"/>
  <c r="J2651" i="16"/>
  <c r="J2321" i="16"/>
  <c r="P2321" i="16" s="1"/>
  <c r="M2321" i="16"/>
  <c r="L2321" i="16"/>
  <c r="O2446" i="16"/>
  <c r="N2446" i="16"/>
  <c r="K2446" i="16"/>
  <c r="L3222" i="16"/>
  <c r="O3222" i="16"/>
  <c r="N3222" i="16"/>
  <c r="M3222" i="16"/>
  <c r="O2034" i="16"/>
  <c r="N2043" i="16"/>
  <c r="P2050" i="16"/>
  <c r="N2051" i="16"/>
  <c r="O2075" i="16"/>
  <c r="N2083" i="16"/>
  <c r="N2091" i="16"/>
  <c r="P2101" i="16"/>
  <c r="M2150" i="16"/>
  <c r="P2165" i="16"/>
  <c r="O2166" i="16"/>
  <c r="O2182" i="16"/>
  <c r="O2198" i="16"/>
  <c r="L2216" i="16"/>
  <c r="P2216" i="16" s="1"/>
  <c r="N2217" i="16"/>
  <c r="N2248" i="16"/>
  <c r="L2250" i="16"/>
  <c r="P2250" i="16" s="1"/>
  <c r="M2256" i="16"/>
  <c r="J2268" i="16"/>
  <c r="J2271" i="16"/>
  <c r="J2275" i="16"/>
  <c r="K2282" i="16"/>
  <c r="J2282" i="16"/>
  <c r="P2282" i="16" s="1"/>
  <c r="J2287" i="16"/>
  <c r="J2296" i="16"/>
  <c r="J2298" i="16"/>
  <c r="J2300" i="16"/>
  <c r="L2303" i="16"/>
  <c r="P2303" i="16" s="1"/>
  <c r="K2303" i="16"/>
  <c r="J2303" i="16"/>
  <c r="K2305" i="16"/>
  <c r="L2311" i="16"/>
  <c r="N2311" i="16"/>
  <c r="L2313" i="16"/>
  <c r="O2315" i="16"/>
  <c r="K2315" i="16"/>
  <c r="J2315" i="16"/>
  <c r="O2326" i="16"/>
  <c r="N2338" i="16"/>
  <c r="N2346" i="16"/>
  <c r="K2352" i="16"/>
  <c r="M2352" i="16"/>
  <c r="L2352" i="16"/>
  <c r="P2358" i="16"/>
  <c r="P2366" i="16"/>
  <c r="M2386" i="16"/>
  <c r="L2391" i="16"/>
  <c r="O2391" i="16"/>
  <c r="N2391" i="16"/>
  <c r="M2391" i="16"/>
  <c r="N2424" i="16"/>
  <c r="K2424" i="16"/>
  <c r="K2450" i="16"/>
  <c r="O2450" i="16"/>
  <c r="L2450" i="16"/>
  <c r="J2450" i="16"/>
  <c r="O2454" i="16"/>
  <c r="N2454" i="16"/>
  <c r="K2454" i="16"/>
  <c r="M2570" i="16"/>
  <c r="L2585" i="16"/>
  <c r="N2585" i="16"/>
  <c r="M2585" i="16"/>
  <c r="L2593" i="16"/>
  <c r="P2593" i="16" s="1"/>
  <c r="O2593" i="16"/>
  <c r="N2593" i="16"/>
  <c r="M2593" i="16"/>
  <c r="O2638" i="16"/>
  <c r="K2638" i="16"/>
  <c r="O2662" i="16"/>
  <c r="K2662" i="16"/>
  <c r="J2683" i="16"/>
  <c r="L2683" i="16"/>
  <c r="N2683" i="16"/>
  <c r="K2683" i="16"/>
  <c r="N2845" i="16"/>
  <c r="K2845" i="16"/>
  <c r="J2845" i="16"/>
  <c r="O2845" i="16"/>
  <c r="M2845" i="16"/>
  <c r="L2845" i="16"/>
  <c r="O2484" i="16"/>
  <c r="O2489" i="16"/>
  <c r="N2498" i="16"/>
  <c r="N2532" i="16"/>
  <c r="O2562" i="16"/>
  <c r="K2564" i="16"/>
  <c r="M2571" i="16"/>
  <c r="N2572" i="16"/>
  <c r="O2575" i="16"/>
  <c r="M2578" i="16"/>
  <c r="L2588" i="16"/>
  <c r="O2591" i="16"/>
  <c r="M2595" i="16"/>
  <c r="N2602" i="16"/>
  <c r="O2609" i="16"/>
  <c r="M2612" i="16"/>
  <c r="M2626" i="16"/>
  <c r="N2639" i="16"/>
  <c r="O2639" i="16"/>
  <c r="O2668" i="16"/>
  <c r="K2668" i="16"/>
  <c r="O2671" i="16"/>
  <c r="N2692" i="16"/>
  <c r="O2692" i="16"/>
  <c r="N2695" i="16"/>
  <c r="J2695" i="16"/>
  <c r="O2695" i="16"/>
  <c r="N2708" i="16"/>
  <c r="O2708" i="16"/>
  <c r="K2737" i="16"/>
  <c r="N2771" i="16"/>
  <c r="K2805" i="16"/>
  <c r="M2813" i="16"/>
  <c r="N2813" i="16"/>
  <c r="M2829" i="16"/>
  <c r="K2829" i="16"/>
  <c r="P2829" i="16" s="1"/>
  <c r="J2829" i="16"/>
  <c r="M2837" i="16"/>
  <c r="J2837" i="16"/>
  <c r="N2837" i="16"/>
  <c r="L2837" i="16"/>
  <c r="L2378" i="16"/>
  <c r="M2384" i="16"/>
  <c r="J2394" i="16"/>
  <c r="P2394" i="16" s="1"/>
  <c r="O2398" i="16"/>
  <c r="J2401" i="16"/>
  <c r="L2403" i="16"/>
  <c r="J2405" i="16"/>
  <c r="M2414" i="16"/>
  <c r="L2428" i="16"/>
  <c r="P2428" i="16" s="1"/>
  <c r="P2449" i="16"/>
  <c r="K2462" i="16"/>
  <c r="K2483" i="16"/>
  <c r="O2498" i="16"/>
  <c r="J2500" i="16"/>
  <c r="P2500" i="16" s="1"/>
  <c r="J2508" i="16"/>
  <c r="L2516" i="16"/>
  <c r="P2516" i="16" s="1"/>
  <c r="K2523" i="16"/>
  <c r="M2524" i="16"/>
  <c r="P2524" i="16" s="1"/>
  <c r="O2527" i="16"/>
  <c r="J2530" i="16"/>
  <c r="N2531" i="16"/>
  <c r="O2535" i="16"/>
  <c r="M2553" i="16"/>
  <c r="O2554" i="16"/>
  <c r="L2564" i="16"/>
  <c r="P2564" i="16" s="1"/>
  <c r="N2571" i="16"/>
  <c r="N2578" i="16"/>
  <c r="J2580" i="16"/>
  <c r="K2582" i="16"/>
  <c r="K2587" i="16"/>
  <c r="M2588" i="16"/>
  <c r="N2595" i="16"/>
  <c r="O2602" i="16"/>
  <c r="K2611" i="16"/>
  <c r="J2639" i="16"/>
  <c r="O2644" i="16"/>
  <c r="K2644" i="16"/>
  <c r="N2647" i="16"/>
  <c r="J2647" i="16"/>
  <c r="K2654" i="16"/>
  <c r="O2659" i="16"/>
  <c r="K2659" i="16"/>
  <c r="P2659" i="16" s="1"/>
  <c r="J2668" i="16"/>
  <c r="J2692" i="16"/>
  <c r="L2695" i="16"/>
  <c r="O2702" i="16"/>
  <c r="K2702" i="16"/>
  <c r="J2708" i="16"/>
  <c r="O2718" i="16"/>
  <c r="M2718" i="16"/>
  <c r="K2734" i="16"/>
  <c r="K2746" i="16"/>
  <c r="O2746" i="16"/>
  <c r="L2746" i="16"/>
  <c r="N2759" i="16"/>
  <c r="L2759" i="16"/>
  <c r="J2759" i="16"/>
  <c r="K2762" i="16"/>
  <c r="O2762" i="16"/>
  <c r="K2772" i="16"/>
  <c r="L2772" i="16"/>
  <c r="O2772" i="16"/>
  <c r="M2781" i="16"/>
  <c r="L2781" i="16"/>
  <c r="O2781" i="16"/>
  <c r="J2813" i="16"/>
  <c r="J2619" i="16"/>
  <c r="K2619" i="16"/>
  <c r="N2619" i="16"/>
  <c r="P2665" i="16"/>
  <c r="N2719" i="16"/>
  <c r="L2719" i="16"/>
  <c r="P2719" i="16" s="1"/>
  <c r="J2719" i="16"/>
  <c r="O2723" i="16"/>
  <c r="L2723" i="16"/>
  <c r="P2723" i="16" s="1"/>
  <c r="N2732" i="16"/>
  <c r="M2732" i="16"/>
  <c r="N2735" i="16"/>
  <c r="J2735" i="16"/>
  <c r="O2735" i="16"/>
  <c r="N2756" i="16"/>
  <c r="J2756" i="16"/>
  <c r="P2756" i="16" s="1"/>
  <c r="M2756" i="16"/>
  <c r="L2756" i="16"/>
  <c r="J2763" i="16"/>
  <c r="L2763" i="16"/>
  <c r="K2763" i="16"/>
  <c r="O2766" i="16"/>
  <c r="M2766" i="16"/>
  <c r="N2769" i="16"/>
  <c r="J2769" i="16"/>
  <c r="O2769" i="16"/>
  <c r="M2809" i="16"/>
  <c r="N2809" i="16"/>
  <c r="O2838" i="16"/>
  <c r="M2838" i="16"/>
  <c r="J2838" i="16"/>
  <c r="O2989" i="16"/>
  <c r="N2989" i="16"/>
  <c r="M2989" i="16"/>
  <c r="L2989" i="16"/>
  <c r="K2989" i="16"/>
  <c r="J2989" i="16"/>
  <c r="L3053" i="16"/>
  <c r="O3053" i="16"/>
  <c r="N3053" i="16"/>
  <c r="M3053" i="16"/>
  <c r="J3053" i="16"/>
  <c r="M2304" i="16"/>
  <c r="L2318" i="16"/>
  <c r="P2318" i="16" s="1"/>
  <c r="M2336" i="16"/>
  <c r="M2344" i="16"/>
  <c r="M2369" i="16"/>
  <c r="L2374" i="16"/>
  <c r="P2374" i="16" s="1"/>
  <c r="N2383" i="16"/>
  <c r="M2394" i="16"/>
  <c r="N2397" i="16"/>
  <c r="M2401" i="16"/>
  <c r="O2405" i="16"/>
  <c r="M2417" i="16"/>
  <c r="M2431" i="16"/>
  <c r="M2433" i="16"/>
  <c r="P2433" i="16" s="1"/>
  <c r="M2441" i="16"/>
  <c r="M2449" i="16"/>
  <c r="L2457" i="16"/>
  <c r="P2457" i="16" s="1"/>
  <c r="M2458" i="16"/>
  <c r="L2460" i="16"/>
  <c r="J2463" i="16"/>
  <c r="M2465" i="16"/>
  <c r="M2471" i="16"/>
  <c r="J2482" i="16"/>
  <c r="J2484" i="16"/>
  <c r="J2489" i="16"/>
  <c r="M2490" i="16"/>
  <c r="J2496" i="16"/>
  <c r="J2498" i="16"/>
  <c r="M2500" i="16"/>
  <c r="M2503" i="16"/>
  <c r="M2508" i="16"/>
  <c r="O2511" i="16"/>
  <c r="N2515" i="16"/>
  <c r="O2519" i="16"/>
  <c r="O2523" i="16"/>
  <c r="N2530" i="16"/>
  <c r="J2532" i="16"/>
  <c r="J2562" i="16"/>
  <c r="P2562" i="16" s="1"/>
  <c r="J2572" i="16"/>
  <c r="K2579" i="16"/>
  <c r="M2580" i="16"/>
  <c r="N2587" i="16"/>
  <c r="J2599" i="16"/>
  <c r="J2602" i="16"/>
  <c r="N2611" i="16"/>
  <c r="O2617" i="16"/>
  <c r="L2619" i="16"/>
  <c r="P2619" i="16" s="1"/>
  <c r="O2635" i="16"/>
  <c r="J2635" i="16"/>
  <c r="L2641" i="16"/>
  <c r="N2641" i="16"/>
  <c r="M2644" i="16"/>
  <c r="O2652" i="16"/>
  <c r="J2652" i="16"/>
  <c r="M2652" i="16"/>
  <c r="M2659" i="16"/>
  <c r="N2663" i="16"/>
  <c r="J2663" i="16"/>
  <c r="O2675" i="16"/>
  <c r="K2675" i="16"/>
  <c r="N2675" i="16"/>
  <c r="M2675" i="16"/>
  <c r="O2678" i="16"/>
  <c r="K2678" i="16"/>
  <c r="L2693" i="16"/>
  <c r="J2693" i="16"/>
  <c r="L2706" i="16"/>
  <c r="O2719" i="16"/>
  <c r="J2723" i="16"/>
  <c r="O2726" i="16"/>
  <c r="M2726" i="16"/>
  <c r="K2726" i="16"/>
  <c r="J2732" i="16"/>
  <c r="L2735" i="16"/>
  <c r="K2745" i="16"/>
  <c r="J2745" i="16"/>
  <c r="K2756" i="16"/>
  <c r="N2763" i="16"/>
  <c r="J2766" i="16"/>
  <c r="K2769" i="16"/>
  <c r="N2781" i="16"/>
  <c r="M2787" i="16"/>
  <c r="L2795" i="16"/>
  <c r="N2795" i="16"/>
  <c r="M2795" i="16"/>
  <c r="M2801" i="16"/>
  <c r="K2801" i="16"/>
  <c r="O2801" i="16"/>
  <c r="N2801" i="16"/>
  <c r="J2809" i="16"/>
  <c r="O2813" i="16"/>
  <c r="M2819" i="16"/>
  <c r="O2830" i="16"/>
  <c r="J2830" i="16"/>
  <c r="N2830" i="16"/>
  <c r="M2830" i="16"/>
  <c r="K2838" i="16"/>
  <c r="J2279" i="16"/>
  <c r="J2291" i="16"/>
  <c r="K2297" i="16"/>
  <c r="N2304" i="16"/>
  <c r="J2308" i="16"/>
  <c r="N2318" i="16"/>
  <c r="K2329" i="16"/>
  <c r="K2335" i="16"/>
  <c r="N2336" i="16"/>
  <c r="K2343" i="16"/>
  <c r="N2344" i="16"/>
  <c r="J2356" i="16"/>
  <c r="J2368" i="16"/>
  <c r="N2374" i="16"/>
  <c r="O2383" i="16"/>
  <c r="N2394" i="16"/>
  <c r="O2397" i="16"/>
  <c r="N2401" i="16"/>
  <c r="N2417" i="16"/>
  <c r="J2420" i="16"/>
  <c r="P2420" i="16" s="1"/>
  <c r="K2427" i="16"/>
  <c r="O2431" i="16"/>
  <c r="N2433" i="16"/>
  <c r="N2441" i="16"/>
  <c r="K2443" i="16"/>
  <c r="N2449" i="16"/>
  <c r="K2451" i="16"/>
  <c r="O2458" i="16"/>
  <c r="M2460" i="16"/>
  <c r="L2463" i="16"/>
  <c r="N2465" i="16"/>
  <c r="O2471" i="16"/>
  <c r="L2482" i="16"/>
  <c r="K2484" i="16"/>
  <c r="K2489" i="16"/>
  <c r="O2490" i="16"/>
  <c r="J2493" i="16"/>
  <c r="N2496" i="16"/>
  <c r="K2498" i="16"/>
  <c r="P2498" i="16" s="1"/>
  <c r="N2500" i="16"/>
  <c r="N2508" i="16"/>
  <c r="O2515" i="16"/>
  <c r="O2530" i="16"/>
  <c r="K2532" i="16"/>
  <c r="L2562" i="16"/>
  <c r="K2572" i="16"/>
  <c r="L2579" i="16"/>
  <c r="O2599" i="16"/>
  <c r="K2602" i="16"/>
  <c r="O2612" i="16"/>
  <c r="L2612" i="16"/>
  <c r="P2612" i="16" s="1"/>
  <c r="P2618" i="16"/>
  <c r="M2619" i="16"/>
  <c r="K2626" i="16"/>
  <c r="N2626" i="16"/>
  <c r="K2635" i="16"/>
  <c r="M2641" i="16"/>
  <c r="J2649" i="16"/>
  <c r="K2652" i="16"/>
  <c r="N2659" i="16"/>
  <c r="O2663" i="16"/>
  <c r="J2675" i="16"/>
  <c r="N2693" i="16"/>
  <c r="L2697" i="16"/>
  <c r="M2697" i="16"/>
  <c r="N2700" i="16"/>
  <c r="K2700" i="16"/>
  <c r="J2700" i="16"/>
  <c r="O2706" i="16"/>
  <c r="N2716" i="16"/>
  <c r="J2716" i="16"/>
  <c r="O2716" i="16"/>
  <c r="M2716" i="16"/>
  <c r="K2723" i="16"/>
  <c r="L2730" i="16"/>
  <c r="K2732" i="16"/>
  <c r="O2739" i="16"/>
  <c r="L2739" i="16"/>
  <c r="L2745" i="16"/>
  <c r="P2745" i="16" s="1"/>
  <c r="O2756" i="16"/>
  <c r="L2761" i="16"/>
  <c r="J2761" i="16"/>
  <c r="N2761" i="16"/>
  <c r="M2761" i="16"/>
  <c r="N2764" i="16"/>
  <c r="L2764" i="16"/>
  <c r="O2764" i="16"/>
  <c r="K2766" i="16"/>
  <c r="M2785" i="16"/>
  <c r="N2785" i="16"/>
  <c r="N2787" i="16"/>
  <c r="J2801" i="16"/>
  <c r="P2801" i="16" s="1"/>
  <c r="K2809" i="16"/>
  <c r="M2817" i="16"/>
  <c r="N2817" i="16"/>
  <c r="N2819" i="16"/>
  <c r="O2822" i="16"/>
  <c r="K2822" i="16"/>
  <c r="J2822" i="16"/>
  <c r="K2828" i="16"/>
  <c r="O2828" i="16"/>
  <c r="K2830" i="16"/>
  <c r="N2838" i="16"/>
  <c r="O2848" i="16"/>
  <c r="J2848" i="16"/>
  <c r="L2848" i="16"/>
  <c r="K2848" i="16"/>
  <c r="M2463" i="16"/>
  <c r="M2482" i="16"/>
  <c r="L2484" i="16"/>
  <c r="M2489" i="16"/>
  <c r="L2532" i="16"/>
  <c r="M2562" i="16"/>
  <c r="L2572" i="16"/>
  <c r="P2572" i="16" s="1"/>
  <c r="M2579" i="16"/>
  <c r="N2615" i="16"/>
  <c r="J2615" i="16"/>
  <c r="O2619" i="16"/>
  <c r="O2660" i="16"/>
  <c r="J2660" i="16"/>
  <c r="M2660" i="16"/>
  <c r="O2707" i="16"/>
  <c r="J2707" i="16"/>
  <c r="N2707" i="16"/>
  <c r="L2707" i="16"/>
  <c r="L2721" i="16"/>
  <c r="M2721" i="16"/>
  <c r="N2723" i="16"/>
  <c r="O2732" i="16"/>
  <c r="O2737" i="16"/>
  <c r="M2737" i="16"/>
  <c r="O2742" i="16"/>
  <c r="M2742" i="16"/>
  <c r="K2742" i="16"/>
  <c r="N2766" i="16"/>
  <c r="N2777" i="16"/>
  <c r="J2777" i="16"/>
  <c r="O2777" i="16"/>
  <c r="O2798" i="16"/>
  <c r="K2798" i="16"/>
  <c r="N2798" i="16"/>
  <c r="M2805" i="16"/>
  <c r="N2805" i="16"/>
  <c r="L2809" i="16"/>
  <c r="K2820" i="16"/>
  <c r="L2820" i="16"/>
  <c r="O2820" i="16"/>
  <c r="M2848" i="16"/>
  <c r="O2842" i="16"/>
  <c r="O2853" i="16"/>
  <c r="N2853" i="16"/>
  <c r="L2853" i="16"/>
  <c r="O2929" i="16"/>
  <c r="L2929" i="16"/>
  <c r="K2929" i="16"/>
  <c r="O2942" i="16"/>
  <c r="N2942" i="16"/>
  <c r="M2942" i="16"/>
  <c r="L2942" i="16"/>
  <c r="K2942" i="16"/>
  <c r="J2942" i="16"/>
  <c r="P2942" i="16" s="1"/>
  <c r="N3048" i="16"/>
  <c r="O3048" i="16"/>
  <c r="L3048" i="16"/>
  <c r="K3048" i="16"/>
  <c r="P3048" i="16" s="1"/>
  <c r="J3048" i="16"/>
  <c r="M3106" i="16"/>
  <c r="J3106" i="16"/>
  <c r="O3106" i="16"/>
  <c r="N3106" i="16"/>
  <c r="K3106" i="16"/>
  <c r="O2633" i="16"/>
  <c r="L2636" i="16"/>
  <c r="L2643" i="16"/>
  <c r="K2666" i="16"/>
  <c r="P2666" i="16" s="1"/>
  <c r="M2674" i="16"/>
  <c r="N2681" i="16"/>
  <c r="J2684" i="16"/>
  <c r="J2687" i="16"/>
  <c r="N2689" i="16"/>
  <c r="N2691" i="16"/>
  <c r="J2703" i="16"/>
  <c r="N2705" i="16"/>
  <c r="K2710" i="16"/>
  <c r="J2713" i="16"/>
  <c r="J2715" i="16"/>
  <c r="L2722" i="16"/>
  <c r="J2724" i="16"/>
  <c r="L2731" i="16"/>
  <c r="P2731" i="16" s="1"/>
  <c r="L2738" i="16"/>
  <c r="J2740" i="16"/>
  <c r="L2748" i="16"/>
  <c r="P2748" i="16" s="1"/>
  <c r="J2753" i="16"/>
  <c r="P2753" i="16" s="1"/>
  <c r="M2774" i="16"/>
  <c r="M2780" i="16"/>
  <c r="O2788" i="16"/>
  <c r="J2790" i="16"/>
  <c r="J2793" i="16"/>
  <c r="L2797" i="16"/>
  <c r="O2804" i="16"/>
  <c r="J2806" i="16"/>
  <c r="P2806" i="16" s="1"/>
  <c r="K2808" i="16"/>
  <c r="O2812" i="16"/>
  <c r="J2814" i="16"/>
  <c r="K2816" i="16"/>
  <c r="J2825" i="16"/>
  <c r="M2827" i="16"/>
  <c r="L2833" i="16"/>
  <c r="M2846" i="16"/>
  <c r="J2853" i="16"/>
  <c r="O2856" i="16"/>
  <c r="L2856" i="16"/>
  <c r="O2864" i="16"/>
  <c r="M2864" i="16"/>
  <c r="L2864" i="16"/>
  <c r="K2864" i="16"/>
  <c r="M2875" i="16"/>
  <c r="J2875" i="16"/>
  <c r="O2891" i="16"/>
  <c r="M2891" i="16"/>
  <c r="O2977" i="16"/>
  <c r="L2977" i="16"/>
  <c r="K2977" i="16"/>
  <c r="J3095" i="16"/>
  <c r="N3095" i="16"/>
  <c r="M3095" i="16"/>
  <c r="K2854" i="16"/>
  <c r="O2854" i="16"/>
  <c r="M2854" i="16"/>
  <c r="L2917" i="16"/>
  <c r="O2917" i="16"/>
  <c r="N2917" i="16"/>
  <c r="M2917" i="16"/>
  <c r="K2917" i="16"/>
  <c r="O2990" i="16"/>
  <c r="N2990" i="16"/>
  <c r="M2990" i="16"/>
  <c r="L2990" i="16"/>
  <c r="K2990" i="16"/>
  <c r="J2990" i="16"/>
  <c r="J2999" i="16"/>
  <c r="P2999" i="16" s="1"/>
  <c r="N2999" i="16"/>
  <c r="M2999" i="16"/>
  <c r="L2999" i="16"/>
  <c r="K2999" i="16"/>
  <c r="L2869" i="16"/>
  <c r="O2869" i="16"/>
  <c r="N2869" i="16"/>
  <c r="M2869" i="16"/>
  <c r="K2869" i="16"/>
  <c r="J2869" i="16"/>
  <c r="O2872" i="16"/>
  <c r="M2872" i="16"/>
  <c r="L2872" i="16"/>
  <c r="K2872" i="16"/>
  <c r="J2872" i="16"/>
  <c r="O2933" i="16"/>
  <c r="N2933" i="16"/>
  <c r="M2933" i="16"/>
  <c r="L2933" i="16"/>
  <c r="K2933" i="16"/>
  <c r="J2933" i="16"/>
  <c r="J2965" i="16"/>
  <c r="O2965" i="16"/>
  <c r="N2965" i="16"/>
  <c r="M2965" i="16"/>
  <c r="L2965" i="16"/>
  <c r="K2965" i="16"/>
  <c r="M3018" i="16"/>
  <c r="J3018" i="16"/>
  <c r="K3116" i="16"/>
  <c r="M3116" i="16"/>
  <c r="L3116" i="16"/>
  <c r="O2650" i="16"/>
  <c r="O2658" i="16"/>
  <c r="O2821" i="16"/>
  <c r="L2842" i="16"/>
  <c r="M2847" i="16"/>
  <c r="L2854" i="16"/>
  <c r="K2881" i="16"/>
  <c r="M2899" i="16"/>
  <c r="J2899" i="16"/>
  <c r="O2920" i="16"/>
  <c r="N2920" i="16"/>
  <c r="M2920" i="16"/>
  <c r="L2920" i="16"/>
  <c r="K2920" i="16"/>
  <c r="J2920" i="16"/>
  <c r="O2950" i="16"/>
  <c r="N2950" i="16"/>
  <c r="M2950" i="16"/>
  <c r="L2950" i="16"/>
  <c r="K2950" i="16"/>
  <c r="J2950" i="16"/>
  <c r="M2861" i="16"/>
  <c r="P2861" i="16" s="1"/>
  <c r="M2862" i="16"/>
  <c r="M2870" i="16"/>
  <c r="O2877" i="16"/>
  <c r="M2885" i="16"/>
  <c r="O2886" i="16"/>
  <c r="M2888" i="16"/>
  <c r="L2896" i="16"/>
  <c r="P2896" i="16" s="1"/>
  <c r="M2901" i="16"/>
  <c r="K2904" i="16"/>
  <c r="M2909" i="16"/>
  <c r="K2925" i="16"/>
  <c r="K2926" i="16"/>
  <c r="M2927" i="16"/>
  <c r="K2934" i="16"/>
  <c r="M2935" i="16"/>
  <c r="L2943" i="16"/>
  <c r="L2951" i="16"/>
  <c r="K2958" i="16"/>
  <c r="M2959" i="16"/>
  <c r="L2966" i="16"/>
  <c r="P2966" i="16" s="1"/>
  <c r="N2967" i="16"/>
  <c r="L2969" i="16"/>
  <c r="K2974" i="16"/>
  <c r="M2975" i="16"/>
  <c r="L2982" i="16"/>
  <c r="P2982" i="16" s="1"/>
  <c r="L2985" i="16"/>
  <c r="L2991" i="16"/>
  <c r="M3000" i="16"/>
  <c r="N3005" i="16"/>
  <c r="L3008" i="16"/>
  <c r="O3009" i="16"/>
  <c r="O3012" i="16"/>
  <c r="L3023" i="16"/>
  <c r="K3028" i="16"/>
  <c r="L3032" i="16"/>
  <c r="N3038" i="16"/>
  <c r="M3040" i="16"/>
  <c r="O3045" i="16"/>
  <c r="N3062" i="16"/>
  <c r="N3069" i="16"/>
  <c r="N3073" i="16"/>
  <c r="N3078" i="16"/>
  <c r="N3085" i="16"/>
  <c r="K3124" i="16"/>
  <c r="M3124" i="16"/>
  <c r="L3131" i="16"/>
  <c r="N3131" i="16"/>
  <c r="M3131" i="16"/>
  <c r="M3149" i="16"/>
  <c r="O3149" i="16"/>
  <c r="N3149" i="16"/>
  <c r="L3149" i="16"/>
  <c r="K3149" i="16"/>
  <c r="J3149" i="16"/>
  <c r="O2893" i="16"/>
  <c r="O2894" i="16"/>
  <c r="M2896" i="16"/>
  <c r="N2901" i="16"/>
  <c r="O2902" i="16"/>
  <c r="L2904" i="16"/>
  <c r="N2909" i="16"/>
  <c r="O2910" i="16"/>
  <c r="O2918" i="16"/>
  <c r="J2922" i="16"/>
  <c r="L2925" i="16"/>
  <c r="L2926" i="16"/>
  <c r="N2927" i="16"/>
  <c r="L2934" i="16"/>
  <c r="P2934" i="16" s="1"/>
  <c r="N2935" i="16"/>
  <c r="J2941" i="16"/>
  <c r="M2943" i="16"/>
  <c r="K2945" i="16"/>
  <c r="K2949" i="16"/>
  <c r="M2951" i="16"/>
  <c r="K2953" i="16"/>
  <c r="K2957" i="16"/>
  <c r="L2958" i="16"/>
  <c r="N2959" i="16"/>
  <c r="M2966" i="16"/>
  <c r="L2974" i="16"/>
  <c r="P2974" i="16" s="1"/>
  <c r="N2975" i="16"/>
  <c r="M2982" i="16"/>
  <c r="M2991" i="16"/>
  <c r="K2993" i="16"/>
  <c r="J2998" i="16"/>
  <c r="J3004" i="16"/>
  <c r="O3005" i="16"/>
  <c r="N3008" i="16"/>
  <c r="L3015" i="16"/>
  <c r="O3016" i="16"/>
  <c r="N3021" i="16"/>
  <c r="M3023" i="16"/>
  <c r="J3025" i="16"/>
  <c r="O3028" i="16"/>
  <c r="N3032" i="16"/>
  <c r="O3040" i="16"/>
  <c r="M3089" i="16"/>
  <c r="J3089" i="16"/>
  <c r="N3089" i="16"/>
  <c r="K3140" i="16"/>
  <c r="M3140" i="16"/>
  <c r="L3140" i="16"/>
  <c r="L3210" i="16"/>
  <c r="O3210" i="16"/>
  <c r="N3210" i="16"/>
  <c r="M3210" i="16"/>
  <c r="L3232" i="16"/>
  <c r="P3232" i="16" s="1"/>
  <c r="O3232" i="16"/>
  <c r="N3232" i="16"/>
  <c r="M3232" i="16"/>
  <c r="K3236" i="16"/>
  <c r="O3236" i="16"/>
  <c r="N3236" i="16"/>
  <c r="M3236" i="16"/>
  <c r="L3236" i="16"/>
  <c r="K3244" i="16"/>
  <c r="O3244" i="16"/>
  <c r="N3244" i="16"/>
  <c r="M3244" i="16"/>
  <c r="L3244" i="16"/>
  <c r="O3438" i="16"/>
  <c r="L3438" i="16"/>
  <c r="K3438" i="16"/>
  <c r="J3438" i="16"/>
  <c r="O2870" i="16"/>
  <c r="J2878" i="16"/>
  <c r="J2880" i="16"/>
  <c r="O2885" i="16"/>
  <c r="L2887" i="16"/>
  <c r="J2889" i="16"/>
  <c r="L2892" i="16"/>
  <c r="O2901" i="16"/>
  <c r="M2904" i="16"/>
  <c r="O2909" i="16"/>
  <c r="K2922" i="16"/>
  <c r="M2925" i="16"/>
  <c r="M2926" i="16"/>
  <c r="M2934" i="16"/>
  <c r="K2941" i="16"/>
  <c r="N2943" i="16"/>
  <c r="L2945" i="16"/>
  <c r="L2949" i="16"/>
  <c r="P2949" i="16" s="1"/>
  <c r="N2951" i="16"/>
  <c r="L2953" i="16"/>
  <c r="M2958" i="16"/>
  <c r="N2966" i="16"/>
  <c r="J2968" i="16"/>
  <c r="J2970" i="16"/>
  <c r="M2974" i="16"/>
  <c r="J2984" i="16"/>
  <c r="J2986" i="16"/>
  <c r="N2991" i="16"/>
  <c r="L2993" i="16"/>
  <c r="O3008" i="16"/>
  <c r="O3023" i="16"/>
  <c r="L3039" i="16"/>
  <c r="M3046" i="16"/>
  <c r="K3057" i="16"/>
  <c r="L3063" i="16"/>
  <c r="K3065" i="16"/>
  <c r="P3065" i="16" s="1"/>
  <c r="K3068" i="16"/>
  <c r="L3072" i="16"/>
  <c r="K3077" i="16"/>
  <c r="L3079" i="16"/>
  <c r="K3081" i="16"/>
  <c r="K3084" i="16"/>
  <c r="L3086" i="16"/>
  <c r="O3086" i="16"/>
  <c r="K3089" i="16"/>
  <c r="M3091" i="16"/>
  <c r="J3117" i="16"/>
  <c r="K3117" i="16"/>
  <c r="N3125" i="16"/>
  <c r="O3125" i="16"/>
  <c r="J3125" i="16"/>
  <c r="M3158" i="16"/>
  <c r="O3158" i="16"/>
  <c r="N3158" i="16"/>
  <c r="K3158" i="16"/>
  <c r="J3158" i="16"/>
  <c r="L3228" i="16"/>
  <c r="P3228" i="16" s="1"/>
  <c r="O3228" i="16"/>
  <c r="N3228" i="16"/>
  <c r="M3228" i="16"/>
  <c r="J3296" i="16"/>
  <c r="M3296" i="16"/>
  <c r="L3296" i="16"/>
  <c r="J3304" i="16"/>
  <c r="M3304" i="16"/>
  <c r="L3304" i="16"/>
  <c r="N3317" i="16"/>
  <c r="K3317" i="16"/>
  <c r="J3317" i="16"/>
  <c r="O3322" i="16"/>
  <c r="N3322" i="16"/>
  <c r="K3322" i="16"/>
  <c r="K2878" i="16"/>
  <c r="K2880" i="16"/>
  <c r="N2887" i="16"/>
  <c r="K2889" i="16"/>
  <c r="N2925" i="16"/>
  <c r="N2926" i="16"/>
  <c r="N2934" i="16"/>
  <c r="L2941" i="16"/>
  <c r="P2941" i="16" s="1"/>
  <c r="M2949" i="16"/>
  <c r="N2958" i="16"/>
  <c r="N2974" i="16"/>
  <c r="M3094" i="16"/>
  <c r="N3094" i="16"/>
  <c r="N3097" i="16"/>
  <c r="K3097" i="16"/>
  <c r="M3102" i="16"/>
  <c r="K3102" i="16"/>
  <c r="K3156" i="16"/>
  <c r="M3156" i="16"/>
  <c r="L3190" i="16"/>
  <c r="O3190" i="16"/>
  <c r="N3190" i="16"/>
  <c r="M3190" i="16"/>
  <c r="K3190" i="16"/>
  <c r="L3216" i="16"/>
  <c r="O3216" i="16"/>
  <c r="N3216" i="16"/>
  <c r="M3216" i="16"/>
  <c r="L3220" i="16"/>
  <c r="O3220" i="16"/>
  <c r="N3220" i="16"/>
  <c r="M3220" i="16"/>
  <c r="L3224" i="16"/>
  <c r="O3224" i="16"/>
  <c r="N3224" i="16"/>
  <c r="M3224" i="16"/>
  <c r="L2878" i="16"/>
  <c r="L2880" i="16"/>
  <c r="N2884" i="16"/>
  <c r="J2886" i="16"/>
  <c r="L2889" i="16"/>
  <c r="L2911" i="16"/>
  <c r="L2919" i="16"/>
  <c r="K2928" i="16"/>
  <c r="K2930" i="16"/>
  <c r="K2936" i="16"/>
  <c r="K2938" i="16"/>
  <c r="J2944" i="16"/>
  <c r="J2946" i="16"/>
  <c r="N2949" i="16"/>
  <c r="J2952" i="16"/>
  <c r="J2954" i="16"/>
  <c r="N2957" i="16"/>
  <c r="K2960" i="16"/>
  <c r="L2968" i="16"/>
  <c r="K2976" i="16"/>
  <c r="L2984" i="16"/>
  <c r="J2992" i="16"/>
  <c r="J2994" i="16"/>
  <c r="O3004" i="16"/>
  <c r="N3006" i="16"/>
  <c r="J3009" i="16"/>
  <c r="K3017" i="16"/>
  <c r="M3022" i="16"/>
  <c r="J3024" i="16"/>
  <c r="O3029" i="16"/>
  <c r="O3031" i="16"/>
  <c r="K3033" i="16"/>
  <c r="N3037" i="16"/>
  <c r="N3039" i="16"/>
  <c r="K3041" i="16"/>
  <c r="K3052" i="16"/>
  <c r="J3056" i="16"/>
  <c r="N3057" i="16"/>
  <c r="N3061" i="16"/>
  <c r="N3065" i="16"/>
  <c r="O3089" i="16"/>
  <c r="J3094" i="16"/>
  <c r="L3097" i="16"/>
  <c r="J3102" i="16"/>
  <c r="M3107" i="16"/>
  <c r="N3113" i="16"/>
  <c r="K3113" i="16"/>
  <c r="N3121" i="16"/>
  <c r="J3121" i="16"/>
  <c r="L3125" i="16"/>
  <c r="L3156" i="16"/>
  <c r="O3169" i="16"/>
  <c r="N3169" i="16"/>
  <c r="M3169" i="16"/>
  <c r="L3169" i="16"/>
  <c r="K3169" i="16"/>
  <c r="L3212" i="16"/>
  <c r="O3212" i="16"/>
  <c r="N3212" i="16"/>
  <c r="M3212" i="16"/>
  <c r="L3333" i="16"/>
  <c r="K3333" i="16"/>
  <c r="M3377" i="16"/>
  <c r="J3377" i="16"/>
  <c r="O3377" i="16"/>
  <c r="N3377" i="16"/>
  <c r="M2880" i="16"/>
  <c r="P2901" i="16"/>
  <c r="P2960" i="16"/>
  <c r="K2992" i="16"/>
  <c r="K3056" i="16"/>
  <c r="P3069" i="16"/>
  <c r="J3073" i="16"/>
  <c r="P3073" i="16" s="1"/>
  <c r="O3077" i="16"/>
  <c r="K3080" i="16"/>
  <c r="O3081" i="16"/>
  <c r="J3085" i="16"/>
  <c r="M3090" i="16"/>
  <c r="N3090" i="16"/>
  <c r="K3094" i="16"/>
  <c r="O3097" i="16"/>
  <c r="N3102" i="16"/>
  <c r="M3126" i="16"/>
  <c r="O3126" i="16"/>
  <c r="K3126" i="16"/>
  <c r="M3161" i="16"/>
  <c r="O3161" i="16"/>
  <c r="N3161" i="16"/>
  <c r="L3161" i="16"/>
  <c r="P3161" i="16" s="1"/>
  <c r="K3161" i="16"/>
  <c r="J3169" i="16"/>
  <c r="J3176" i="16"/>
  <c r="O3176" i="16"/>
  <c r="N3176" i="16"/>
  <c r="M3176" i="16"/>
  <c r="L3176" i="16"/>
  <c r="K3176" i="16"/>
  <c r="L3230" i="16"/>
  <c r="O3230" i="16"/>
  <c r="N3230" i="16"/>
  <c r="M3230" i="16"/>
  <c r="L3234" i="16"/>
  <c r="O3234" i="16"/>
  <c r="N3234" i="16"/>
  <c r="M3234" i="16"/>
  <c r="J3012" i="16"/>
  <c r="M3030" i="16"/>
  <c r="K3040" i="16"/>
  <c r="J3045" i="16"/>
  <c r="L3056" i="16"/>
  <c r="P3056" i="16" s="1"/>
  <c r="L3071" i="16"/>
  <c r="O3094" i="16"/>
  <c r="O3102" i="16"/>
  <c r="N3145" i="16"/>
  <c r="O3145" i="16"/>
  <c r="L3145" i="16"/>
  <c r="K3145" i="16"/>
  <c r="O3164" i="16"/>
  <c r="K3164" i="16"/>
  <c r="L3198" i="16"/>
  <c r="O3198" i="16"/>
  <c r="N3198" i="16"/>
  <c r="M3198" i="16"/>
  <c r="K3198" i="16"/>
  <c r="J3198" i="16"/>
  <c r="M3361" i="16"/>
  <c r="K3361" i="16"/>
  <c r="O3361" i="16"/>
  <c r="N3361" i="16"/>
  <c r="L3361" i="16"/>
  <c r="J3361" i="16"/>
  <c r="N3110" i="16"/>
  <c r="N3115" i="16"/>
  <c r="N3122" i="16"/>
  <c r="O3129" i="16"/>
  <c r="L3133" i="16"/>
  <c r="M3138" i="16"/>
  <c r="N3150" i="16"/>
  <c r="L3153" i="16"/>
  <c r="P3153" i="16" s="1"/>
  <c r="N3154" i="16"/>
  <c r="M3162" i="16"/>
  <c r="O3172" i="16"/>
  <c r="N3178" i="16"/>
  <c r="L3180" i="16"/>
  <c r="M3185" i="16"/>
  <c r="N3186" i="16"/>
  <c r="N3187" i="16"/>
  <c r="O3191" i="16"/>
  <c r="O3194" i="16"/>
  <c r="N3196" i="16"/>
  <c r="M3199" i="16"/>
  <c r="N3202" i="16"/>
  <c r="N3204" i="16"/>
  <c r="N3206" i="16"/>
  <c r="M3208" i="16"/>
  <c r="O3237" i="16"/>
  <c r="M3239" i="16"/>
  <c r="N3242" i="16"/>
  <c r="O3245" i="16"/>
  <c r="M3247" i="16"/>
  <c r="N3253" i="16"/>
  <c r="M3301" i="16"/>
  <c r="L3306" i="16"/>
  <c r="L3308" i="16"/>
  <c r="L3310" i="16"/>
  <c r="N3312" i="16"/>
  <c r="M3344" i="16"/>
  <c r="N3355" i="16"/>
  <c r="K3439" i="16"/>
  <c r="M3439" i="16"/>
  <c r="L3439" i="16"/>
  <c r="J3439" i="16"/>
  <c r="O3439" i="16"/>
  <c r="N3442" i="16"/>
  <c r="O3442" i="16"/>
  <c r="L3442" i="16"/>
  <c r="K3442" i="16"/>
  <c r="J3442" i="16"/>
  <c r="O3487" i="16"/>
  <c r="M3487" i="16"/>
  <c r="L3487" i="16"/>
  <c r="K3487" i="16"/>
  <c r="J3487" i="16"/>
  <c r="O3154" i="16"/>
  <c r="N3185" i="16"/>
  <c r="O3186" i="16"/>
  <c r="O3187" i="16"/>
  <c r="O3196" i="16"/>
  <c r="O3204" i="16"/>
  <c r="O3206" i="16"/>
  <c r="N3208" i="16"/>
  <c r="N3239" i="16"/>
  <c r="N3247" i="16"/>
  <c r="M3306" i="16"/>
  <c r="M3325" i="16"/>
  <c r="K3325" i="16"/>
  <c r="M3329" i="16"/>
  <c r="N3329" i="16"/>
  <c r="M3331" i="16"/>
  <c r="J3331" i="16"/>
  <c r="O3331" i="16"/>
  <c r="N3331" i="16"/>
  <c r="J3383" i="16"/>
  <c r="M3383" i="16"/>
  <c r="L3383" i="16"/>
  <c r="P3383" i="16" s="1"/>
  <c r="K3383" i="16"/>
  <c r="J3391" i="16"/>
  <c r="M3391" i="16"/>
  <c r="L3391" i="16"/>
  <c r="K3391" i="16"/>
  <c r="N3439" i="16"/>
  <c r="M3442" i="16"/>
  <c r="J3130" i="16"/>
  <c r="K3137" i="16"/>
  <c r="O3185" i="16"/>
  <c r="P3185" i="16" s="1"/>
  <c r="O3208" i="16"/>
  <c r="L3238" i="16"/>
  <c r="O3239" i="16"/>
  <c r="O3247" i="16"/>
  <c r="M3261" i="16"/>
  <c r="K3320" i="16"/>
  <c r="M3323" i="16"/>
  <c r="J3323" i="16"/>
  <c r="O3323" i="16"/>
  <c r="J3325" i="16"/>
  <c r="J3329" i="16"/>
  <c r="K3331" i="16"/>
  <c r="L3341" i="16"/>
  <c r="O3341" i="16"/>
  <c r="N3341" i="16"/>
  <c r="K3351" i="16"/>
  <c r="L3351" i="16"/>
  <c r="N3351" i="16"/>
  <c r="L3450" i="16"/>
  <c r="K3450" i="16"/>
  <c r="J3450" i="16"/>
  <c r="O3450" i="16"/>
  <c r="N3450" i="16"/>
  <c r="O3453" i="16"/>
  <c r="N3453" i="16"/>
  <c r="M3453" i="16"/>
  <c r="J3453" i="16"/>
  <c r="M3463" i="16"/>
  <c r="L3463" i="16"/>
  <c r="K3463" i="16"/>
  <c r="J3463" i="16"/>
  <c r="O3463" i="16"/>
  <c r="L3243" i="16"/>
  <c r="M3254" i="16"/>
  <c r="L3297" i="16"/>
  <c r="M3302" i="16"/>
  <c r="J3305" i="16"/>
  <c r="J3307" i="16"/>
  <c r="K3359" i="16"/>
  <c r="J3359" i="16"/>
  <c r="N3359" i="16"/>
  <c r="M3359" i="16"/>
  <c r="J3366" i="16"/>
  <c r="K3366" i="16"/>
  <c r="O3366" i="16"/>
  <c r="M3366" i="16"/>
  <c r="M3372" i="16"/>
  <c r="L3372" i="16"/>
  <c r="J3417" i="16"/>
  <c r="M3417" i="16"/>
  <c r="P3417" i="16" s="1"/>
  <c r="L3417" i="16"/>
  <c r="K3417" i="16"/>
  <c r="O3417" i="16"/>
  <c r="O3422" i="16"/>
  <c r="L3422" i="16"/>
  <c r="K3422" i="16"/>
  <c r="J3422" i="16"/>
  <c r="K3429" i="16"/>
  <c r="J3429" i="16"/>
  <c r="J3139" i="16"/>
  <c r="J3146" i="16"/>
  <c r="O3183" i="16"/>
  <c r="J3186" i="16"/>
  <c r="J3187" i="16"/>
  <c r="K3200" i="16"/>
  <c r="M3209" i="16"/>
  <c r="M3211" i="16"/>
  <c r="M3213" i="16"/>
  <c r="K3335" i="16"/>
  <c r="M3335" i="16"/>
  <c r="L3335" i="16"/>
  <c r="J3335" i="16"/>
  <c r="O3349" i="16"/>
  <c r="K3349" i="16"/>
  <c r="N3349" i="16"/>
  <c r="M3402" i="16"/>
  <c r="L3402" i="16"/>
  <c r="K3402" i="16"/>
  <c r="J3402" i="16"/>
  <c r="O3402" i="16"/>
  <c r="J3423" i="16"/>
  <c r="M3423" i="16"/>
  <c r="L3423" i="16"/>
  <c r="K3423" i="16"/>
  <c r="N3123" i="16"/>
  <c r="O3130" i="16"/>
  <c r="N3134" i="16"/>
  <c r="M3139" i="16"/>
  <c r="L3141" i="16"/>
  <c r="K3146" i="16"/>
  <c r="L3148" i="16"/>
  <c r="J3154" i="16"/>
  <c r="P3154" i="16" s="1"/>
  <c r="N3155" i="16"/>
  <c r="N3157" i="16"/>
  <c r="O3168" i="16"/>
  <c r="P3168" i="16" s="1"/>
  <c r="J3172" i="16"/>
  <c r="J3178" i="16"/>
  <c r="M3188" i="16"/>
  <c r="P3188" i="16" s="1"/>
  <c r="K3191" i="16"/>
  <c r="K3194" i="16"/>
  <c r="O3195" i="16"/>
  <c r="N3197" i="16"/>
  <c r="P3199" i="16"/>
  <c r="M3200" i="16"/>
  <c r="O3203" i="16"/>
  <c r="O3205" i="16"/>
  <c r="O3207" i="16"/>
  <c r="N3209" i="16"/>
  <c r="N3211" i="16"/>
  <c r="N3213" i="16"/>
  <c r="N3215" i="16"/>
  <c r="N3217" i="16"/>
  <c r="N3219" i="16"/>
  <c r="N3221" i="16"/>
  <c r="N3223" i="16"/>
  <c r="N3225" i="16"/>
  <c r="N3227" i="16"/>
  <c r="N3229" i="16"/>
  <c r="N3231" i="16"/>
  <c r="N3233" i="16"/>
  <c r="N3235" i="16"/>
  <c r="L3237" i="16"/>
  <c r="O3238" i="16"/>
  <c r="M3240" i="16"/>
  <c r="N3243" i="16"/>
  <c r="L3245" i="16"/>
  <c r="O3246" i="16"/>
  <c r="M3248" i="16"/>
  <c r="M3258" i="16"/>
  <c r="J3289" i="16"/>
  <c r="L3291" i="16"/>
  <c r="L3295" i="16"/>
  <c r="M3300" i="16"/>
  <c r="L3303" i="16"/>
  <c r="M3305" i="16"/>
  <c r="M3307" i="16"/>
  <c r="M3309" i="16"/>
  <c r="N3311" i="16"/>
  <c r="K3316" i="16"/>
  <c r="N3318" i="16"/>
  <c r="J3321" i="16"/>
  <c r="M3324" i="16"/>
  <c r="O3324" i="16"/>
  <c r="M3326" i="16"/>
  <c r="K3326" i="16"/>
  <c r="O3326" i="16"/>
  <c r="N3335" i="16"/>
  <c r="M3341" i="16"/>
  <c r="J3349" i="16"/>
  <c r="N3402" i="16"/>
  <c r="O3424" i="16"/>
  <c r="L3424" i="16"/>
  <c r="K3424" i="16"/>
  <c r="J3424" i="16"/>
  <c r="P3424" i="16" s="1"/>
  <c r="N3424" i="16"/>
  <c r="O3460" i="16"/>
  <c r="M3460" i="16"/>
  <c r="M3467" i="16"/>
  <c r="O3467" i="16"/>
  <c r="L3467" i="16"/>
  <c r="K3467" i="16"/>
  <c r="J3467" i="16"/>
  <c r="O3227" i="16"/>
  <c r="O3229" i="16"/>
  <c r="M3237" i="16"/>
  <c r="M3245" i="16"/>
  <c r="N3248" i="16"/>
  <c r="N3258" i="16"/>
  <c r="M3295" i="16"/>
  <c r="M3303" i="16"/>
  <c r="N3316" i="16"/>
  <c r="L3349" i="16"/>
  <c r="O3379" i="16"/>
  <c r="K3379" i="16"/>
  <c r="M3424" i="16"/>
  <c r="K3365" i="16"/>
  <c r="N3381" i="16"/>
  <c r="N3385" i="16"/>
  <c r="L3390" i="16"/>
  <c r="L3394" i="16"/>
  <c r="K3408" i="16"/>
  <c r="N3409" i="16"/>
  <c r="M3416" i="16"/>
  <c r="L3431" i="16"/>
  <c r="M3434" i="16"/>
  <c r="L3443" i="16"/>
  <c r="N3445" i="16"/>
  <c r="K3458" i="16"/>
  <c r="N3459" i="16"/>
  <c r="N3461" i="16"/>
  <c r="N3465" i="16"/>
  <c r="N3469" i="16"/>
  <c r="O3471" i="16"/>
  <c r="N3473" i="16"/>
  <c r="K3475" i="16"/>
  <c r="M3489" i="16"/>
  <c r="N3328" i="16"/>
  <c r="J3330" i="16"/>
  <c r="N3337" i="16"/>
  <c r="M3343" i="16"/>
  <c r="J3345" i="16"/>
  <c r="O3385" i="16"/>
  <c r="N3390" i="16"/>
  <c r="J3393" i="16"/>
  <c r="N3394" i="16"/>
  <c r="J3398" i="16"/>
  <c r="M3399" i="16"/>
  <c r="N3401" i="16"/>
  <c r="J3406" i="16"/>
  <c r="L3408" i="16"/>
  <c r="O3409" i="16"/>
  <c r="K3415" i="16"/>
  <c r="N3416" i="16"/>
  <c r="J3421" i="16"/>
  <c r="M3431" i="16"/>
  <c r="K3433" i="16"/>
  <c r="N3434" i="16"/>
  <c r="M3443" i="16"/>
  <c r="O3445" i="16"/>
  <c r="M3458" i="16"/>
  <c r="K3482" i="16"/>
  <c r="N3489" i="16"/>
  <c r="K3406" i="16"/>
  <c r="O3416" i="16"/>
  <c r="L3418" i="16"/>
  <c r="J3425" i="16"/>
  <c r="O3434" i="16"/>
  <c r="M3482" i="16"/>
  <c r="O3489" i="16"/>
  <c r="P3489" i="16" s="1"/>
  <c r="N3491" i="16"/>
  <c r="K3451" i="16"/>
  <c r="L3457" i="16"/>
  <c r="M3466" i="16"/>
  <c r="J3471" i="16"/>
  <c r="N3474" i="16"/>
  <c r="K3479" i="16"/>
  <c r="J3481" i="16"/>
  <c r="O3482" i="16"/>
  <c r="J3485" i="16"/>
  <c r="K3490" i="16"/>
  <c r="L3386" i="16"/>
  <c r="O3398" i="16"/>
  <c r="N3400" i="16"/>
  <c r="J3405" i="16"/>
  <c r="K3409" i="16"/>
  <c r="N3410" i="16"/>
  <c r="J3414" i="16"/>
  <c r="J3416" i="16"/>
  <c r="P3416" i="16" s="1"/>
  <c r="O3418" i="16"/>
  <c r="L3430" i="16"/>
  <c r="P3430" i="16" s="1"/>
  <c r="L3432" i="16"/>
  <c r="O3433" i="16"/>
  <c r="L3451" i="16"/>
  <c r="N3455" i="16"/>
  <c r="N3457" i="16"/>
  <c r="J3459" i="16"/>
  <c r="P3459" i="16" s="1"/>
  <c r="J3465" i="16"/>
  <c r="N3466" i="16"/>
  <c r="K3471" i="16"/>
  <c r="L3479" i="16"/>
  <c r="L3481" i="16"/>
  <c r="P3481" i="16" s="1"/>
  <c r="N3485" i="16"/>
  <c r="M3490" i="16"/>
  <c r="O3332" i="16"/>
  <c r="N3353" i="16"/>
  <c r="P3353" i="16" s="1"/>
  <c r="N3357" i="16"/>
  <c r="P3357" i="16" s="1"/>
  <c r="N3367" i="16"/>
  <c r="O3369" i="16"/>
  <c r="O3374" i="16"/>
  <c r="O3378" i="16"/>
  <c r="P3378" i="16" s="1"/>
  <c r="O3382" i="16"/>
  <c r="J3385" i="16"/>
  <c r="N3386" i="16"/>
  <c r="P3386" i="16" s="1"/>
  <c r="J3390" i="16"/>
  <c r="J3394" i="16"/>
  <c r="L3409" i="16"/>
  <c r="O3410" i="16"/>
  <c r="K3414" i="16"/>
  <c r="P3458" i="16"/>
  <c r="L3471" i="16"/>
  <c r="P3471" i="16" s="1"/>
  <c r="J3477" i="16"/>
  <c r="N3479" i="16"/>
  <c r="M3481" i="16"/>
  <c r="N3490" i="16"/>
  <c r="F7" i="19"/>
  <c r="G7" i="19" s="1"/>
  <c r="E10" i="21"/>
  <c r="E14" i="21"/>
  <c r="E18" i="21"/>
  <c r="E22" i="21"/>
  <c r="E26" i="21"/>
  <c r="E30" i="21"/>
  <c r="E34" i="21"/>
  <c r="E38" i="21"/>
  <c r="E42" i="21"/>
  <c r="E46" i="21"/>
  <c r="E50" i="21"/>
  <c r="E54" i="21"/>
  <c r="E58" i="21"/>
  <c r="E62" i="21"/>
  <c r="E66" i="21"/>
  <c r="E70" i="21"/>
  <c r="E74" i="21"/>
  <c r="E78" i="21"/>
  <c r="E82" i="21"/>
  <c r="E86" i="21"/>
  <c r="E90" i="21"/>
  <c r="E94" i="21"/>
  <c r="E98" i="21"/>
  <c r="E102" i="21"/>
  <c r="E106" i="21"/>
  <c r="E110" i="21"/>
  <c r="E114" i="21"/>
  <c r="E118" i="21"/>
  <c r="E122" i="21"/>
  <c r="E126" i="21"/>
  <c r="E130" i="21"/>
  <c r="E134" i="21"/>
  <c r="E138" i="21"/>
  <c r="E142" i="21"/>
  <c r="E146" i="21"/>
  <c r="E150" i="21"/>
  <c r="E154" i="21"/>
  <c r="E158" i="21"/>
  <c r="E162" i="21"/>
  <c r="E166" i="21"/>
  <c r="E170" i="21"/>
  <c r="E174" i="21"/>
  <c r="E178" i="21"/>
  <c r="E182" i="21"/>
  <c r="E186" i="21"/>
  <c r="F7" i="21"/>
  <c r="F11" i="21"/>
  <c r="F15" i="21"/>
  <c r="F19" i="21"/>
  <c r="F23" i="21"/>
  <c r="F27" i="21"/>
  <c r="F31" i="21"/>
  <c r="F35" i="21"/>
  <c r="F39" i="21"/>
  <c r="F43" i="21"/>
  <c r="F47" i="21"/>
  <c r="F51" i="21"/>
  <c r="F55" i="21"/>
  <c r="F59" i="21"/>
  <c r="F63" i="21"/>
  <c r="F67" i="21"/>
  <c r="F71" i="21"/>
  <c r="F75" i="21"/>
  <c r="F79" i="21"/>
  <c r="F83" i="21"/>
  <c r="F87" i="21"/>
  <c r="F91" i="21"/>
  <c r="F95" i="21"/>
  <c r="F99" i="21"/>
  <c r="F103" i="21"/>
  <c r="F107" i="21"/>
  <c r="F111" i="21"/>
  <c r="F115" i="21"/>
  <c r="F119" i="21"/>
  <c r="F123" i="21"/>
  <c r="F127" i="21"/>
  <c r="F131" i="21"/>
  <c r="F135" i="21"/>
  <c r="F139" i="21"/>
  <c r="F143" i="21"/>
  <c r="F147" i="21"/>
  <c r="F151" i="21"/>
  <c r="F155" i="21"/>
  <c r="F159" i="21"/>
  <c r="F163" i="21"/>
  <c r="F167" i="21"/>
  <c r="F171" i="21"/>
  <c r="F175" i="21"/>
  <c r="F179" i="21"/>
  <c r="F183" i="21"/>
  <c r="F187" i="21"/>
  <c r="E8" i="21"/>
  <c r="E12" i="21"/>
  <c r="E16" i="21"/>
  <c r="E20" i="21"/>
  <c r="E24" i="21"/>
  <c r="E28" i="21"/>
  <c r="E32" i="21"/>
  <c r="E36" i="21"/>
  <c r="E40" i="21"/>
  <c r="E44" i="21"/>
  <c r="E48" i="21"/>
  <c r="E52" i="21"/>
  <c r="E56" i="21"/>
  <c r="E60" i="21"/>
  <c r="E64" i="21"/>
  <c r="E68" i="21"/>
  <c r="E72" i="21"/>
  <c r="E76" i="21"/>
  <c r="E80" i="21"/>
  <c r="E84" i="21"/>
  <c r="E88" i="21"/>
  <c r="E92" i="21"/>
  <c r="E96" i="21"/>
  <c r="E100" i="21"/>
  <c r="E104" i="21"/>
  <c r="E108" i="21"/>
  <c r="E112" i="21"/>
  <c r="E116" i="21"/>
  <c r="E120" i="21"/>
  <c r="E124" i="21"/>
  <c r="E128" i="21"/>
  <c r="E132" i="21"/>
  <c r="E136" i="21"/>
  <c r="E140" i="21"/>
  <c r="E144" i="21"/>
  <c r="E148" i="21"/>
  <c r="E152" i="21"/>
  <c r="E156" i="21"/>
  <c r="E160" i="21"/>
  <c r="E164" i="21"/>
  <c r="E168" i="21"/>
  <c r="E172" i="21"/>
  <c r="E176" i="21"/>
  <c r="E180" i="21"/>
  <c r="E184" i="21"/>
  <c r="E188" i="21"/>
  <c r="F8" i="21"/>
  <c r="F12" i="21"/>
  <c r="F16" i="21"/>
  <c r="F20" i="21"/>
  <c r="F24" i="21"/>
  <c r="F28" i="21"/>
  <c r="F32" i="21"/>
  <c r="F36" i="21"/>
  <c r="F40" i="21"/>
  <c r="F44" i="21"/>
  <c r="F48" i="21"/>
  <c r="F52" i="21"/>
  <c r="F56" i="21"/>
  <c r="F60" i="21"/>
  <c r="F64" i="21"/>
  <c r="F68" i="21"/>
  <c r="F72" i="21"/>
  <c r="F76" i="21"/>
  <c r="F80" i="21"/>
  <c r="F84" i="21"/>
  <c r="F88" i="21"/>
  <c r="F92" i="21"/>
  <c r="F96" i="21"/>
  <c r="F100" i="21"/>
  <c r="F104" i="21"/>
  <c r="F108" i="21"/>
  <c r="F112" i="21"/>
  <c r="F116" i="21"/>
  <c r="F120" i="21"/>
  <c r="F124" i="21"/>
  <c r="F128" i="21"/>
  <c r="F132" i="21"/>
  <c r="F136" i="21"/>
  <c r="F140" i="21"/>
  <c r="F144" i="21"/>
  <c r="F148" i="21"/>
  <c r="F152" i="21"/>
  <c r="F156" i="21"/>
  <c r="F160" i="21"/>
  <c r="F164" i="21"/>
  <c r="F168" i="21"/>
  <c r="F172" i="21"/>
  <c r="F176" i="21"/>
  <c r="F180" i="21"/>
  <c r="F184" i="21"/>
  <c r="F188" i="21"/>
  <c r="E9" i="21"/>
  <c r="E13" i="21"/>
  <c r="E17" i="21"/>
  <c r="E21" i="21"/>
  <c r="E25" i="21"/>
  <c r="E29" i="21"/>
  <c r="E33" i="21"/>
  <c r="E37" i="21"/>
  <c r="E41" i="21"/>
  <c r="E45" i="21"/>
  <c r="E49" i="21"/>
  <c r="E53" i="21"/>
  <c r="E57" i="21"/>
  <c r="E61" i="21"/>
  <c r="E65" i="21"/>
  <c r="E69" i="21"/>
  <c r="E73" i="21"/>
  <c r="E77" i="21"/>
  <c r="E81" i="21"/>
  <c r="E85" i="21"/>
  <c r="E89" i="21"/>
  <c r="E93" i="21"/>
  <c r="E97" i="21"/>
  <c r="E101" i="21"/>
  <c r="E105" i="21"/>
  <c r="E109" i="21"/>
  <c r="E113" i="21"/>
  <c r="E117" i="21"/>
  <c r="E121" i="21"/>
  <c r="E125" i="21"/>
  <c r="E129" i="21"/>
  <c r="E133" i="21"/>
  <c r="E137" i="21"/>
  <c r="E141" i="21"/>
  <c r="E145" i="21"/>
  <c r="E149" i="21"/>
  <c r="E153" i="21"/>
  <c r="E157" i="21"/>
  <c r="E161" i="21"/>
  <c r="E165" i="21"/>
  <c r="E169" i="21"/>
  <c r="E173" i="21"/>
  <c r="E177" i="21"/>
  <c r="E181" i="21"/>
  <c r="E185" i="21"/>
  <c r="F9" i="21"/>
  <c r="F13" i="21"/>
  <c r="F17" i="21"/>
  <c r="F21" i="21"/>
  <c r="F25" i="21"/>
  <c r="F29" i="21"/>
  <c r="F33" i="21"/>
  <c r="F37" i="21"/>
  <c r="F41" i="21"/>
  <c r="F45" i="21"/>
  <c r="F49" i="21"/>
  <c r="F53" i="21"/>
  <c r="F57" i="21"/>
  <c r="F61" i="21"/>
  <c r="F65" i="21"/>
  <c r="F69" i="21"/>
  <c r="F73" i="21"/>
  <c r="F77" i="21"/>
  <c r="F81" i="21"/>
  <c r="F85" i="21"/>
  <c r="F89" i="21"/>
  <c r="F93" i="21"/>
  <c r="F97" i="21"/>
  <c r="F101" i="21"/>
  <c r="F105" i="21"/>
  <c r="F109" i="21"/>
  <c r="F113" i="21"/>
  <c r="F117" i="21"/>
  <c r="F121" i="21"/>
  <c r="F125" i="21"/>
  <c r="F129" i="21"/>
  <c r="F133" i="21"/>
  <c r="F137" i="21"/>
  <c r="F141" i="21"/>
  <c r="F145" i="21"/>
  <c r="F149" i="21"/>
  <c r="F153" i="21"/>
  <c r="F157" i="21"/>
  <c r="F161" i="21"/>
  <c r="F165" i="21"/>
  <c r="F169" i="21"/>
  <c r="F173" i="21"/>
  <c r="F177" i="21"/>
  <c r="F181" i="21"/>
  <c r="F185" i="21"/>
  <c r="F22" i="21"/>
  <c r="F38" i="21"/>
  <c r="F54" i="21"/>
  <c r="F70" i="21"/>
  <c r="F86" i="21"/>
  <c r="F102" i="21"/>
  <c r="F118" i="21"/>
  <c r="F134" i="21"/>
  <c r="F150" i="21"/>
  <c r="F166" i="21"/>
  <c r="F182" i="21"/>
  <c r="F10" i="21"/>
  <c r="F26" i="21"/>
  <c r="F42" i="21"/>
  <c r="F58" i="21"/>
  <c r="F90" i="21"/>
  <c r="F106" i="21"/>
  <c r="F122" i="21"/>
  <c r="F138" i="21"/>
  <c r="F170" i="21"/>
  <c r="F186" i="21"/>
  <c r="E7" i="21"/>
  <c r="E23" i="21"/>
  <c r="E39" i="21"/>
  <c r="E55" i="21"/>
  <c r="E71" i="21"/>
  <c r="E87" i="21"/>
  <c r="E103" i="21"/>
  <c r="E119" i="21"/>
  <c r="E135" i="21"/>
  <c r="E151" i="21"/>
  <c r="E167" i="21"/>
  <c r="E183" i="21"/>
  <c r="F74" i="21"/>
  <c r="F154" i="21"/>
  <c r="E11" i="21"/>
  <c r="E27" i="21"/>
  <c r="E43" i="21"/>
  <c r="E59" i="21"/>
  <c r="E75" i="21"/>
  <c r="E91" i="21"/>
  <c r="E107" i="21"/>
  <c r="E123" i="21"/>
  <c r="E139" i="21"/>
  <c r="E155" i="21"/>
  <c r="E171" i="21"/>
  <c r="E187" i="21"/>
  <c r="E15" i="21"/>
  <c r="E47" i="21"/>
  <c r="E79" i="21"/>
  <c r="E111" i="21"/>
  <c r="E143" i="21"/>
  <c r="E175" i="21"/>
  <c r="F34" i="21"/>
  <c r="F66" i="21"/>
  <c r="F98" i="21"/>
  <c r="F130" i="21"/>
  <c r="F162" i="21"/>
  <c r="E19" i="21"/>
  <c r="E51" i="21"/>
  <c r="E83" i="21"/>
  <c r="E115" i="21"/>
  <c r="E147" i="21"/>
  <c r="E179" i="21"/>
  <c r="F14" i="21"/>
  <c r="F30" i="21"/>
  <c r="F46" i="21"/>
  <c r="F62" i="21"/>
  <c r="F78" i="21"/>
  <c r="F94" i="21"/>
  <c r="F110" i="21"/>
  <c r="F126" i="21"/>
  <c r="F142" i="21"/>
  <c r="F158" i="21"/>
  <c r="F174" i="21"/>
  <c r="E31" i="21"/>
  <c r="E63" i="21"/>
  <c r="E95" i="21"/>
  <c r="E127" i="21"/>
  <c r="E159" i="21"/>
  <c r="F18" i="21"/>
  <c r="F50" i="21"/>
  <c r="F82" i="21"/>
  <c r="F114" i="21"/>
  <c r="F146" i="21"/>
  <c r="F178" i="21"/>
  <c r="E35" i="21"/>
  <c r="E67" i="21"/>
  <c r="E99" i="21"/>
  <c r="E131" i="21"/>
  <c r="E163" i="21"/>
  <c r="O2079" i="16"/>
  <c r="M2079" i="16"/>
  <c r="K2079" i="16"/>
  <c r="J2079" i="16"/>
  <c r="K2084" i="16"/>
  <c r="J2084" i="16"/>
  <c r="N2084" i="16"/>
  <c r="M2084" i="16"/>
  <c r="M2090" i="16"/>
  <c r="L2090" i="16"/>
  <c r="J2090" i="16"/>
  <c r="O2090" i="16"/>
  <c r="M2106" i="16"/>
  <c r="L2106" i="16"/>
  <c r="K2106" i="16"/>
  <c r="J2106" i="16"/>
  <c r="O2106" i="16"/>
  <c r="O2167" i="16"/>
  <c r="N2167" i="16"/>
  <c r="M2167" i="16"/>
  <c r="K2167" i="16"/>
  <c r="J2167" i="16"/>
  <c r="J2016" i="16"/>
  <c r="N2020" i="16"/>
  <c r="M2021" i="16"/>
  <c r="L2022" i="16"/>
  <c r="J2024" i="16"/>
  <c r="N2028" i="16"/>
  <c r="M2029" i="16"/>
  <c r="L2030" i="16"/>
  <c r="J2032" i="16"/>
  <c r="N2036" i="16"/>
  <c r="M2037" i="16"/>
  <c r="L2038" i="16"/>
  <c r="P2038" i="16" s="1"/>
  <c r="J2040" i="16"/>
  <c r="J2042" i="16"/>
  <c r="M2044" i="16"/>
  <c r="L2046" i="16"/>
  <c r="L2047" i="16"/>
  <c r="O2049" i="16"/>
  <c r="M2058" i="16"/>
  <c r="L2058" i="16"/>
  <c r="N2059" i="16"/>
  <c r="L2063" i="16"/>
  <c r="L2079" i="16"/>
  <c r="L2084" i="16"/>
  <c r="P2086" i="16"/>
  <c r="K2090" i="16"/>
  <c r="N2106" i="16"/>
  <c r="P2125" i="16"/>
  <c r="L2167" i="16"/>
  <c r="M2170" i="16"/>
  <c r="L2170" i="16"/>
  <c r="K2170" i="16"/>
  <c r="J2170" i="16"/>
  <c r="O2170" i="16"/>
  <c r="M2194" i="16"/>
  <c r="L2194" i="16"/>
  <c r="K2194" i="16"/>
  <c r="J2194" i="16"/>
  <c r="O2194" i="16"/>
  <c r="K2016" i="16"/>
  <c r="J2017" i="16"/>
  <c r="O2020" i="16"/>
  <c r="N2021" i="16"/>
  <c r="M2022" i="16"/>
  <c r="K2024" i="16"/>
  <c r="J2025" i="16"/>
  <c r="O2028" i="16"/>
  <c r="N2029" i="16"/>
  <c r="M2030" i="16"/>
  <c r="K2032" i="16"/>
  <c r="J2033" i="16"/>
  <c r="O2036" i="16"/>
  <c r="N2037" i="16"/>
  <c r="M2038" i="16"/>
  <c r="K2040" i="16"/>
  <c r="J2041" i="16"/>
  <c r="K2042" i="16"/>
  <c r="N2044" i="16"/>
  <c r="M2046" i="16"/>
  <c r="M2047" i="16"/>
  <c r="K2052" i="16"/>
  <c r="J2054" i="16"/>
  <c r="J2055" i="16"/>
  <c r="J2058" i="16"/>
  <c r="P2062" i="16"/>
  <c r="O2064" i="16"/>
  <c r="N2064" i="16"/>
  <c r="L2064" i="16"/>
  <c r="K2068" i="16"/>
  <c r="J2068" i="16"/>
  <c r="N2068" i="16"/>
  <c r="M2068" i="16"/>
  <c r="M2074" i="16"/>
  <c r="L2074" i="16"/>
  <c r="J2074" i="16"/>
  <c r="O2074" i="16"/>
  <c r="N2079" i="16"/>
  <c r="O2084" i="16"/>
  <c r="N2090" i="16"/>
  <c r="O2111" i="16"/>
  <c r="N2111" i="16"/>
  <c r="M2111" i="16"/>
  <c r="K2111" i="16"/>
  <c r="J2111" i="16"/>
  <c r="O2159" i="16"/>
  <c r="N2159" i="16"/>
  <c r="M2159" i="16"/>
  <c r="K2159" i="16"/>
  <c r="J2159" i="16"/>
  <c r="O2215" i="16"/>
  <c r="N2215" i="16"/>
  <c r="M2215" i="16"/>
  <c r="L2215" i="16"/>
  <c r="K2215" i="16"/>
  <c r="J2215" i="16"/>
  <c r="O2373" i="16"/>
  <c r="N2373" i="16"/>
  <c r="M2373" i="16"/>
  <c r="L2373" i="16"/>
  <c r="K2373" i="16"/>
  <c r="J2373" i="16"/>
  <c r="L2016" i="16"/>
  <c r="K2017" i="16"/>
  <c r="J2018" i="16"/>
  <c r="P2018" i="16" s="1"/>
  <c r="O2021" i="16"/>
  <c r="P2021" i="16" s="1"/>
  <c r="N2022" i="16"/>
  <c r="L2024" i="16"/>
  <c r="K2025" i="16"/>
  <c r="J2026" i="16"/>
  <c r="O2029" i="16"/>
  <c r="N2030" i="16"/>
  <c r="L2032" i="16"/>
  <c r="K2033" i="16"/>
  <c r="J2034" i="16"/>
  <c r="P2034" i="16" s="1"/>
  <c r="O2037" i="16"/>
  <c r="N2038" i="16"/>
  <c r="L2040" i="16"/>
  <c r="K2041" i="16"/>
  <c r="M2042" i="16"/>
  <c r="O2044" i="16"/>
  <c r="N2046" i="16"/>
  <c r="N2047" i="16"/>
  <c r="J2051" i="16"/>
  <c r="L2052" i="16"/>
  <c r="K2054" i="16"/>
  <c r="K2055" i="16"/>
  <c r="K2058" i="16"/>
  <c r="K2060" i="16"/>
  <c r="J2060" i="16"/>
  <c r="J2064" i="16"/>
  <c r="L2068" i="16"/>
  <c r="K2074" i="16"/>
  <c r="O2087" i="16"/>
  <c r="M2087" i="16"/>
  <c r="K2087" i="16"/>
  <c r="J2087" i="16"/>
  <c r="K2092" i="16"/>
  <c r="J2092" i="16"/>
  <c r="N2092" i="16"/>
  <c r="M2092" i="16"/>
  <c r="L2111" i="16"/>
  <c r="M2114" i="16"/>
  <c r="L2114" i="16"/>
  <c r="K2114" i="16"/>
  <c r="J2114" i="16"/>
  <c r="O2114" i="16"/>
  <c r="L2159" i="16"/>
  <c r="M2162" i="16"/>
  <c r="L2162" i="16"/>
  <c r="K2162" i="16"/>
  <c r="J2162" i="16"/>
  <c r="O2162" i="16"/>
  <c r="M2202" i="16"/>
  <c r="L2202" i="16"/>
  <c r="K2202" i="16"/>
  <c r="J2202" i="16"/>
  <c r="O2202" i="16"/>
  <c r="M2016" i="16"/>
  <c r="M2024" i="16"/>
  <c r="M2032" i="16"/>
  <c r="M2040" i="16"/>
  <c r="N2042" i="16"/>
  <c r="P2054" i="16"/>
  <c r="N2057" i="16"/>
  <c r="M2057" i="16"/>
  <c r="P2087" i="16"/>
  <c r="O2095" i="16"/>
  <c r="N2095" i="16"/>
  <c r="M2095" i="16"/>
  <c r="K2095" i="16"/>
  <c r="J2095" i="16"/>
  <c r="O2183" i="16"/>
  <c r="N2183" i="16"/>
  <c r="M2183" i="16"/>
  <c r="K2183" i="16"/>
  <c r="J2183" i="16"/>
  <c r="O2191" i="16"/>
  <c r="N2191" i="16"/>
  <c r="M2191" i="16"/>
  <c r="K2191" i="16"/>
  <c r="J2191" i="16"/>
  <c r="P2217" i="16"/>
  <c r="N2016" i="16"/>
  <c r="J2020" i="16"/>
  <c r="N2024" i="16"/>
  <c r="J2028" i="16"/>
  <c r="N2032" i="16"/>
  <c r="J2036" i="16"/>
  <c r="N2040" i="16"/>
  <c r="O2042" i="16"/>
  <c r="J2049" i="16"/>
  <c r="N2052" i="16"/>
  <c r="M2054" i="16"/>
  <c r="M2055" i="16"/>
  <c r="J2057" i="16"/>
  <c r="O2058" i="16"/>
  <c r="N2065" i="16"/>
  <c r="M2065" i="16"/>
  <c r="K2065" i="16"/>
  <c r="O2071" i="16"/>
  <c r="M2071" i="16"/>
  <c r="K2071" i="16"/>
  <c r="J2071" i="16"/>
  <c r="K2076" i="16"/>
  <c r="J2076" i="16"/>
  <c r="N2076" i="16"/>
  <c r="M2076" i="16"/>
  <c r="M2082" i="16"/>
  <c r="L2082" i="16"/>
  <c r="J2082" i="16"/>
  <c r="O2082" i="16"/>
  <c r="L2095" i="16"/>
  <c r="P2095" i="16" s="1"/>
  <c r="M2098" i="16"/>
  <c r="L2098" i="16"/>
  <c r="K2098" i="16"/>
  <c r="J2098" i="16"/>
  <c r="O2098" i="16"/>
  <c r="O2119" i="16"/>
  <c r="N2119" i="16"/>
  <c r="M2119" i="16"/>
  <c r="K2119" i="16"/>
  <c r="J2119" i="16"/>
  <c r="M2154" i="16"/>
  <c r="L2154" i="16"/>
  <c r="K2154" i="16"/>
  <c r="J2154" i="16"/>
  <c r="O2154" i="16"/>
  <c r="L2183" i="16"/>
  <c r="P2183" i="16" s="1"/>
  <c r="L2191" i="16"/>
  <c r="K2020" i="16"/>
  <c r="K2028" i="16"/>
  <c r="K2036" i="16"/>
  <c r="K2049" i="16"/>
  <c r="K2057" i="16"/>
  <c r="L2059" i="16"/>
  <c r="K2059" i="16"/>
  <c r="O2063" i="16"/>
  <c r="M2063" i="16"/>
  <c r="P2071" i="16"/>
  <c r="P2078" i="16"/>
  <c r="M2122" i="16"/>
  <c r="L2122" i="16"/>
  <c r="K2122" i="16"/>
  <c r="J2122" i="16"/>
  <c r="O2122" i="16"/>
  <c r="M2130" i="16"/>
  <c r="L2130" i="16"/>
  <c r="P2130" i="16" s="1"/>
  <c r="K2130" i="16"/>
  <c r="J2130" i="16"/>
  <c r="O2130" i="16"/>
  <c r="M2138" i="16"/>
  <c r="L2138" i="16"/>
  <c r="K2138" i="16"/>
  <c r="J2138" i="16"/>
  <c r="O2138" i="16"/>
  <c r="M2146" i="16"/>
  <c r="L2146" i="16"/>
  <c r="K2146" i="16"/>
  <c r="J2146" i="16"/>
  <c r="O2146" i="16"/>
  <c r="O2151" i="16"/>
  <c r="N2151" i="16"/>
  <c r="M2151" i="16"/>
  <c r="K2151" i="16"/>
  <c r="J2151" i="16"/>
  <c r="O2175" i="16"/>
  <c r="N2175" i="16"/>
  <c r="M2175" i="16"/>
  <c r="K2175" i="16"/>
  <c r="J2175" i="16"/>
  <c r="O2199" i="16"/>
  <c r="N2199" i="16"/>
  <c r="M2199" i="16"/>
  <c r="K2199" i="16"/>
  <c r="J2199" i="16"/>
  <c r="O2207" i="16"/>
  <c r="N2207" i="16"/>
  <c r="M2207" i="16"/>
  <c r="L2207" i="16"/>
  <c r="K2207" i="16"/>
  <c r="J2207" i="16"/>
  <c r="K2044" i="16"/>
  <c r="J2047" i="16"/>
  <c r="K2048" i="16"/>
  <c r="P2048" i="16" s="1"/>
  <c r="L2049" i="16"/>
  <c r="P2049" i="16" s="1"/>
  <c r="O2051" i="16"/>
  <c r="O2056" i="16"/>
  <c r="P2056" i="16" s="1"/>
  <c r="N2056" i="16"/>
  <c r="L2057" i="16"/>
  <c r="J2059" i="16"/>
  <c r="O2060" i="16"/>
  <c r="P2060" i="16" s="1"/>
  <c r="J2063" i="16"/>
  <c r="L2065" i="16"/>
  <c r="M2066" i="16"/>
  <c r="L2066" i="16"/>
  <c r="J2066" i="16"/>
  <c r="O2066" i="16"/>
  <c r="N2071" i="16"/>
  <c r="O2076" i="16"/>
  <c r="N2082" i="16"/>
  <c r="O2103" i="16"/>
  <c r="N2103" i="16"/>
  <c r="M2103" i="16"/>
  <c r="K2103" i="16"/>
  <c r="J2103" i="16"/>
  <c r="N2122" i="16"/>
  <c r="P2126" i="16"/>
  <c r="O2127" i="16"/>
  <c r="N2127" i="16"/>
  <c r="M2127" i="16"/>
  <c r="K2127" i="16"/>
  <c r="J2127" i="16"/>
  <c r="N2130" i="16"/>
  <c r="P2134" i="16"/>
  <c r="O2135" i="16"/>
  <c r="N2135" i="16"/>
  <c r="M2135" i="16"/>
  <c r="K2135" i="16"/>
  <c r="J2135" i="16"/>
  <c r="N2138" i="16"/>
  <c r="P2142" i="16"/>
  <c r="O2143" i="16"/>
  <c r="N2143" i="16"/>
  <c r="M2143" i="16"/>
  <c r="K2143" i="16"/>
  <c r="J2143" i="16"/>
  <c r="N2146" i="16"/>
  <c r="L2151" i="16"/>
  <c r="L2175" i="16"/>
  <c r="M2178" i="16"/>
  <c r="L2178" i="16"/>
  <c r="K2178" i="16"/>
  <c r="J2178" i="16"/>
  <c r="O2178" i="16"/>
  <c r="M2186" i="16"/>
  <c r="L2186" i="16"/>
  <c r="K2186" i="16"/>
  <c r="J2186" i="16"/>
  <c r="O2186" i="16"/>
  <c r="L2199" i="16"/>
  <c r="P2199" i="16" s="1"/>
  <c r="O2341" i="16"/>
  <c r="N2341" i="16"/>
  <c r="M2341" i="16"/>
  <c r="L2341" i="16"/>
  <c r="K2341" i="16"/>
  <c r="J2341" i="16"/>
  <c r="M2100" i="16"/>
  <c r="M2108" i="16"/>
  <c r="M2116" i="16"/>
  <c r="M2124" i="16"/>
  <c r="M2132" i="16"/>
  <c r="M2140" i="16"/>
  <c r="M2148" i="16"/>
  <c r="N2155" i="16"/>
  <c r="M2156" i="16"/>
  <c r="K2158" i="16"/>
  <c r="N2163" i="16"/>
  <c r="M2164" i="16"/>
  <c r="K2166" i="16"/>
  <c r="N2171" i="16"/>
  <c r="M2172" i="16"/>
  <c r="K2174" i="16"/>
  <c r="N2179" i="16"/>
  <c r="M2180" i="16"/>
  <c r="K2182" i="16"/>
  <c r="N2187" i="16"/>
  <c r="M2188" i="16"/>
  <c r="K2190" i="16"/>
  <c r="N2195" i="16"/>
  <c r="M2196" i="16"/>
  <c r="K2198" i="16"/>
  <c r="N2203" i="16"/>
  <c r="M2204" i="16"/>
  <c r="K2206" i="16"/>
  <c r="O2210" i="16"/>
  <c r="N2211" i="16"/>
  <c r="M2212" i="16"/>
  <c r="K2214" i="16"/>
  <c r="O2218" i="16"/>
  <c r="N2219" i="16"/>
  <c r="N2220" i="16"/>
  <c r="K2225" i="16"/>
  <c r="O2261" i="16"/>
  <c r="N2261" i="16"/>
  <c r="M2261" i="16"/>
  <c r="L2261" i="16"/>
  <c r="K2261" i="16"/>
  <c r="J2261" i="16"/>
  <c r="O2285" i="16"/>
  <c r="N2285" i="16"/>
  <c r="M2285" i="16"/>
  <c r="L2285" i="16"/>
  <c r="K2285" i="16"/>
  <c r="J2285" i="16"/>
  <c r="N2100" i="16"/>
  <c r="N2108" i="16"/>
  <c r="N2116" i="16"/>
  <c r="N2124" i="16"/>
  <c r="J2128" i="16"/>
  <c r="N2132" i="16"/>
  <c r="J2136" i="16"/>
  <c r="N2140" i="16"/>
  <c r="J2144" i="16"/>
  <c r="O2147" i="16"/>
  <c r="N2148" i="16"/>
  <c r="J2152" i="16"/>
  <c r="O2155" i="16"/>
  <c r="N2156" i="16"/>
  <c r="L2158" i="16"/>
  <c r="O2163" i="16"/>
  <c r="N2164" i="16"/>
  <c r="L2166" i="16"/>
  <c r="P2166" i="16" s="1"/>
  <c r="O2171" i="16"/>
  <c r="N2172" i="16"/>
  <c r="L2174" i="16"/>
  <c r="P2174" i="16" s="1"/>
  <c r="O2179" i="16"/>
  <c r="N2180" i="16"/>
  <c r="L2182" i="16"/>
  <c r="O2187" i="16"/>
  <c r="N2188" i="16"/>
  <c r="L2190" i="16"/>
  <c r="P2190" i="16" s="1"/>
  <c r="O2195" i="16"/>
  <c r="N2196" i="16"/>
  <c r="L2198" i="16"/>
  <c r="O2203" i="16"/>
  <c r="N2204" i="16"/>
  <c r="L2206" i="16"/>
  <c r="P2206" i="16" s="1"/>
  <c r="O2211" i="16"/>
  <c r="P2211" i="16" s="1"/>
  <c r="N2212" i="16"/>
  <c r="L2214" i="16"/>
  <c r="O2219" i="16"/>
  <c r="O2220" i="16"/>
  <c r="J2224" i="16"/>
  <c r="O2309" i="16"/>
  <c r="N2309" i="16"/>
  <c r="M2309" i="16"/>
  <c r="L2309" i="16"/>
  <c r="K2309" i="16"/>
  <c r="J2309" i="16"/>
  <c r="O2325" i="16"/>
  <c r="N2325" i="16"/>
  <c r="M2325" i="16"/>
  <c r="L2325" i="16"/>
  <c r="P2325" i="16" s="1"/>
  <c r="K2325" i="16"/>
  <c r="J2325" i="16"/>
  <c r="O2349" i="16"/>
  <c r="N2349" i="16"/>
  <c r="M2349" i="16"/>
  <c r="L2349" i="16"/>
  <c r="K2349" i="16"/>
  <c r="J2349" i="16"/>
  <c r="P2369" i="16"/>
  <c r="O2381" i="16"/>
  <c r="N2381" i="16"/>
  <c r="M2381" i="16"/>
  <c r="L2381" i="16"/>
  <c r="K2381" i="16"/>
  <c r="J2381" i="16"/>
  <c r="P2409" i="16"/>
  <c r="K2221" i="16"/>
  <c r="J2221" i="16"/>
  <c r="O2226" i="16"/>
  <c r="N2226" i="16"/>
  <c r="M2226" i="16"/>
  <c r="O2277" i="16"/>
  <c r="N2277" i="16"/>
  <c r="M2277" i="16"/>
  <c r="L2277" i="16"/>
  <c r="K2277" i="16"/>
  <c r="J2277" i="16"/>
  <c r="O2406" i="16"/>
  <c r="L2406" i="16"/>
  <c r="N2406" i="16"/>
  <c r="M2406" i="16"/>
  <c r="K2406" i="16"/>
  <c r="J2406" i="16"/>
  <c r="O2494" i="16"/>
  <c r="M2494" i="16"/>
  <c r="N2494" i="16"/>
  <c r="L2494" i="16"/>
  <c r="K2494" i="16"/>
  <c r="J2494" i="16"/>
  <c r="L2072" i="16"/>
  <c r="K2073" i="16"/>
  <c r="P2073" i="16" s="1"/>
  <c r="L2080" i="16"/>
  <c r="P2080" i="16" s="1"/>
  <c r="K2081" i="16"/>
  <c r="L2088" i="16"/>
  <c r="K2089" i="16"/>
  <c r="L2096" i="16"/>
  <c r="P2096" i="16" s="1"/>
  <c r="K2097" i="16"/>
  <c r="L2104" i="16"/>
  <c r="K2105" i="16"/>
  <c r="L2112" i="16"/>
  <c r="K2113" i="16"/>
  <c r="L2120" i="16"/>
  <c r="K2121" i="16"/>
  <c r="L2128" i="16"/>
  <c r="K2129" i="16"/>
  <c r="L2136" i="16"/>
  <c r="K2137" i="16"/>
  <c r="P2137" i="16" s="1"/>
  <c r="L2144" i="16"/>
  <c r="K2145" i="16"/>
  <c r="L2152" i="16"/>
  <c r="K2153" i="16"/>
  <c r="L2160" i="16"/>
  <c r="K2161" i="16"/>
  <c r="L2168" i="16"/>
  <c r="K2169" i="16"/>
  <c r="L2176" i="16"/>
  <c r="K2177" i="16"/>
  <c r="K2185" i="16"/>
  <c r="P2185" i="16" s="1"/>
  <c r="J2210" i="16"/>
  <c r="J2218" i="16"/>
  <c r="L2221" i="16"/>
  <c r="J2226" i="16"/>
  <c r="N2229" i="16"/>
  <c r="M2229" i="16"/>
  <c r="L2229" i="16"/>
  <c r="K2229" i="16"/>
  <c r="J2229" i="16"/>
  <c r="O2253" i="16"/>
  <c r="N2253" i="16"/>
  <c r="M2253" i="16"/>
  <c r="L2253" i="16"/>
  <c r="K2253" i="16"/>
  <c r="J2253" i="16"/>
  <c r="O2301" i="16"/>
  <c r="N2301" i="16"/>
  <c r="M2301" i="16"/>
  <c r="L2301" i="16"/>
  <c r="K2301" i="16"/>
  <c r="J2301" i="16"/>
  <c r="O2357" i="16"/>
  <c r="N2357" i="16"/>
  <c r="M2357" i="16"/>
  <c r="L2357" i="16"/>
  <c r="K2357" i="16"/>
  <c r="J2357" i="16"/>
  <c r="O2389" i="16"/>
  <c r="N2389" i="16"/>
  <c r="M2389" i="16"/>
  <c r="L2389" i="16"/>
  <c r="K2389" i="16"/>
  <c r="J2389" i="16"/>
  <c r="K2418" i="16"/>
  <c r="N2418" i="16"/>
  <c r="O2418" i="16"/>
  <c r="M2418" i="16"/>
  <c r="L2418" i="16"/>
  <c r="J2418" i="16"/>
  <c r="K2210" i="16"/>
  <c r="K2218" i="16"/>
  <c r="M2221" i="16"/>
  <c r="K2226" i="16"/>
  <c r="O2227" i="16"/>
  <c r="N2227" i="16"/>
  <c r="M2227" i="16"/>
  <c r="L2227" i="16"/>
  <c r="O2228" i="16"/>
  <c r="N2228" i="16"/>
  <c r="M2228" i="16"/>
  <c r="L2228" i="16"/>
  <c r="K2228" i="16"/>
  <c r="N2237" i="16"/>
  <c r="M2237" i="16"/>
  <c r="L2237" i="16"/>
  <c r="K2237" i="16"/>
  <c r="J2237" i="16"/>
  <c r="M2429" i="16"/>
  <c r="K2429" i="16"/>
  <c r="O2429" i="16"/>
  <c r="N2429" i="16"/>
  <c r="L2429" i="16"/>
  <c r="J2429" i="16"/>
  <c r="K2067" i="16"/>
  <c r="N2072" i="16"/>
  <c r="M2073" i="16"/>
  <c r="K2075" i="16"/>
  <c r="P2075" i="16" s="1"/>
  <c r="N2080" i="16"/>
  <c r="M2081" i="16"/>
  <c r="K2083" i="16"/>
  <c r="P2083" i="16" s="1"/>
  <c r="N2088" i="16"/>
  <c r="M2089" i="16"/>
  <c r="K2091" i="16"/>
  <c r="P2091" i="16" s="1"/>
  <c r="N2096" i="16"/>
  <c r="M2097" i="16"/>
  <c r="K2099" i="16"/>
  <c r="P2099" i="16" s="1"/>
  <c r="J2100" i="16"/>
  <c r="N2104" i="16"/>
  <c r="M2105" i="16"/>
  <c r="K2107" i="16"/>
  <c r="J2108" i="16"/>
  <c r="N2112" i="16"/>
  <c r="M2113" i="16"/>
  <c r="K2115" i="16"/>
  <c r="P2115" i="16" s="1"/>
  <c r="J2116" i="16"/>
  <c r="N2120" i="16"/>
  <c r="M2121" i="16"/>
  <c r="K2123" i="16"/>
  <c r="J2124" i="16"/>
  <c r="P2124" i="16" s="1"/>
  <c r="N2128" i="16"/>
  <c r="M2129" i="16"/>
  <c r="K2131" i="16"/>
  <c r="P2131" i="16" s="1"/>
  <c r="J2132" i="16"/>
  <c r="N2136" i="16"/>
  <c r="M2137" i="16"/>
  <c r="K2139" i="16"/>
  <c r="J2140" i="16"/>
  <c r="N2144" i="16"/>
  <c r="M2145" i="16"/>
  <c r="K2147" i="16"/>
  <c r="P2147" i="16" s="1"/>
  <c r="J2148" i="16"/>
  <c r="N2152" i="16"/>
  <c r="M2153" i="16"/>
  <c r="K2155" i="16"/>
  <c r="J2156" i="16"/>
  <c r="N2160" i="16"/>
  <c r="M2161" i="16"/>
  <c r="K2163" i="16"/>
  <c r="P2163" i="16" s="1"/>
  <c r="J2164" i="16"/>
  <c r="N2168" i="16"/>
  <c r="M2169" i="16"/>
  <c r="K2171" i="16"/>
  <c r="J2172" i="16"/>
  <c r="P2172" i="16" s="1"/>
  <c r="N2176" i="16"/>
  <c r="M2177" i="16"/>
  <c r="K2179" i="16"/>
  <c r="P2179" i="16" s="1"/>
  <c r="J2180" i="16"/>
  <c r="M2185" i="16"/>
  <c r="K2187" i="16"/>
  <c r="P2187" i="16" s="1"/>
  <c r="J2188" i="16"/>
  <c r="K2195" i="16"/>
  <c r="P2195" i="16" s="1"/>
  <c r="J2196" i="16"/>
  <c r="J2204" i="16"/>
  <c r="P2204" i="16" s="1"/>
  <c r="L2210" i="16"/>
  <c r="P2210" i="16" s="1"/>
  <c r="J2212" i="16"/>
  <c r="L2218" i="16"/>
  <c r="J2220" i="16"/>
  <c r="N2221" i="16"/>
  <c r="N2224" i="16"/>
  <c r="P2224" i="16" s="1"/>
  <c r="L2226" i="16"/>
  <c r="J2227" i="16"/>
  <c r="J2228" i="16"/>
  <c r="O2235" i="16"/>
  <c r="N2235" i="16"/>
  <c r="M2235" i="16"/>
  <c r="L2235" i="16"/>
  <c r="O2236" i="16"/>
  <c r="N2236" i="16"/>
  <c r="M2236" i="16"/>
  <c r="L2236" i="16"/>
  <c r="P2236" i="16" s="1"/>
  <c r="K2236" i="16"/>
  <c r="O2237" i="16"/>
  <c r="N2245" i="16"/>
  <c r="M2245" i="16"/>
  <c r="L2245" i="16"/>
  <c r="K2245" i="16"/>
  <c r="J2245" i="16"/>
  <c r="O2269" i="16"/>
  <c r="N2269" i="16"/>
  <c r="M2269" i="16"/>
  <c r="L2269" i="16"/>
  <c r="K2269" i="16"/>
  <c r="J2269" i="16"/>
  <c r="O2293" i="16"/>
  <c r="N2293" i="16"/>
  <c r="M2293" i="16"/>
  <c r="L2293" i="16"/>
  <c r="K2293" i="16"/>
  <c r="J2293" i="16"/>
  <c r="O2317" i="16"/>
  <c r="N2317" i="16"/>
  <c r="M2317" i="16"/>
  <c r="L2317" i="16"/>
  <c r="K2317" i="16"/>
  <c r="J2317" i="16"/>
  <c r="O2333" i="16"/>
  <c r="N2333" i="16"/>
  <c r="M2333" i="16"/>
  <c r="L2333" i="16"/>
  <c r="K2333" i="16"/>
  <c r="J2333" i="16"/>
  <c r="P2360" i="16"/>
  <c r="O2365" i="16"/>
  <c r="N2365" i="16"/>
  <c r="M2365" i="16"/>
  <c r="L2365" i="16"/>
  <c r="K2365" i="16"/>
  <c r="J2365" i="16"/>
  <c r="J2400" i="16"/>
  <c r="O2400" i="16"/>
  <c r="N2400" i="16"/>
  <c r="M2400" i="16"/>
  <c r="L2400" i="16"/>
  <c r="K2400" i="16"/>
  <c r="K2402" i="16"/>
  <c r="O2402" i="16"/>
  <c r="N2402" i="16"/>
  <c r="M2402" i="16"/>
  <c r="L2402" i="16"/>
  <c r="J2402" i="16"/>
  <c r="L2220" i="16"/>
  <c r="P2220" i="16" s="1"/>
  <c r="O2221" i="16"/>
  <c r="O2225" i="16"/>
  <c r="N2225" i="16"/>
  <c r="K2227" i="16"/>
  <c r="O2243" i="16"/>
  <c r="N2243" i="16"/>
  <c r="M2243" i="16"/>
  <c r="L2243" i="16"/>
  <c r="O2244" i="16"/>
  <c r="N2244" i="16"/>
  <c r="M2244" i="16"/>
  <c r="L2244" i="16"/>
  <c r="K2244" i="16"/>
  <c r="O2653" i="16"/>
  <c r="N2653" i="16"/>
  <c r="M2653" i="16"/>
  <c r="K2653" i="16"/>
  <c r="J2653" i="16"/>
  <c r="L2653" i="16"/>
  <c r="O2232" i="16"/>
  <c r="N2233" i="16"/>
  <c r="M2234" i="16"/>
  <c r="O2240" i="16"/>
  <c r="N2241" i="16"/>
  <c r="M2242" i="16"/>
  <c r="O2248" i="16"/>
  <c r="N2249" i="16"/>
  <c r="M2250" i="16"/>
  <c r="L2251" i="16"/>
  <c r="K2252" i="16"/>
  <c r="O2256" i="16"/>
  <c r="N2257" i="16"/>
  <c r="M2258" i="16"/>
  <c r="P2258" i="16" s="1"/>
  <c r="L2259" i="16"/>
  <c r="K2260" i="16"/>
  <c r="O2264" i="16"/>
  <c r="P2264" i="16" s="1"/>
  <c r="N2265" i="16"/>
  <c r="L2267" i="16"/>
  <c r="P2267" i="16" s="1"/>
  <c r="K2268" i="16"/>
  <c r="O2272" i="16"/>
  <c r="P2272" i="16" s="1"/>
  <c r="N2273" i="16"/>
  <c r="L2275" i="16"/>
  <c r="P2275" i="16" s="1"/>
  <c r="K2276" i="16"/>
  <c r="O2280" i="16"/>
  <c r="P2280" i="16" s="1"/>
  <c r="N2281" i="16"/>
  <c r="L2283" i="16"/>
  <c r="P2283" i="16" s="1"/>
  <c r="K2284" i="16"/>
  <c r="O2288" i="16"/>
  <c r="P2288" i="16" s="1"/>
  <c r="N2289" i="16"/>
  <c r="L2291" i="16"/>
  <c r="P2291" i="16" s="1"/>
  <c r="K2292" i="16"/>
  <c r="O2296" i="16"/>
  <c r="P2296" i="16" s="1"/>
  <c r="N2297" i="16"/>
  <c r="L2299" i="16"/>
  <c r="K2300" i="16"/>
  <c r="O2304" i="16"/>
  <c r="P2304" i="16" s="1"/>
  <c r="N2305" i="16"/>
  <c r="L2307" i="16"/>
  <c r="K2308" i="16"/>
  <c r="O2312" i="16"/>
  <c r="P2312" i="16" s="1"/>
  <c r="N2313" i="16"/>
  <c r="L2315" i="16"/>
  <c r="K2316" i="16"/>
  <c r="O2320" i="16"/>
  <c r="P2320" i="16" s="1"/>
  <c r="N2321" i="16"/>
  <c r="L2323" i="16"/>
  <c r="K2324" i="16"/>
  <c r="O2328" i="16"/>
  <c r="P2328" i="16" s="1"/>
  <c r="N2329" i="16"/>
  <c r="L2331" i="16"/>
  <c r="P2331" i="16" s="1"/>
  <c r="K2332" i="16"/>
  <c r="O2336" i="16"/>
  <c r="P2336" i="16" s="1"/>
  <c r="N2337" i="16"/>
  <c r="L2339" i="16"/>
  <c r="K2340" i="16"/>
  <c r="O2344" i="16"/>
  <c r="P2344" i="16" s="1"/>
  <c r="N2345" i="16"/>
  <c r="L2347" i="16"/>
  <c r="P2347" i="16" s="1"/>
  <c r="K2348" i="16"/>
  <c r="O2352" i="16"/>
  <c r="P2352" i="16" s="1"/>
  <c r="N2353" i="16"/>
  <c r="L2355" i="16"/>
  <c r="K2356" i="16"/>
  <c r="O2360" i="16"/>
  <c r="N2361" i="16"/>
  <c r="L2363" i="16"/>
  <c r="K2364" i="16"/>
  <c r="O2368" i="16"/>
  <c r="P2368" i="16" s="1"/>
  <c r="N2369" i="16"/>
  <c r="L2371" i="16"/>
  <c r="K2372" i="16"/>
  <c r="O2376" i="16"/>
  <c r="P2376" i="16" s="1"/>
  <c r="N2377" i="16"/>
  <c r="L2379" i="16"/>
  <c r="K2380" i="16"/>
  <c r="O2384" i="16"/>
  <c r="P2384" i="16" s="1"/>
  <c r="N2385" i="16"/>
  <c r="L2387" i="16"/>
  <c r="K2388" i="16"/>
  <c r="O2392" i="16"/>
  <c r="P2392" i="16" s="1"/>
  <c r="N2393" i="16"/>
  <c r="O2396" i="16"/>
  <c r="M2403" i="16"/>
  <c r="J2411" i="16"/>
  <c r="P2411" i="16" s="1"/>
  <c r="O2411" i="16"/>
  <c r="M2411" i="16"/>
  <c r="N2416" i="16"/>
  <c r="O2422" i="16"/>
  <c r="L2422" i="16"/>
  <c r="J2422" i="16"/>
  <c r="M2424" i="16"/>
  <c r="J2424" i="16"/>
  <c r="L2427" i="16"/>
  <c r="O2437" i="16"/>
  <c r="N2437" i="16"/>
  <c r="M2437" i="16"/>
  <c r="P2437" i="16" s="1"/>
  <c r="K2437" i="16"/>
  <c r="J2437" i="16"/>
  <c r="M2440" i="16"/>
  <c r="L2440" i="16"/>
  <c r="K2440" i="16"/>
  <c r="J2440" i="16"/>
  <c r="O2440" i="16"/>
  <c r="O2445" i="16"/>
  <c r="N2445" i="16"/>
  <c r="M2445" i="16"/>
  <c r="K2445" i="16"/>
  <c r="J2445" i="16"/>
  <c r="P2445" i="16" s="1"/>
  <c r="M2448" i="16"/>
  <c r="L2448" i="16"/>
  <c r="K2448" i="16"/>
  <c r="J2448" i="16"/>
  <c r="O2448" i="16"/>
  <c r="O2453" i="16"/>
  <c r="N2453" i="16"/>
  <c r="M2453" i="16"/>
  <c r="K2453" i="16"/>
  <c r="J2453" i="16"/>
  <c r="M2456" i="16"/>
  <c r="L2456" i="16"/>
  <c r="K2456" i="16"/>
  <c r="J2456" i="16"/>
  <c r="O2456" i="16"/>
  <c r="M2656" i="16"/>
  <c r="L2656" i="16"/>
  <c r="K2656" i="16"/>
  <c r="J2656" i="16"/>
  <c r="O2656" i="16"/>
  <c r="N2656" i="16"/>
  <c r="M2712" i="16"/>
  <c r="L2712" i="16"/>
  <c r="K2712" i="16"/>
  <c r="J2712" i="16"/>
  <c r="O2712" i="16"/>
  <c r="N2712" i="16"/>
  <c r="M2744" i="16"/>
  <c r="L2744" i="16"/>
  <c r="K2744" i="16"/>
  <c r="J2744" i="16"/>
  <c r="O2744" i="16"/>
  <c r="N2744" i="16"/>
  <c r="O2233" i="16"/>
  <c r="N2234" i="16"/>
  <c r="O2241" i="16"/>
  <c r="N2242" i="16"/>
  <c r="O2249" i="16"/>
  <c r="N2250" i="16"/>
  <c r="M2251" i="16"/>
  <c r="L2252" i="16"/>
  <c r="O2257" i="16"/>
  <c r="M2259" i="16"/>
  <c r="L2260" i="16"/>
  <c r="P2260" i="16" s="1"/>
  <c r="O2265" i="16"/>
  <c r="M2267" i="16"/>
  <c r="L2268" i="16"/>
  <c r="O2273" i="16"/>
  <c r="M2275" i="16"/>
  <c r="L2276" i="16"/>
  <c r="O2281" i="16"/>
  <c r="M2283" i="16"/>
  <c r="L2284" i="16"/>
  <c r="P2284" i="16" s="1"/>
  <c r="O2289" i="16"/>
  <c r="P2289" i="16" s="1"/>
  <c r="M2291" i="16"/>
  <c r="L2292" i="16"/>
  <c r="O2297" i="16"/>
  <c r="M2299" i="16"/>
  <c r="L2300" i="16"/>
  <c r="P2300" i="16" s="1"/>
  <c r="O2305" i="16"/>
  <c r="P2305" i="16" s="1"/>
  <c r="M2307" i="16"/>
  <c r="L2308" i="16"/>
  <c r="O2313" i="16"/>
  <c r="M2315" i="16"/>
  <c r="L2316" i="16"/>
  <c r="O2321" i="16"/>
  <c r="M2323" i="16"/>
  <c r="L2324" i="16"/>
  <c r="P2324" i="16" s="1"/>
  <c r="O2329" i="16"/>
  <c r="P2329" i="16" s="1"/>
  <c r="M2331" i="16"/>
  <c r="L2332" i="16"/>
  <c r="O2337" i="16"/>
  <c r="P2337" i="16" s="1"/>
  <c r="M2339" i="16"/>
  <c r="L2340" i="16"/>
  <c r="O2345" i="16"/>
  <c r="M2347" i="16"/>
  <c r="L2348" i="16"/>
  <c r="P2348" i="16" s="1"/>
  <c r="O2353" i="16"/>
  <c r="M2355" i="16"/>
  <c r="L2356" i="16"/>
  <c r="P2356" i="16" s="1"/>
  <c r="O2361" i="16"/>
  <c r="M2363" i="16"/>
  <c r="L2364" i="16"/>
  <c r="P2364" i="16" s="1"/>
  <c r="O2369" i="16"/>
  <c r="M2371" i="16"/>
  <c r="L2372" i="16"/>
  <c r="O2377" i="16"/>
  <c r="M2379" i="16"/>
  <c r="L2380" i="16"/>
  <c r="O2385" i="16"/>
  <c r="P2385" i="16" s="1"/>
  <c r="M2387" i="16"/>
  <c r="L2388" i="16"/>
  <c r="O2393" i="16"/>
  <c r="P2393" i="16" s="1"/>
  <c r="M2408" i="16"/>
  <c r="J2408" i="16"/>
  <c r="M2413" i="16"/>
  <c r="K2413" i="16"/>
  <c r="O2461" i="16"/>
  <c r="N2461" i="16"/>
  <c r="M2461" i="16"/>
  <c r="K2461" i="16"/>
  <c r="J2461" i="16"/>
  <c r="M2464" i="16"/>
  <c r="L2464" i="16"/>
  <c r="K2464" i="16"/>
  <c r="J2464" i="16"/>
  <c r="O2464" i="16"/>
  <c r="O2469" i="16"/>
  <c r="N2469" i="16"/>
  <c r="M2469" i="16"/>
  <c r="K2469" i="16"/>
  <c r="J2469" i="16"/>
  <c r="M2472" i="16"/>
  <c r="L2472" i="16"/>
  <c r="K2472" i="16"/>
  <c r="J2472" i="16"/>
  <c r="O2472" i="16"/>
  <c r="O2477" i="16"/>
  <c r="N2477" i="16"/>
  <c r="M2477" i="16"/>
  <c r="K2477" i="16"/>
  <c r="J2477" i="16"/>
  <c r="M2480" i="16"/>
  <c r="L2480" i="16"/>
  <c r="K2480" i="16"/>
  <c r="J2480" i="16"/>
  <c r="O2480" i="16"/>
  <c r="O2485" i="16"/>
  <c r="N2485" i="16"/>
  <c r="M2485" i="16"/>
  <c r="K2485" i="16"/>
  <c r="J2485" i="16"/>
  <c r="M2488" i="16"/>
  <c r="L2488" i="16"/>
  <c r="K2488" i="16"/>
  <c r="J2488" i="16"/>
  <c r="O2488" i="16"/>
  <c r="O2629" i="16"/>
  <c r="N2629" i="16"/>
  <c r="M2629" i="16"/>
  <c r="K2629" i="16"/>
  <c r="J2629" i="16"/>
  <c r="L2629" i="16"/>
  <c r="P2629" i="16" s="1"/>
  <c r="N2251" i="16"/>
  <c r="M2252" i="16"/>
  <c r="N2259" i="16"/>
  <c r="M2260" i="16"/>
  <c r="N2267" i="16"/>
  <c r="M2268" i="16"/>
  <c r="N2275" i="16"/>
  <c r="M2276" i="16"/>
  <c r="N2283" i="16"/>
  <c r="M2284" i="16"/>
  <c r="N2291" i="16"/>
  <c r="M2292" i="16"/>
  <c r="N2299" i="16"/>
  <c r="M2300" i="16"/>
  <c r="N2307" i="16"/>
  <c r="M2308" i="16"/>
  <c r="J2311" i="16"/>
  <c r="N2315" i="16"/>
  <c r="M2316" i="16"/>
  <c r="J2319" i="16"/>
  <c r="P2319" i="16" s="1"/>
  <c r="N2323" i="16"/>
  <c r="M2324" i="16"/>
  <c r="J2327" i="16"/>
  <c r="N2331" i="16"/>
  <c r="M2332" i="16"/>
  <c r="J2335" i="16"/>
  <c r="P2335" i="16" s="1"/>
  <c r="N2339" i="16"/>
  <c r="M2340" i="16"/>
  <c r="J2343" i="16"/>
  <c r="P2343" i="16" s="1"/>
  <c r="N2347" i="16"/>
  <c r="M2348" i="16"/>
  <c r="J2351" i="16"/>
  <c r="P2351" i="16" s="1"/>
  <c r="N2355" i="16"/>
  <c r="M2356" i="16"/>
  <c r="J2359" i="16"/>
  <c r="N2363" i="16"/>
  <c r="M2364" i="16"/>
  <c r="J2367" i="16"/>
  <c r="N2371" i="16"/>
  <c r="M2372" i="16"/>
  <c r="J2375" i="16"/>
  <c r="N2379" i="16"/>
  <c r="M2380" i="16"/>
  <c r="J2383" i="16"/>
  <c r="P2383" i="16" s="1"/>
  <c r="N2387" i="16"/>
  <c r="M2388" i="16"/>
  <c r="J2391" i="16"/>
  <c r="J2398" i="16"/>
  <c r="J2413" i="16"/>
  <c r="M2422" i="16"/>
  <c r="L2424" i="16"/>
  <c r="K2426" i="16"/>
  <c r="N2426" i="16"/>
  <c r="M2432" i="16"/>
  <c r="K2432" i="16"/>
  <c r="J2432" i="16"/>
  <c r="L2461" i="16"/>
  <c r="N2464" i="16"/>
  <c r="L2469" i="16"/>
  <c r="N2472" i="16"/>
  <c r="L2477" i="16"/>
  <c r="N2480" i="16"/>
  <c r="L2485" i="16"/>
  <c r="N2488" i="16"/>
  <c r="M2520" i="16"/>
  <c r="L2520" i="16"/>
  <c r="K2520" i="16"/>
  <c r="J2520" i="16"/>
  <c r="O2520" i="16"/>
  <c r="N2520" i="16"/>
  <c r="M2600" i="16"/>
  <c r="L2600" i="16"/>
  <c r="K2600" i="16"/>
  <c r="J2600" i="16"/>
  <c r="O2600" i="16"/>
  <c r="N2600" i="16"/>
  <c r="J2232" i="16"/>
  <c r="P2232" i="16" s="1"/>
  <c r="J2240" i="16"/>
  <c r="N2252" i="16"/>
  <c r="N2260" i="16"/>
  <c r="N2268" i="16"/>
  <c r="N2276" i="16"/>
  <c r="N2284" i="16"/>
  <c r="N2292" i="16"/>
  <c r="N2300" i="16"/>
  <c r="N2308" i="16"/>
  <c r="N2316" i="16"/>
  <c r="N2324" i="16"/>
  <c r="N2332" i="16"/>
  <c r="O2339" i="16"/>
  <c r="N2340" i="16"/>
  <c r="O2347" i="16"/>
  <c r="N2348" i="16"/>
  <c r="O2355" i="16"/>
  <c r="N2356" i="16"/>
  <c r="O2363" i="16"/>
  <c r="N2364" i="16"/>
  <c r="O2371" i="16"/>
  <c r="N2372" i="16"/>
  <c r="O2379" i="16"/>
  <c r="N2380" i="16"/>
  <c r="O2387" i="16"/>
  <c r="N2388" i="16"/>
  <c r="P2413" i="16"/>
  <c r="J2419" i="16"/>
  <c r="O2419" i="16"/>
  <c r="M2419" i="16"/>
  <c r="O2430" i="16"/>
  <c r="L2430" i="16"/>
  <c r="J2430" i="16"/>
  <c r="P2506" i="16"/>
  <c r="O2685" i="16"/>
  <c r="M2685" i="16"/>
  <c r="K2685" i="16"/>
  <c r="N2685" i="16"/>
  <c r="L2685" i="16"/>
  <c r="P2685" i="16" s="1"/>
  <c r="J2685" i="16"/>
  <c r="J2396" i="16"/>
  <c r="K2397" i="16"/>
  <c r="P2397" i="16" s="1"/>
  <c r="M2398" i="16"/>
  <c r="N2399" i="16"/>
  <c r="P2399" i="16" s="1"/>
  <c r="L2405" i="16"/>
  <c r="P2405" i="16" s="1"/>
  <c r="N2407" i="16"/>
  <c r="K2407" i="16"/>
  <c r="P2407" i="16" s="1"/>
  <c r="N2408" i="16"/>
  <c r="K2410" i="16"/>
  <c r="N2410" i="16"/>
  <c r="N2413" i="16"/>
  <c r="K2419" i="16"/>
  <c r="M2421" i="16"/>
  <c r="K2421" i="16"/>
  <c r="O2424" i="16"/>
  <c r="L2426" i="16"/>
  <c r="K2430" i="16"/>
  <c r="N2432" i="16"/>
  <c r="J2435" i="16"/>
  <c r="O2435" i="16"/>
  <c r="M2435" i="16"/>
  <c r="L2435" i="16"/>
  <c r="J2403" i="16"/>
  <c r="P2403" i="16" s="1"/>
  <c r="O2403" i="16"/>
  <c r="O2414" i="16"/>
  <c r="L2414" i="16"/>
  <c r="P2414" i="16" s="1"/>
  <c r="J2414" i="16"/>
  <c r="M2416" i="16"/>
  <c r="J2416" i="16"/>
  <c r="P2474" i="16"/>
  <c r="P2490" i="16"/>
  <c r="N2495" i="16"/>
  <c r="L2495" i="16"/>
  <c r="O2495" i="16"/>
  <c r="K2495" i="16"/>
  <c r="J2495" i="16"/>
  <c r="O2510" i="16"/>
  <c r="N2510" i="16"/>
  <c r="M2510" i="16"/>
  <c r="L2510" i="16"/>
  <c r="J2510" i="16"/>
  <c r="K2510" i="16"/>
  <c r="K2403" i="16"/>
  <c r="P2410" i="16"/>
  <c r="K2414" i="16"/>
  <c r="K2416" i="16"/>
  <c r="P2421" i="16"/>
  <c r="J2427" i="16"/>
  <c r="O2427" i="16"/>
  <c r="M2427" i="16"/>
  <c r="O2701" i="16"/>
  <c r="M2701" i="16"/>
  <c r="K2701" i="16"/>
  <c r="J2701" i="16"/>
  <c r="N2701" i="16"/>
  <c r="L2701" i="16"/>
  <c r="L2443" i="16"/>
  <c r="L2451" i="16"/>
  <c r="L2459" i="16"/>
  <c r="P2459" i="16" s="1"/>
  <c r="L2467" i="16"/>
  <c r="P2467" i="16" s="1"/>
  <c r="L2475" i="16"/>
  <c r="L2483" i="16"/>
  <c r="P2483" i="16" s="1"/>
  <c r="L2491" i="16"/>
  <c r="L2492" i="16"/>
  <c r="L2505" i="16"/>
  <c r="J2505" i="16"/>
  <c r="M2512" i="16"/>
  <c r="L2512" i="16"/>
  <c r="K2512" i="16"/>
  <c r="J2512" i="16"/>
  <c r="O2565" i="16"/>
  <c r="N2565" i="16"/>
  <c r="M2565" i="16"/>
  <c r="K2565" i="16"/>
  <c r="O2566" i="16"/>
  <c r="N2566" i="16"/>
  <c r="M2566" i="16"/>
  <c r="L2566" i="16"/>
  <c r="P2566" i="16" s="1"/>
  <c r="J2566" i="16"/>
  <c r="M2568" i="16"/>
  <c r="L2568" i="16"/>
  <c r="K2568" i="16"/>
  <c r="J2568" i="16"/>
  <c r="P2571" i="16"/>
  <c r="P2588" i="16"/>
  <c r="O2589" i="16"/>
  <c r="N2589" i="16"/>
  <c r="M2589" i="16"/>
  <c r="K2589" i="16"/>
  <c r="J2589" i="16"/>
  <c r="M2608" i="16"/>
  <c r="L2608" i="16"/>
  <c r="K2608" i="16"/>
  <c r="J2608" i="16"/>
  <c r="O2608" i="16"/>
  <c r="P2620" i="16"/>
  <c r="O2621" i="16"/>
  <c r="N2621" i="16"/>
  <c r="M2621" i="16"/>
  <c r="K2621" i="16"/>
  <c r="J2621" i="16"/>
  <c r="M2664" i="16"/>
  <c r="L2664" i="16"/>
  <c r="K2664" i="16"/>
  <c r="J2664" i="16"/>
  <c r="O2664" i="16"/>
  <c r="M2672" i="16"/>
  <c r="L2672" i="16"/>
  <c r="K2672" i="16"/>
  <c r="J2672" i="16"/>
  <c r="O2672" i="16"/>
  <c r="O2757" i="16"/>
  <c r="N2757" i="16"/>
  <c r="M2757" i="16"/>
  <c r="K2757" i="16"/>
  <c r="J2757" i="16"/>
  <c r="L2757" i="16"/>
  <c r="N2434" i="16"/>
  <c r="J2438" i="16"/>
  <c r="N2442" i="16"/>
  <c r="M2443" i="16"/>
  <c r="J2446" i="16"/>
  <c r="N2450" i="16"/>
  <c r="P2450" i="16" s="1"/>
  <c r="M2451" i="16"/>
  <c r="J2454" i="16"/>
  <c r="N2458" i="16"/>
  <c r="M2459" i="16"/>
  <c r="J2462" i="16"/>
  <c r="N2466" i="16"/>
  <c r="P2466" i="16" s="1"/>
  <c r="M2467" i="16"/>
  <c r="J2470" i="16"/>
  <c r="N2474" i="16"/>
  <c r="M2475" i="16"/>
  <c r="J2478" i="16"/>
  <c r="N2482" i="16"/>
  <c r="P2482" i="16" s="1"/>
  <c r="M2483" i="16"/>
  <c r="J2486" i="16"/>
  <c r="N2490" i="16"/>
  <c r="M2491" i="16"/>
  <c r="M2492" i="16"/>
  <c r="O2493" i="16"/>
  <c r="L2497" i="16"/>
  <c r="P2497" i="16" s="1"/>
  <c r="J2497" i="16"/>
  <c r="O2502" i="16"/>
  <c r="M2502" i="16"/>
  <c r="K2505" i="16"/>
  <c r="N2512" i="16"/>
  <c r="P2530" i="16"/>
  <c r="O2541" i="16"/>
  <c r="N2541" i="16"/>
  <c r="M2541" i="16"/>
  <c r="K2541" i="16"/>
  <c r="O2542" i="16"/>
  <c r="N2542" i="16"/>
  <c r="M2542" i="16"/>
  <c r="L2542" i="16"/>
  <c r="J2542" i="16"/>
  <c r="M2544" i="16"/>
  <c r="L2544" i="16"/>
  <c r="K2544" i="16"/>
  <c r="J2544" i="16"/>
  <c r="P2554" i="16"/>
  <c r="J2565" i="16"/>
  <c r="P2565" i="16" s="1"/>
  <c r="K2566" i="16"/>
  <c r="N2568" i="16"/>
  <c r="M2584" i="16"/>
  <c r="L2584" i="16"/>
  <c r="K2584" i="16"/>
  <c r="J2584" i="16"/>
  <c r="O2584" i="16"/>
  <c r="P2586" i="16"/>
  <c r="L2589" i="16"/>
  <c r="N2608" i="16"/>
  <c r="O2613" i="16"/>
  <c r="N2613" i="16"/>
  <c r="M2613" i="16"/>
  <c r="K2613" i="16"/>
  <c r="J2613" i="16"/>
  <c r="P2613" i="16" s="1"/>
  <c r="L2621" i="16"/>
  <c r="P2635" i="16"/>
  <c r="M2640" i="16"/>
  <c r="L2640" i="16"/>
  <c r="P2640" i="16" s="1"/>
  <c r="K2640" i="16"/>
  <c r="J2640" i="16"/>
  <c r="O2640" i="16"/>
  <c r="O2645" i="16"/>
  <c r="N2645" i="16"/>
  <c r="M2645" i="16"/>
  <c r="K2645" i="16"/>
  <c r="J2645" i="16"/>
  <c r="N2664" i="16"/>
  <c r="P2667" i="16"/>
  <c r="N2672" i="16"/>
  <c r="P2675" i="16"/>
  <c r="M2770" i="16"/>
  <c r="L2770" i="16"/>
  <c r="K2770" i="16"/>
  <c r="O2770" i="16"/>
  <c r="N2770" i="16"/>
  <c r="J2770" i="16"/>
  <c r="K2415" i="16"/>
  <c r="K2423" i="16"/>
  <c r="P2423" i="16" s="1"/>
  <c r="K2431" i="16"/>
  <c r="P2431" i="16" s="1"/>
  <c r="L2438" i="16"/>
  <c r="K2439" i="16"/>
  <c r="O2443" i="16"/>
  <c r="L2446" i="16"/>
  <c r="K2447" i="16"/>
  <c r="P2447" i="16" s="1"/>
  <c r="O2451" i="16"/>
  <c r="L2454" i="16"/>
  <c r="P2454" i="16" s="1"/>
  <c r="K2455" i="16"/>
  <c r="P2455" i="16" s="1"/>
  <c r="O2459" i="16"/>
  <c r="L2462" i="16"/>
  <c r="K2463" i="16"/>
  <c r="P2463" i="16" s="1"/>
  <c r="O2467" i="16"/>
  <c r="L2470" i="16"/>
  <c r="K2471" i="16"/>
  <c r="O2475" i="16"/>
  <c r="L2478" i="16"/>
  <c r="K2479" i="16"/>
  <c r="O2483" i="16"/>
  <c r="L2486" i="16"/>
  <c r="K2487" i="16"/>
  <c r="P2487" i="16" s="1"/>
  <c r="O2491" i="16"/>
  <c r="M2497" i="16"/>
  <c r="K2502" i="16"/>
  <c r="P2502" i="16" s="1"/>
  <c r="M2504" i="16"/>
  <c r="K2504" i="16"/>
  <c r="N2505" i="16"/>
  <c r="P2508" i="16"/>
  <c r="P2522" i="16"/>
  <c r="O2533" i="16"/>
  <c r="N2533" i="16"/>
  <c r="M2533" i="16"/>
  <c r="K2533" i="16"/>
  <c r="O2534" i="16"/>
  <c r="N2534" i="16"/>
  <c r="M2534" i="16"/>
  <c r="L2534" i="16"/>
  <c r="J2534" i="16"/>
  <c r="L2541" i="16"/>
  <c r="O2544" i="16"/>
  <c r="O2557" i="16"/>
  <c r="N2557" i="16"/>
  <c r="M2557" i="16"/>
  <c r="K2557" i="16"/>
  <c r="O2558" i="16"/>
  <c r="N2558" i="16"/>
  <c r="M2558" i="16"/>
  <c r="L2558" i="16"/>
  <c r="J2558" i="16"/>
  <c r="M2560" i="16"/>
  <c r="L2560" i="16"/>
  <c r="K2560" i="16"/>
  <c r="J2560" i="16"/>
  <c r="P2570" i="16"/>
  <c r="O2605" i="16"/>
  <c r="N2605" i="16"/>
  <c r="M2605" i="16"/>
  <c r="K2605" i="16"/>
  <c r="J2605" i="16"/>
  <c r="P2650" i="16"/>
  <c r="O2661" i="16"/>
  <c r="N2661" i="16"/>
  <c r="M2661" i="16"/>
  <c r="K2661" i="16"/>
  <c r="J2661" i="16"/>
  <c r="O2669" i="16"/>
  <c r="N2669" i="16"/>
  <c r="M2669" i="16"/>
  <c r="K2669" i="16"/>
  <c r="J2669" i="16"/>
  <c r="O2677" i="16"/>
  <c r="N2677" i="16"/>
  <c r="M2677" i="16"/>
  <c r="K2677" i="16"/>
  <c r="J2677" i="16"/>
  <c r="M2438" i="16"/>
  <c r="M2446" i="16"/>
  <c r="M2454" i="16"/>
  <c r="M2462" i="16"/>
  <c r="M2470" i="16"/>
  <c r="M2478" i="16"/>
  <c r="M2486" i="16"/>
  <c r="M2496" i="16"/>
  <c r="K2496" i="16"/>
  <c r="O2505" i="16"/>
  <c r="J2507" i="16"/>
  <c r="M2507" i="16"/>
  <c r="P2514" i="16"/>
  <c r="M2536" i="16"/>
  <c r="L2536" i="16"/>
  <c r="K2536" i="16"/>
  <c r="J2536" i="16"/>
  <c r="P2580" i="16"/>
  <c r="O2581" i="16"/>
  <c r="N2581" i="16"/>
  <c r="M2581" i="16"/>
  <c r="K2581" i="16"/>
  <c r="J2581" i="16"/>
  <c r="P2602" i="16"/>
  <c r="M2632" i="16"/>
  <c r="L2632" i="16"/>
  <c r="K2632" i="16"/>
  <c r="J2632" i="16"/>
  <c r="O2632" i="16"/>
  <c r="O2637" i="16"/>
  <c r="N2637" i="16"/>
  <c r="M2637" i="16"/>
  <c r="K2637" i="16"/>
  <c r="J2637" i="16"/>
  <c r="L2661" i="16"/>
  <c r="L2669" i="16"/>
  <c r="L2677" i="16"/>
  <c r="O2509" i="16"/>
  <c r="N2509" i="16"/>
  <c r="K2509" i="16"/>
  <c r="O2525" i="16"/>
  <c r="N2525" i="16"/>
  <c r="M2525" i="16"/>
  <c r="K2525" i="16"/>
  <c r="O2526" i="16"/>
  <c r="N2526" i="16"/>
  <c r="M2526" i="16"/>
  <c r="L2526" i="16"/>
  <c r="J2526" i="16"/>
  <c r="P2548" i="16"/>
  <c r="M2576" i="16"/>
  <c r="L2576" i="16"/>
  <c r="K2576" i="16"/>
  <c r="J2576" i="16"/>
  <c r="O2576" i="16"/>
  <c r="M2592" i="16"/>
  <c r="L2592" i="16"/>
  <c r="K2592" i="16"/>
  <c r="J2592" i="16"/>
  <c r="O2592" i="16"/>
  <c r="O2597" i="16"/>
  <c r="N2597" i="16"/>
  <c r="M2597" i="16"/>
  <c r="K2597" i="16"/>
  <c r="J2597" i="16"/>
  <c r="M2624" i="16"/>
  <c r="L2624" i="16"/>
  <c r="K2624" i="16"/>
  <c r="J2624" i="16"/>
  <c r="O2624" i="16"/>
  <c r="M2760" i="16"/>
  <c r="L2760" i="16"/>
  <c r="K2760" i="16"/>
  <c r="J2760" i="16"/>
  <c r="O2760" i="16"/>
  <c r="N2760" i="16"/>
  <c r="P2788" i="16"/>
  <c r="J2492" i="16"/>
  <c r="K2493" i="16"/>
  <c r="P2493" i="16" s="1"/>
  <c r="L2496" i="16"/>
  <c r="P2496" i="16" s="1"/>
  <c r="N2503" i="16"/>
  <c r="L2503" i="16"/>
  <c r="L2507" i="16"/>
  <c r="J2509" i="16"/>
  <c r="P2509" i="16" s="1"/>
  <c r="O2517" i="16"/>
  <c r="N2517" i="16"/>
  <c r="M2517" i="16"/>
  <c r="K2517" i="16"/>
  <c r="O2518" i="16"/>
  <c r="N2518" i="16"/>
  <c r="M2518" i="16"/>
  <c r="L2518" i="16"/>
  <c r="P2518" i="16" s="1"/>
  <c r="J2518" i="16"/>
  <c r="J2525" i="16"/>
  <c r="K2526" i="16"/>
  <c r="M2528" i="16"/>
  <c r="L2528" i="16"/>
  <c r="K2528" i="16"/>
  <c r="J2528" i="16"/>
  <c r="O2536" i="16"/>
  <c r="O2549" i="16"/>
  <c r="N2549" i="16"/>
  <c r="M2549" i="16"/>
  <c r="K2549" i="16"/>
  <c r="O2550" i="16"/>
  <c r="N2550" i="16"/>
  <c r="M2550" i="16"/>
  <c r="L2550" i="16"/>
  <c r="J2550" i="16"/>
  <c r="M2552" i="16"/>
  <c r="L2552" i="16"/>
  <c r="K2552" i="16"/>
  <c r="J2552" i="16"/>
  <c r="O2573" i="16"/>
  <c r="N2573" i="16"/>
  <c r="M2573" i="16"/>
  <c r="K2573" i="16"/>
  <c r="P2573" i="16" s="1"/>
  <c r="O2574" i="16"/>
  <c r="N2574" i="16"/>
  <c r="M2574" i="16"/>
  <c r="L2574" i="16"/>
  <c r="J2574" i="16"/>
  <c r="N2576" i="16"/>
  <c r="N2592" i="16"/>
  <c r="P2594" i="16"/>
  <c r="L2597" i="16"/>
  <c r="M2616" i="16"/>
  <c r="L2616" i="16"/>
  <c r="K2616" i="16"/>
  <c r="J2616" i="16"/>
  <c r="O2616" i="16"/>
  <c r="N2624" i="16"/>
  <c r="P2643" i="16"/>
  <c r="M2648" i="16"/>
  <c r="L2648" i="16"/>
  <c r="K2648" i="16"/>
  <c r="J2648" i="16"/>
  <c r="O2648" i="16"/>
  <c r="M2688" i="16"/>
  <c r="L2688" i="16"/>
  <c r="J2688" i="16"/>
  <c r="O2694" i="16"/>
  <c r="N2694" i="16"/>
  <c r="L2694" i="16"/>
  <c r="J2694" i="16"/>
  <c r="O2709" i="16"/>
  <c r="N2709" i="16"/>
  <c r="M2709" i="16"/>
  <c r="K2709" i="16"/>
  <c r="J2709" i="16"/>
  <c r="M2728" i="16"/>
  <c r="L2728" i="16"/>
  <c r="K2728" i="16"/>
  <c r="J2728" i="16"/>
  <c r="O2728" i="16"/>
  <c r="O2513" i="16"/>
  <c r="M2515" i="16"/>
  <c r="P2515" i="16" s="1"/>
  <c r="O2521" i="16"/>
  <c r="M2523" i="16"/>
  <c r="P2523" i="16" s="1"/>
  <c r="O2529" i="16"/>
  <c r="M2531" i="16"/>
  <c r="P2531" i="16" s="1"/>
  <c r="O2537" i="16"/>
  <c r="M2539" i="16"/>
  <c r="P2539" i="16" s="1"/>
  <c r="O2545" i="16"/>
  <c r="O2553" i="16"/>
  <c r="O2561" i="16"/>
  <c r="O2569" i="16"/>
  <c r="O2577" i="16"/>
  <c r="J2582" i="16"/>
  <c r="O2585" i="16"/>
  <c r="J2590" i="16"/>
  <c r="J2598" i="16"/>
  <c r="J2606" i="16"/>
  <c r="J2614" i="16"/>
  <c r="J2622" i="16"/>
  <c r="J2630" i="16"/>
  <c r="J2638" i="16"/>
  <c r="J2646" i="16"/>
  <c r="J2654" i="16"/>
  <c r="J2662" i="16"/>
  <c r="L2668" i="16"/>
  <c r="J2670" i="16"/>
  <c r="L2676" i="16"/>
  <c r="P2676" i="16" s="1"/>
  <c r="J2678" i="16"/>
  <c r="N2679" i="16"/>
  <c r="M2679" i="16"/>
  <c r="K2679" i="16"/>
  <c r="K2682" i="16"/>
  <c r="J2682" i="16"/>
  <c r="N2682" i="16"/>
  <c r="K2688" i="16"/>
  <c r="K2694" i="16"/>
  <c r="L2709" i="16"/>
  <c r="O2725" i="16"/>
  <c r="N2725" i="16"/>
  <c r="M2725" i="16"/>
  <c r="K2725" i="16"/>
  <c r="J2725" i="16"/>
  <c r="N2728" i="16"/>
  <c r="O2749" i="16"/>
  <c r="N2749" i="16"/>
  <c r="M2749" i="16"/>
  <c r="K2749" i="16"/>
  <c r="J2749" i="16"/>
  <c r="M2752" i="16"/>
  <c r="L2752" i="16"/>
  <c r="K2752" i="16"/>
  <c r="J2752" i="16"/>
  <c r="O2752" i="16"/>
  <c r="K2543" i="16"/>
  <c r="O2547" i="16"/>
  <c r="P2547" i="16" s="1"/>
  <c r="K2551" i="16"/>
  <c r="O2555" i="16"/>
  <c r="K2559" i="16"/>
  <c r="O2563" i="16"/>
  <c r="K2567" i="16"/>
  <c r="K2575" i="16"/>
  <c r="O2579" i="16"/>
  <c r="L2582" i="16"/>
  <c r="P2582" i="16" s="1"/>
  <c r="K2583" i="16"/>
  <c r="O2587" i="16"/>
  <c r="L2590" i="16"/>
  <c r="K2591" i="16"/>
  <c r="O2595" i="16"/>
  <c r="P2595" i="16" s="1"/>
  <c r="L2598" i="16"/>
  <c r="P2598" i="16" s="1"/>
  <c r="K2599" i="16"/>
  <c r="O2603" i="16"/>
  <c r="P2603" i="16" s="1"/>
  <c r="L2606" i="16"/>
  <c r="K2607" i="16"/>
  <c r="O2611" i="16"/>
  <c r="L2614" i="16"/>
  <c r="P2614" i="16" s="1"/>
  <c r="K2615" i="16"/>
  <c r="L2622" i="16"/>
  <c r="K2623" i="16"/>
  <c r="N2628" i="16"/>
  <c r="P2628" i="16" s="1"/>
  <c r="L2630" i="16"/>
  <c r="K2631" i="16"/>
  <c r="N2636" i="16"/>
  <c r="L2638" i="16"/>
  <c r="K2639" i="16"/>
  <c r="N2644" i="16"/>
  <c r="P2644" i="16" s="1"/>
  <c r="L2646" i="16"/>
  <c r="K2647" i="16"/>
  <c r="N2652" i="16"/>
  <c r="P2652" i="16" s="1"/>
  <c r="L2654" i="16"/>
  <c r="K2655" i="16"/>
  <c r="N2660" i="16"/>
  <c r="P2660" i="16" s="1"/>
  <c r="L2662" i="16"/>
  <c r="K2663" i="16"/>
  <c r="N2668" i="16"/>
  <c r="L2670" i="16"/>
  <c r="K2671" i="16"/>
  <c r="N2676" i="16"/>
  <c r="L2678" i="16"/>
  <c r="L2679" i="16"/>
  <c r="M2682" i="16"/>
  <c r="O2688" i="16"/>
  <c r="M2696" i="16"/>
  <c r="L2696" i="16"/>
  <c r="J2696" i="16"/>
  <c r="O2696" i="16"/>
  <c r="M2704" i="16"/>
  <c r="L2704" i="16"/>
  <c r="P2704" i="16" s="1"/>
  <c r="K2704" i="16"/>
  <c r="J2704" i="16"/>
  <c r="O2704" i="16"/>
  <c r="O2741" i="16"/>
  <c r="N2741" i="16"/>
  <c r="M2741" i="16"/>
  <c r="K2741" i="16"/>
  <c r="J2741" i="16"/>
  <c r="P2741" i="16" s="1"/>
  <c r="P2755" i="16"/>
  <c r="P2764" i="16"/>
  <c r="L2511" i="16"/>
  <c r="P2511" i="16" s="1"/>
  <c r="J2513" i="16"/>
  <c r="P2513" i="16" s="1"/>
  <c r="L2519" i="16"/>
  <c r="J2521" i="16"/>
  <c r="L2527" i="16"/>
  <c r="J2529" i="16"/>
  <c r="L2535" i="16"/>
  <c r="J2537" i="16"/>
  <c r="L2543" i="16"/>
  <c r="J2545" i="16"/>
  <c r="L2551" i="16"/>
  <c r="P2551" i="16" s="1"/>
  <c r="J2553" i="16"/>
  <c r="L2559" i="16"/>
  <c r="P2559" i="16" s="1"/>
  <c r="J2561" i="16"/>
  <c r="L2567" i="16"/>
  <c r="J2569" i="16"/>
  <c r="L2575" i="16"/>
  <c r="J2577" i="16"/>
  <c r="M2582" i="16"/>
  <c r="L2583" i="16"/>
  <c r="J2585" i="16"/>
  <c r="M2590" i="16"/>
  <c r="L2591" i="16"/>
  <c r="J2593" i="16"/>
  <c r="M2598" i="16"/>
  <c r="L2599" i="16"/>
  <c r="J2601" i="16"/>
  <c r="M2606" i="16"/>
  <c r="L2607" i="16"/>
  <c r="J2609" i="16"/>
  <c r="M2614" i="16"/>
  <c r="L2615" i="16"/>
  <c r="J2617" i="16"/>
  <c r="M2622" i="16"/>
  <c r="L2623" i="16"/>
  <c r="J2625" i="16"/>
  <c r="M2630" i="16"/>
  <c r="L2631" i="16"/>
  <c r="J2633" i="16"/>
  <c r="M2638" i="16"/>
  <c r="L2639" i="16"/>
  <c r="J2641" i="16"/>
  <c r="P2641" i="16" s="1"/>
  <c r="M2646" i="16"/>
  <c r="L2647" i="16"/>
  <c r="M2654" i="16"/>
  <c r="L2655" i="16"/>
  <c r="P2655" i="16" s="1"/>
  <c r="M2662" i="16"/>
  <c r="L2663" i="16"/>
  <c r="M2670" i="16"/>
  <c r="L2671" i="16"/>
  <c r="M2678" i="16"/>
  <c r="O2679" i="16"/>
  <c r="M2680" i="16"/>
  <c r="L2680" i="16"/>
  <c r="J2680" i="16"/>
  <c r="O2682" i="16"/>
  <c r="O2686" i="16"/>
  <c r="N2686" i="16"/>
  <c r="L2686" i="16"/>
  <c r="J2686" i="16"/>
  <c r="M2720" i="16"/>
  <c r="L2720" i="16"/>
  <c r="K2720" i="16"/>
  <c r="J2720" i="16"/>
  <c r="O2720" i="16"/>
  <c r="M2736" i="16"/>
  <c r="L2736" i="16"/>
  <c r="K2736" i="16"/>
  <c r="J2736" i="16"/>
  <c r="O2736" i="16"/>
  <c r="M2511" i="16"/>
  <c r="K2513" i="16"/>
  <c r="M2519" i="16"/>
  <c r="K2521" i="16"/>
  <c r="M2527" i="16"/>
  <c r="K2529" i="16"/>
  <c r="M2535" i="16"/>
  <c r="K2537" i="16"/>
  <c r="M2543" i="16"/>
  <c r="K2545" i="16"/>
  <c r="M2551" i="16"/>
  <c r="K2553" i="16"/>
  <c r="M2559" i="16"/>
  <c r="K2561" i="16"/>
  <c r="M2567" i="16"/>
  <c r="K2569" i="16"/>
  <c r="M2575" i="16"/>
  <c r="K2577" i="16"/>
  <c r="N2582" i="16"/>
  <c r="M2583" i="16"/>
  <c r="K2585" i="16"/>
  <c r="N2590" i="16"/>
  <c r="M2591" i="16"/>
  <c r="K2593" i="16"/>
  <c r="N2598" i="16"/>
  <c r="M2599" i="16"/>
  <c r="K2601" i="16"/>
  <c r="N2606" i="16"/>
  <c r="M2607" i="16"/>
  <c r="K2609" i="16"/>
  <c r="N2614" i="16"/>
  <c r="M2615" i="16"/>
  <c r="K2617" i="16"/>
  <c r="N2622" i="16"/>
  <c r="M2623" i="16"/>
  <c r="K2625" i="16"/>
  <c r="N2630" i="16"/>
  <c r="M2631" i="16"/>
  <c r="K2633" i="16"/>
  <c r="N2638" i="16"/>
  <c r="M2639" i="16"/>
  <c r="K2641" i="16"/>
  <c r="N2646" i="16"/>
  <c r="M2647" i="16"/>
  <c r="N2654" i="16"/>
  <c r="M2655" i="16"/>
  <c r="N2662" i="16"/>
  <c r="M2663" i="16"/>
  <c r="N2670" i="16"/>
  <c r="M2671" i="16"/>
  <c r="N2678" i="16"/>
  <c r="K2680" i="16"/>
  <c r="K2686" i="16"/>
  <c r="K2690" i="16"/>
  <c r="J2690" i="16"/>
  <c r="N2690" i="16"/>
  <c r="K2698" i="16"/>
  <c r="J2698" i="16"/>
  <c r="N2698" i="16"/>
  <c r="M2698" i="16"/>
  <c r="O2717" i="16"/>
  <c r="N2717" i="16"/>
  <c r="M2717" i="16"/>
  <c r="K2717" i="16"/>
  <c r="J2717" i="16"/>
  <c r="N2720" i="16"/>
  <c r="O2733" i="16"/>
  <c r="N2733" i="16"/>
  <c r="M2733" i="16"/>
  <c r="K2733" i="16"/>
  <c r="J2733" i="16"/>
  <c r="N2736" i="16"/>
  <c r="O2765" i="16"/>
  <c r="N2765" i="16"/>
  <c r="M2765" i="16"/>
  <c r="K2765" i="16"/>
  <c r="J2765" i="16"/>
  <c r="P2797" i="16"/>
  <c r="O2693" i="16"/>
  <c r="M2693" i="16"/>
  <c r="K2693" i="16"/>
  <c r="M2706" i="16"/>
  <c r="M2714" i="16"/>
  <c r="M2722" i="16"/>
  <c r="M2730" i="16"/>
  <c r="M2738" i="16"/>
  <c r="M2746" i="16"/>
  <c r="M2754" i="16"/>
  <c r="M2762" i="16"/>
  <c r="O2791" i="16"/>
  <c r="N2791" i="16"/>
  <c r="M2791" i="16"/>
  <c r="K2791" i="16"/>
  <c r="J2791" i="16"/>
  <c r="M2794" i="16"/>
  <c r="L2794" i="16"/>
  <c r="K2794" i="16"/>
  <c r="J2794" i="16"/>
  <c r="O2794" i="16"/>
  <c r="O2839" i="16"/>
  <c r="N2839" i="16"/>
  <c r="M2839" i="16"/>
  <c r="K2839" i="16"/>
  <c r="J2839" i="16"/>
  <c r="N2883" i="16"/>
  <c r="L2883" i="16"/>
  <c r="K2883" i="16"/>
  <c r="O2883" i="16"/>
  <c r="M2883" i="16"/>
  <c r="J2883" i="16"/>
  <c r="O2681" i="16"/>
  <c r="M2683" i="16"/>
  <c r="L2684" i="16"/>
  <c r="P2684" i="16" s="1"/>
  <c r="O2689" i="16"/>
  <c r="M2691" i="16"/>
  <c r="L2692" i="16"/>
  <c r="P2692" i="16" s="1"/>
  <c r="O2697" i="16"/>
  <c r="M2699" i="16"/>
  <c r="L2700" i="16"/>
  <c r="P2700" i="16" s="1"/>
  <c r="J2702" i="16"/>
  <c r="O2705" i="16"/>
  <c r="N2706" i="16"/>
  <c r="M2707" i="16"/>
  <c r="L2708" i="16"/>
  <c r="P2708" i="16" s="1"/>
  <c r="J2710" i="16"/>
  <c r="O2713" i="16"/>
  <c r="N2714" i="16"/>
  <c r="M2715" i="16"/>
  <c r="L2716" i="16"/>
  <c r="P2716" i="16" s="1"/>
  <c r="J2718" i="16"/>
  <c r="O2721" i="16"/>
  <c r="N2722" i="16"/>
  <c r="M2723" i="16"/>
  <c r="L2724" i="16"/>
  <c r="P2724" i="16" s="1"/>
  <c r="J2726" i="16"/>
  <c r="O2729" i="16"/>
  <c r="N2730" i="16"/>
  <c r="M2731" i="16"/>
  <c r="L2732" i="16"/>
  <c r="J2734" i="16"/>
  <c r="N2738" i="16"/>
  <c r="M2739" i="16"/>
  <c r="P2739" i="16" s="1"/>
  <c r="L2740" i="16"/>
  <c r="P2740" i="16" s="1"/>
  <c r="J2742" i="16"/>
  <c r="N2746" i="16"/>
  <c r="M2747" i="16"/>
  <c r="J2750" i="16"/>
  <c r="N2754" i="16"/>
  <c r="M2755" i="16"/>
  <c r="J2758" i="16"/>
  <c r="N2762" i="16"/>
  <c r="M2763" i="16"/>
  <c r="O2783" i="16"/>
  <c r="N2783" i="16"/>
  <c r="M2783" i="16"/>
  <c r="K2783" i="16"/>
  <c r="O2784" i="16"/>
  <c r="N2784" i="16"/>
  <c r="M2784" i="16"/>
  <c r="L2784" i="16"/>
  <c r="J2784" i="16"/>
  <c r="P2785" i="16"/>
  <c r="L2791" i="16"/>
  <c r="N2794" i="16"/>
  <c r="P2809" i="16"/>
  <c r="O2815" i="16"/>
  <c r="N2815" i="16"/>
  <c r="M2815" i="16"/>
  <c r="K2815" i="16"/>
  <c r="J2815" i="16"/>
  <c r="M2818" i="16"/>
  <c r="L2818" i="16"/>
  <c r="K2818" i="16"/>
  <c r="J2818" i="16"/>
  <c r="O2818" i="16"/>
  <c r="P2833" i="16"/>
  <c r="L2839" i="16"/>
  <c r="N2940" i="16"/>
  <c r="M2940" i="16"/>
  <c r="L2940" i="16"/>
  <c r="K2940" i="16"/>
  <c r="J2940" i="16"/>
  <c r="O2940" i="16"/>
  <c r="O2683" i="16"/>
  <c r="K2687" i="16"/>
  <c r="P2687" i="16" s="1"/>
  <c r="O2691" i="16"/>
  <c r="K2695" i="16"/>
  <c r="O2699" i="16"/>
  <c r="L2702" i="16"/>
  <c r="K2703" i="16"/>
  <c r="L2710" i="16"/>
  <c r="K2711" i="16"/>
  <c r="L2718" i="16"/>
  <c r="K2719" i="16"/>
  <c r="L2726" i="16"/>
  <c r="P2726" i="16" s="1"/>
  <c r="K2727" i="16"/>
  <c r="L2734" i="16"/>
  <c r="K2735" i="16"/>
  <c r="L2742" i="16"/>
  <c r="K2743" i="16"/>
  <c r="P2743" i="16" s="1"/>
  <c r="O2747" i="16"/>
  <c r="L2750" i="16"/>
  <c r="K2751" i="16"/>
  <c r="P2751" i="16" s="1"/>
  <c r="O2755" i="16"/>
  <c r="L2758" i="16"/>
  <c r="K2759" i="16"/>
  <c r="P2759" i="16" s="1"/>
  <c r="O2763" i="16"/>
  <c r="L2783" i="16"/>
  <c r="M2786" i="16"/>
  <c r="L2786" i="16"/>
  <c r="K2786" i="16"/>
  <c r="J2786" i="16"/>
  <c r="O2786" i="16"/>
  <c r="O2807" i="16"/>
  <c r="N2807" i="16"/>
  <c r="M2807" i="16"/>
  <c r="K2807" i="16"/>
  <c r="P2807" i="16" s="1"/>
  <c r="J2807" i="16"/>
  <c r="M2810" i="16"/>
  <c r="L2810" i="16"/>
  <c r="K2810" i="16"/>
  <c r="J2810" i="16"/>
  <c r="O2810" i="16"/>
  <c r="P2821" i="16"/>
  <c r="O2831" i="16"/>
  <c r="N2831" i="16"/>
  <c r="M2831" i="16"/>
  <c r="K2831" i="16"/>
  <c r="J2831" i="16"/>
  <c r="M2834" i="16"/>
  <c r="L2834" i="16"/>
  <c r="K2834" i="16"/>
  <c r="J2834" i="16"/>
  <c r="O2834" i="16"/>
  <c r="M2852" i="16"/>
  <c r="K2852" i="16"/>
  <c r="J2852" i="16"/>
  <c r="N2852" i="16"/>
  <c r="L2852" i="16"/>
  <c r="N2996" i="16"/>
  <c r="M2996" i="16"/>
  <c r="L2996" i="16"/>
  <c r="K2996" i="16"/>
  <c r="J2996" i="16"/>
  <c r="O2996" i="16"/>
  <c r="O2767" i="16"/>
  <c r="N2767" i="16"/>
  <c r="K2767" i="16"/>
  <c r="O2775" i="16"/>
  <c r="N2775" i="16"/>
  <c r="M2775" i="16"/>
  <c r="K2775" i="16"/>
  <c r="O2776" i="16"/>
  <c r="N2776" i="16"/>
  <c r="M2776" i="16"/>
  <c r="L2776" i="16"/>
  <c r="J2776" i="16"/>
  <c r="K2841" i="16"/>
  <c r="O2841" i="16"/>
  <c r="N2841" i="16"/>
  <c r="L2841" i="16"/>
  <c r="J2841" i="16"/>
  <c r="K2681" i="16"/>
  <c r="P2681" i="16" s="1"/>
  <c r="M2687" i="16"/>
  <c r="K2689" i="16"/>
  <c r="P2689" i="16" s="1"/>
  <c r="M2695" i="16"/>
  <c r="K2697" i="16"/>
  <c r="P2697" i="16" s="1"/>
  <c r="N2702" i="16"/>
  <c r="M2703" i="16"/>
  <c r="K2705" i="16"/>
  <c r="J2706" i="16"/>
  <c r="N2710" i="16"/>
  <c r="M2711" i="16"/>
  <c r="J2714" i="16"/>
  <c r="N2718" i="16"/>
  <c r="M2719" i="16"/>
  <c r="K2721" i="16"/>
  <c r="P2721" i="16" s="1"/>
  <c r="J2722" i="16"/>
  <c r="N2726" i="16"/>
  <c r="M2727" i="16"/>
  <c r="K2729" i="16"/>
  <c r="J2730" i="16"/>
  <c r="N2734" i="16"/>
  <c r="M2735" i="16"/>
  <c r="J2738" i="16"/>
  <c r="N2742" i="16"/>
  <c r="M2743" i="16"/>
  <c r="J2746" i="16"/>
  <c r="P2746" i="16" s="1"/>
  <c r="N2750" i="16"/>
  <c r="J2754" i="16"/>
  <c r="N2758" i="16"/>
  <c r="J2762" i="16"/>
  <c r="J2767" i="16"/>
  <c r="J2775" i="16"/>
  <c r="K2776" i="16"/>
  <c r="M2778" i="16"/>
  <c r="L2778" i="16"/>
  <c r="K2778" i="16"/>
  <c r="J2778" i="16"/>
  <c r="O2799" i="16"/>
  <c r="N2799" i="16"/>
  <c r="M2799" i="16"/>
  <c r="K2799" i="16"/>
  <c r="J2799" i="16"/>
  <c r="M2802" i="16"/>
  <c r="L2802" i="16"/>
  <c r="K2802" i="16"/>
  <c r="J2802" i="16"/>
  <c r="O2802" i="16"/>
  <c r="P2813" i="16"/>
  <c r="P2837" i="16"/>
  <c r="M2841" i="16"/>
  <c r="L2767" i="16"/>
  <c r="O2768" i="16"/>
  <c r="N2768" i="16"/>
  <c r="M2768" i="16"/>
  <c r="J2768" i="16"/>
  <c r="L2775" i="16"/>
  <c r="N2778" i="16"/>
  <c r="P2793" i="16"/>
  <c r="L2799" i="16"/>
  <c r="N2802" i="16"/>
  <c r="P2814" i="16"/>
  <c r="O2823" i="16"/>
  <c r="N2823" i="16"/>
  <c r="M2823" i="16"/>
  <c r="K2823" i="16"/>
  <c r="J2823" i="16"/>
  <c r="M2826" i="16"/>
  <c r="L2826" i="16"/>
  <c r="P2826" i="16" s="1"/>
  <c r="K2826" i="16"/>
  <c r="J2826" i="16"/>
  <c r="O2826" i="16"/>
  <c r="N2867" i="16"/>
  <c r="L2867" i="16"/>
  <c r="K2867" i="16"/>
  <c r="J2867" i="16"/>
  <c r="O2867" i="16"/>
  <c r="J2879" i="16"/>
  <c r="O2879" i="16"/>
  <c r="N2879" i="16"/>
  <c r="M2879" i="16"/>
  <c r="L2879" i="16"/>
  <c r="K2879" i="16"/>
  <c r="O2882" i="16"/>
  <c r="M2882" i="16"/>
  <c r="L2882" i="16"/>
  <c r="K2882" i="16"/>
  <c r="J2882" i="16"/>
  <c r="O2979" i="16"/>
  <c r="N2979" i="16"/>
  <c r="M2979" i="16"/>
  <c r="L2979" i="16"/>
  <c r="K2979" i="16"/>
  <c r="J2979" i="16"/>
  <c r="L2766" i="16"/>
  <c r="P2766" i="16" s="1"/>
  <c r="O2771" i="16"/>
  <c r="N2772" i="16"/>
  <c r="M2773" i="16"/>
  <c r="P2773" i="16" s="1"/>
  <c r="L2774" i="16"/>
  <c r="O2779" i="16"/>
  <c r="N2780" i="16"/>
  <c r="P2780" i="16" s="1"/>
  <c r="L2782" i="16"/>
  <c r="P2782" i="16" s="1"/>
  <c r="O2787" i="16"/>
  <c r="N2788" i="16"/>
  <c r="L2790" i="16"/>
  <c r="P2790" i="16" s="1"/>
  <c r="J2792" i="16"/>
  <c r="O2795" i="16"/>
  <c r="N2796" i="16"/>
  <c r="L2798" i="16"/>
  <c r="P2798" i="16" s="1"/>
  <c r="J2800" i="16"/>
  <c r="O2803" i="16"/>
  <c r="N2804" i="16"/>
  <c r="J2808" i="16"/>
  <c r="O2811" i="16"/>
  <c r="N2812" i="16"/>
  <c r="J2816" i="16"/>
  <c r="O2819" i="16"/>
  <c r="N2820" i="16"/>
  <c r="L2822" i="16"/>
  <c r="P2822" i="16" s="1"/>
  <c r="J2824" i="16"/>
  <c r="O2827" i="16"/>
  <c r="N2828" i="16"/>
  <c r="L2830" i="16"/>
  <c r="J2832" i="16"/>
  <c r="O2835" i="16"/>
  <c r="N2836" i="16"/>
  <c r="L2838" i="16"/>
  <c r="P2838" i="16" s="1"/>
  <c r="J2840" i="16"/>
  <c r="P2840" i="16" s="1"/>
  <c r="M2842" i="16"/>
  <c r="P2842" i="16" s="1"/>
  <c r="P2846" i="16"/>
  <c r="N2857" i="16"/>
  <c r="M2857" i="16"/>
  <c r="L2857" i="16"/>
  <c r="K2857" i="16"/>
  <c r="O2866" i="16"/>
  <c r="M2866" i="16"/>
  <c r="L2866" i="16"/>
  <c r="K2866" i="16"/>
  <c r="J2866" i="16"/>
  <c r="M2867" i="16"/>
  <c r="P2880" i="16"/>
  <c r="N2882" i="16"/>
  <c r="P2885" i="16"/>
  <c r="O2890" i="16"/>
  <c r="M2890" i="16"/>
  <c r="L2890" i="16"/>
  <c r="N2890" i="16"/>
  <c r="K2890" i="16"/>
  <c r="J2890" i="16"/>
  <c r="P2902" i="16"/>
  <c r="P2981" i="16"/>
  <c r="O3160" i="16"/>
  <c r="N3160" i="16"/>
  <c r="M3160" i="16"/>
  <c r="L3160" i="16"/>
  <c r="K3160" i="16"/>
  <c r="J3160" i="16"/>
  <c r="L2792" i="16"/>
  <c r="L2800" i="16"/>
  <c r="L2808" i="16"/>
  <c r="L2816" i="16"/>
  <c r="L2824" i="16"/>
  <c r="L2832" i="16"/>
  <c r="M2840" i="16"/>
  <c r="N2849" i="16"/>
  <c r="M2849" i="16"/>
  <c r="J2849" i="16"/>
  <c r="O2858" i="16"/>
  <c r="M2858" i="16"/>
  <c r="L2858" i="16"/>
  <c r="P2858" i="16" s="1"/>
  <c r="J2858" i="16"/>
  <c r="N2858" i="16"/>
  <c r="L2769" i="16"/>
  <c r="P2769" i="16" s="1"/>
  <c r="J2771" i="16"/>
  <c r="L2777" i="16"/>
  <c r="P2777" i="16" s="1"/>
  <c r="J2779" i="16"/>
  <c r="J2787" i="16"/>
  <c r="M2792" i="16"/>
  <c r="J2795" i="16"/>
  <c r="M2800" i="16"/>
  <c r="J2803" i="16"/>
  <c r="M2808" i="16"/>
  <c r="J2811" i="16"/>
  <c r="M2816" i="16"/>
  <c r="J2819" i="16"/>
  <c r="M2824" i="16"/>
  <c r="J2827" i="16"/>
  <c r="M2832" i="16"/>
  <c r="J2835" i="16"/>
  <c r="N2840" i="16"/>
  <c r="K2844" i="16"/>
  <c r="J2844" i="16"/>
  <c r="N2844" i="16"/>
  <c r="K2849" i="16"/>
  <c r="O2850" i="16"/>
  <c r="M2850" i="16"/>
  <c r="L2850" i="16"/>
  <c r="N2850" i="16"/>
  <c r="J2855" i="16"/>
  <c r="O2855" i="16"/>
  <c r="N2855" i="16"/>
  <c r="N2873" i="16"/>
  <c r="M2873" i="16"/>
  <c r="L2873" i="16"/>
  <c r="K2873" i="16"/>
  <c r="M2769" i="16"/>
  <c r="K2771" i="16"/>
  <c r="J2772" i="16"/>
  <c r="M2777" i="16"/>
  <c r="K2779" i="16"/>
  <c r="K2787" i="16"/>
  <c r="J2788" i="16"/>
  <c r="N2792" i="16"/>
  <c r="K2795" i="16"/>
  <c r="J2796" i="16"/>
  <c r="N2800" i="16"/>
  <c r="K2803" i="16"/>
  <c r="J2804" i="16"/>
  <c r="P2804" i="16" s="1"/>
  <c r="N2808" i="16"/>
  <c r="K2811" i="16"/>
  <c r="J2812" i="16"/>
  <c r="P2812" i="16" s="1"/>
  <c r="N2816" i="16"/>
  <c r="K2819" i="16"/>
  <c r="J2820" i="16"/>
  <c r="N2824" i="16"/>
  <c r="K2827" i="16"/>
  <c r="J2828" i="16"/>
  <c r="N2832" i="16"/>
  <c r="K2835" i="16"/>
  <c r="J2836" i="16"/>
  <c r="P2836" i="16" s="1"/>
  <c r="O2840" i="16"/>
  <c r="L2844" i="16"/>
  <c r="L2849" i="16"/>
  <c r="J2850" i="16"/>
  <c r="K2855" i="16"/>
  <c r="J2863" i="16"/>
  <c r="O2863" i="16"/>
  <c r="K2863" i="16"/>
  <c r="M2863" i="16"/>
  <c r="J2873" i="16"/>
  <c r="O2874" i="16"/>
  <c r="M2874" i="16"/>
  <c r="L2874" i="16"/>
  <c r="J2874" i="16"/>
  <c r="N2874" i="16"/>
  <c r="O2906" i="16"/>
  <c r="N2906" i="16"/>
  <c r="M2906" i="16"/>
  <c r="L2906" i="16"/>
  <c r="P2906" i="16" s="1"/>
  <c r="K2906" i="16"/>
  <c r="J2906" i="16"/>
  <c r="M2916" i="16"/>
  <c r="L2916" i="16"/>
  <c r="K2916" i="16"/>
  <c r="J2916" i="16"/>
  <c r="O2916" i="16"/>
  <c r="N2916" i="16"/>
  <c r="M2844" i="16"/>
  <c r="O2849" i="16"/>
  <c r="K2850" i="16"/>
  <c r="L2855" i="16"/>
  <c r="O2873" i="16"/>
  <c r="O2931" i="16"/>
  <c r="N2931" i="16"/>
  <c r="M2931" i="16"/>
  <c r="L2931" i="16"/>
  <c r="K2931" i="16"/>
  <c r="J2931" i="16"/>
  <c r="N2859" i="16"/>
  <c r="L2859" i="16"/>
  <c r="K2859" i="16"/>
  <c r="M2868" i="16"/>
  <c r="K2868" i="16"/>
  <c r="J2868" i="16"/>
  <c r="P2868" i="16" s="1"/>
  <c r="J2871" i="16"/>
  <c r="P2871" i="16" s="1"/>
  <c r="O2871" i="16"/>
  <c r="N2875" i="16"/>
  <c r="L2875" i="16"/>
  <c r="K2875" i="16"/>
  <c r="M2892" i="16"/>
  <c r="K2892" i="16"/>
  <c r="J2892" i="16"/>
  <c r="P2892" i="16" s="1"/>
  <c r="J2895" i="16"/>
  <c r="O2895" i="16"/>
  <c r="N2899" i="16"/>
  <c r="L2899" i="16"/>
  <c r="K2899" i="16"/>
  <c r="N2907" i="16"/>
  <c r="M2907" i="16"/>
  <c r="L2907" i="16"/>
  <c r="K2907" i="16"/>
  <c r="O2914" i="16"/>
  <c r="N2914" i="16"/>
  <c r="M2914" i="16"/>
  <c r="L2914" i="16"/>
  <c r="O2921" i="16"/>
  <c r="N2921" i="16"/>
  <c r="M2921" i="16"/>
  <c r="J2921" i="16"/>
  <c r="O2923" i="16"/>
  <c r="N2923" i="16"/>
  <c r="M2923" i="16"/>
  <c r="L2923" i="16"/>
  <c r="K2923" i="16"/>
  <c r="N2932" i="16"/>
  <c r="M2932" i="16"/>
  <c r="L2932" i="16"/>
  <c r="K2932" i="16"/>
  <c r="J2932" i="16"/>
  <c r="O2932" i="16"/>
  <c r="O2987" i="16"/>
  <c r="N2987" i="16"/>
  <c r="M2987" i="16"/>
  <c r="L2987" i="16"/>
  <c r="P2987" i="16" s="1"/>
  <c r="K2987" i="16"/>
  <c r="P2886" i="16"/>
  <c r="N2897" i="16"/>
  <c r="M2897" i="16"/>
  <c r="M2908" i="16"/>
  <c r="L2908" i="16"/>
  <c r="K2908" i="16"/>
  <c r="J2908" i="16"/>
  <c r="N2915" i="16"/>
  <c r="M2915" i="16"/>
  <c r="L2915" i="16"/>
  <c r="K2915" i="16"/>
  <c r="O2995" i="16"/>
  <c r="N2995" i="16"/>
  <c r="M2995" i="16"/>
  <c r="L2995" i="16"/>
  <c r="P2995" i="16" s="1"/>
  <c r="K2995" i="16"/>
  <c r="O3135" i="16"/>
  <c r="N3135" i="16"/>
  <c r="M3135" i="16"/>
  <c r="L3135" i="16"/>
  <c r="K3135" i="16"/>
  <c r="J3135" i="16"/>
  <c r="O2859" i="16"/>
  <c r="M2860" i="16"/>
  <c r="K2860" i="16"/>
  <c r="J2860" i="16"/>
  <c r="O2875" i="16"/>
  <c r="M2876" i="16"/>
  <c r="K2876" i="16"/>
  <c r="J2876" i="16"/>
  <c r="N2881" i="16"/>
  <c r="M2881" i="16"/>
  <c r="O2892" i="16"/>
  <c r="M2895" i="16"/>
  <c r="K2897" i="16"/>
  <c r="O2899" i="16"/>
  <c r="M2900" i="16"/>
  <c r="K2900" i="16"/>
  <c r="J2900" i="16"/>
  <c r="J2903" i="16"/>
  <c r="O2903" i="16"/>
  <c r="O2908" i="16"/>
  <c r="O2915" i="16"/>
  <c r="P2926" i="16"/>
  <c r="N2948" i="16"/>
  <c r="M2948" i="16"/>
  <c r="L2948" i="16"/>
  <c r="K2948" i="16"/>
  <c r="J2948" i="16"/>
  <c r="O2948" i="16"/>
  <c r="N2956" i="16"/>
  <c r="M2956" i="16"/>
  <c r="L2956" i="16"/>
  <c r="P2956" i="16" s="1"/>
  <c r="K2956" i="16"/>
  <c r="J2956" i="16"/>
  <c r="O2956" i="16"/>
  <c r="N2964" i="16"/>
  <c r="M2964" i="16"/>
  <c r="L2964" i="16"/>
  <c r="K2964" i="16"/>
  <c r="J2964" i="16"/>
  <c r="O2964" i="16"/>
  <c r="J3003" i="16"/>
  <c r="O3003" i="16"/>
  <c r="N3003" i="16"/>
  <c r="M3003" i="16"/>
  <c r="L3003" i="16"/>
  <c r="L2843" i="16"/>
  <c r="K2843" i="16"/>
  <c r="J2847" i="16"/>
  <c r="O2847" i="16"/>
  <c r="N2851" i="16"/>
  <c r="L2851" i="16"/>
  <c r="K2851" i="16"/>
  <c r="P2854" i="16"/>
  <c r="L2860" i="16"/>
  <c r="P2860" i="16" s="1"/>
  <c r="P2870" i="16"/>
  <c r="N2871" i="16"/>
  <c r="L2876" i="16"/>
  <c r="J2881" i="16"/>
  <c r="P2894" i="16"/>
  <c r="N2895" i="16"/>
  <c r="L2897" i="16"/>
  <c r="L2900" i="16"/>
  <c r="K2903" i="16"/>
  <c r="N2905" i="16"/>
  <c r="M2905" i="16"/>
  <c r="P2912" i="16"/>
  <c r="O2939" i="16"/>
  <c r="N2939" i="16"/>
  <c r="M2939" i="16"/>
  <c r="L2939" i="16"/>
  <c r="K2939" i="16"/>
  <c r="N2972" i="16"/>
  <c r="M2972" i="16"/>
  <c r="L2972" i="16"/>
  <c r="K2972" i="16"/>
  <c r="J2972" i="16"/>
  <c r="O2972" i="16"/>
  <c r="K3003" i="16"/>
  <c r="K3007" i="16"/>
  <c r="J3007" i="16"/>
  <c r="N3007" i="16"/>
  <c r="O3007" i="16"/>
  <c r="M3007" i="16"/>
  <c r="L3007" i="16"/>
  <c r="O3083" i="16"/>
  <c r="N3083" i="16"/>
  <c r="M3083" i="16"/>
  <c r="L3083" i="16"/>
  <c r="K3083" i="16"/>
  <c r="J3083" i="16"/>
  <c r="M2884" i="16"/>
  <c r="K2884" i="16"/>
  <c r="J2884" i="16"/>
  <c r="J2887" i="16"/>
  <c r="O2887" i="16"/>
  <c r="N2891" i="16"/>
  <c r="L2891" i="16"/>
  <c r="K2891" i="16"/>
  <c r="O2898" i="16"/>
  <c r="M2898" i="16"/>
  <c r="L2898" i="16"/>
  <c r="O2947" i="16"/>
  <c r="N2947" i="16"/>
  <c r="M2947" i="16"/>
  <c r="L2947" i="16"/>
  <c r="K2947" i="16"/>
  <c r="O2955" i="16"/>
  <c r="N2955" i="16"/>
  <c r="M2955" i="16"/>
  <c r="L2955" i="16"/>
  <c r="K2955" i="16"/>
  <c r="O2963" i="16"/>
  <c r="N2963" i="16"/>
  <c r="M2963" i="16"/>
  <c r="L2963" i="16"/>
  <c r="K2963" i="16"/>
  <c r="N2980" i="16"/>
  <c r="M2980" i="16"/>
  <c r="L2980" i="16"/>
  <c r="K2980" i="16"/>
  <c r="J2980" i="16"/>
  <c r="O2980" i="16"/>
  <c r="O3011" i="16"/>
  <c r="N3011" i="16"/>
  <c r="M3011" i="16"/>
  <c r="J3011" i="16"/>
  <c r="L3011" i="16"/>
  <c r="K3011" i="16"/>
  <c r="O3128" i="16"/>
  <c r="N3128" i="16"/>
  <c r="M3128" i="16"/>
  <c r="L3128" i="16"/>
  <c r="K3128" i="16"/>
  <c r="J3128" i="16"/>
  <c r="M2843" i="16"/>
  <c r="L2847" i="16"/>
  <c r="M2851" i="16"/>
  <c r="O2860" i="16"/>
  <c r="N2865" i="16"/>
  <c r="M2865" i="16"/>
  <c r="O2876" i="16"/>
  <c r="P2878" i="16"/>
  <c r="L2881" i="16"/>
  <c r="L2884" i="16"/>
  <c r="K2887" i="16"/>
  <c r="N2889" i="16"/>
  <c r="M2889" i="16"/>
  <c r="J2891" i="16"/>
  <c r="J2898" i="16"/>
  <c r="O2913" i="16"/>
  <c r="P2913" i="16" s="1"/>
  <c r="N2913" i="16"/>
  <c r="M2913" i="16"/>
  <c r="P2918" i="16"/>
  <c r="N2924" i="16"/>
  <c r="M2924" i="16"/>
  <c r="L2924" i="16"/>
  <c r="K2924" i="16"/>
  <c r="J2924" i="16"/>
  <c r="O2924" i="16"/>
  <c r="J2947" i="16"/>
  <c r="J2955" i="16"/>
  <c r="J2963" i="16"/>
  <c r="P2968" i="16"/>
  <c r="O2971" i="16"/>
  <c r="N2971" i="16"/>
  <c r="M2971" i="16"/>
  <c r="L2971" i="16"/>
  <c r="K2971" i="16"/>
  <c r="N2988" i="16"/>
  <c r="M2988" i="16"/>
  <c r="L2988" i="16"/>
  <c r="K2988" i="16"/>
  <c r="J2988" i="16"/>
  <c r="O2988" i="16"/>
  <c r="O3026" i="16"/>
  <c r="N3026" i="16"/>
  <c r="M3026" i="16"/>
  <c r="L3026" i="16"/>
  <c r="K3026" i="16"/>
  <c r="J3026" i="16"/>
  <c r="O3074" i="16"/>
  <c r="N3074" i="16"/>
  <c r="M3074" i="16"/>
  <c r="L3074" i="16"/>
  <c r="K3074" i="16"/>
  <c r="J2929" i="16"/>
  <c r="J2937" i="16"/>
  <c r="J2945" i="16"/>
  <c r="J2953" i="16"/>
  <c r="J2961" i="16"/>
  <c r="J2969" i="16"/>
  <c r="J2977" i="16"/>
  <c r="P2977" i="16" s="1"/>
  <c r="J2985" i="16"/>
  <c r="J2993" i="16"/>
  <c r="P2993" i="16" s="1"/>
  <c r="J3001" i="16"/>
  <c r="O3010" i="16"/>
  <c r="N3010" i="16"/>
  <c r="K3010" i="16"/>
  <c r="P3010" i="16" s="1"/>
  <c r="L3014" i="16"/>
  <c r="K3014" i="16"/>
  <c r="J3014" i="16"/>
  <c r="O3014" i="16"/>
  <c r="O3027" i="16"/>
  <c r="N3027" i="16"/>
  <c r="M3027" i="16"/>
  <c r="L3027" i="16"/>
  <c r="K3027" i="16"/>
  <c r="J3027" i="16"/>
  <c r="P3085" i="16"/>
  <c r="O3096" i="16"/>
  <c r="N3096" i="16"/>
  <c r="K3096" i="16"/>
  <c r="J3096" i="16"/>
  <c r="M3096" i="16"/>
  <c r="L3096" i="16"/>
  <c r="N2848" i="16"/>
  <c r="P2848" i="16" s="1"/>
  <c r="N2856" i="16"/>
  <c r="P2856" i="16" s="1"/>
  <c r="N2864" i="16"/>
  <c r="P2864" i="16" s="1"/>
  <c r="N2872" i="16"/>
  <c r="N2880" i="16"/>
  <c r="N2888" i="16"/>
  <c r="P2888" i="16" s="1"/>
  <c r="N2896" i="16"/>
  <c r="N2904" i="16"/>
  <c r="O2911" i="16"/>
  <c r="P2911" i="16" s="1"/>
  <c r="O2919" i="16"/>
  <c r="P2919" i="16" s="1"/>
  <c r="L2922" i="16"/>
  <c r="O2927" i="16"/>
  <c r="N2928" i="16"/>
  <c r="P2928" i="16" s="1"/>
  <c r="M2929" i="16"/>
  <c r="L2930" i="16"/>
  <c r="O2935" i="16"/>
  <c r="P2935" i="16" s="1"/>
  <c r="N2936" i="16"/>
  <c r="P2936" i="16" s="1"/>
  <c r="M2937" i="16"/>
  <c r="L2938" i="16"/>
  <c r="O2943" i="16"/>
  <c r="N2944" i="16"/>
  <c r="M2945" i="16"/>
  <c r="L2946" i="16"/>
  <c r="O2951" i="16"/>
  <c r="N2952" i="16"/>
  <c r="P2952" i="16" s="1"/>
  <c r="M2953" i="16"/>
  <c r="L2954" i="16"/>
  <c r="O2959" i="16"/>
  <c r="P2959" i="16" s="1"/>
  <c r="N2960" i="16"/>
  <c r="M2961" i="16"/>
  <c r="L2962" i="16"/>
  <c r="O2967" i="16"/>
  <c r="N2968" i="16"/>
  <c r="M2969" i="16"/>
  <c r="L2970" i="16"/>
  <c r="O2975" i="16"/>
  <c r="N2976" i="16"/>
  <c r="P2976" i="16" s="1"/>
  <c r="M2977" i="16"/>
  <c r="L2978" i="16"/>
  <c r="O2983" i="16"/>
  <c r="P2983" i="16" s="1"/>
  <c r="N2984" i="16"/>
  <c r="P2984" i="16" s="1"/>
  <c r="M2985" i="16"/>
  <c r="L2986" i="16"/>
  <c r="O2991" i="16"/>
  <c r="N2992" i="16"/>
  <c r="P2992" i="16" s="1"/>
  <c r="M2993" i="16"/>
  <c r="L2994" i="16"/>
  <c r="O2999" i="16"/>
  <c r="N3000" i="16"/>
  <c r="M3001" i="16"/>
  <c r="L3002" i="16"/>
  <c r="M3005" i="16"/>
  <c r="L3005" i="16"/>
  <c r="P3005" i="16" s="1"/>
  <c r="P3009" i="16"/>
  <c r="M3010" i="16"/>
  <c r="O3018" i="16"/>
  <c r="N3018" i="16"/>
  <c r="L3018" i="16"/>
  <c r="K3018" i="16"/>
  <c r="O3019" i="16"/>
  <c r="N3019" i="16"/>
  <c r="M3019" i="16"/>
  <c r="K3019" i="16"/>
  <c r="J3019" i="16"/>
  <c r="O3035" i="16"/>
  <c r="N3035" i="16"/>
  <c r="M3035" i="16"/>
  <c r="L3035" i="16"/>
  <c r="K3035" i="16"/>
  <c r="J3035" i="16"/>
  <c r="O3059" i="16"/>
  <c r="N3059" i="16"/>
  <c r="M3059" i="16"/>
  <c r="L3059" i="16"/>
  <c r="K3059" i="16"/>
  <c r="J3059" i="16"/>
  <c r="O3120" i="16"/>
  <c r="N3120" i="16"/>
  <c r="M3120" i="16"/>
  <c r="L3120" i="16"/>
  <c r="K3120" i="16"/>
  <c r="J3120" i="16"/>
  <c r="P3189" i="16"/>
  <c r="J2877" i="16"/>
  <c r="P2877" i="16" s="1"/>
  <c r="J2909" i="16"/>
  <c r="P2909" i="16" s="1"/>
  <c r="J2917" i="16"/>
  <c r="P2917" i="16" s="1"/>
  <c r="M2922" i="16"/>
  <c r="N2929" i="16"/>
  <c r="M2930" i="16"/>
  <c r="N2937" i="16"/>
  <c r="M2938" i="16"/>
  <c r="N2945" i="16"/>
  <c r="M2946" i="16"/>
  <c r="N2953" i="16"/>
  <c r="M2954" i="16"/>
  <c r="N2961" i="16"/>
  <c r="M2962" i="16"/>
  <c r="N2969" i="16"/>
  <c r="M2970" i="16"/>
  <c r="N2977" i="16"/>
  <c r="M2978" i="16"/>
  <c r="N2985" i="16"/>
  <c r="M2986" i="16"/>
  <c r="N2993" i="16"/>
  <c r="M2994" i="16"/>
  <c r="N3001" i="16"/>
  <c r="M3002" i="16"/>
  <c r="O3043" i="16"/>
  <c r="N3043" i="16"/>
  <c r="M3043" i="16"/>
  <c r="L3043" i="16"/>
  <c r="K3043" i="16"/>
  <c r="J3043" i="16"/>
  <c r="O3067" i="16"/>
  <c r="N3067" i="16"/>
  <c r="M3067" i="16"/>
  <c r="L3067" i="16"/>
  <c r="K3067" i="16"/>
  <c r="J3067" i="16"/>
  <c r="P3081" i="16"/>
  <c r="O3082" i="16"/>
  <c r="N3082" i="16"/>
  <c r="M3082" i="16"/>
  <c r="L3082" i="16"/>
  <c r="K3082" i="16"/>
  <c r="N2922" i="16"/>
  <c r="N2930" i="16"/>
  <c r="N2938" i="16"/>
  <c r="N2946" i="16"/>
  <c r="N2954" i="16"/>
  <c r="N2962" i="16"/>
  <c r="N2970" i="16"/>
  <c r="N2978" i="16"/>
  <c r="N2986" i="16"/>
  <c r="N2994" i="16"/>
  <c r="N3002" i="16"/>
  <c r="O3034" i="16"/>
  <c r="N3034" i="16"/>
  <c r="M3034" i="16"/>
  <c r="L3034" i="16"/>
  <c r="K3034" i="16"/>
  <c r="O3051" i="16"/>
  <c r="N3051" i="16"/>
  <c r="M3051" i="16"/>
  <c r="L3051" i="16"/>
  <c r="K3051" i="16"/>
  <c r="J3051" i="16"/>
  <c r="O3058" i="16"/>
  <c r="N3058" i="16"/>
  <c r="M3058" i="16"/>
  <c r="L3058" i="16"/>
  <c r="K3058" i="16"/>
  <c r="O3088" i="16"/>
  <c r="N3088" i="16"/>
  <c r="K3088" i="16"/>
  <c r="J3088" i="16"/>
  <c r="M3088" i="16"/>
  <c r="P3089" i="16"/>
  <c r="M3013" i="16"/>
  <c r="L3013" i="16"/>
  <c r="K3013" i="16"/>
  <c r="P3016" i="16"/>
  <c r="J3034" i="16"/>
  <c r="O3042" i="16"/>
  <c r="N3042" i="16"/>
  <c r="M3042" i="16"/>
  <c r="L3042" i="16"/>
  <c r="K3042" i="16"/>
  <c r="J3058" i="16"/>
  <c r="O3066" i="16"/>
  <c r="N3066" i="16"/>
  <c r="M3066" i="16"/>
  <c r="L3066" i="16"/>
  <c r="P3066" i="16" s="1"/>
  <c r="K3066" i="16"/>
  <c r="L3088" i="16"/>
  <c r="P3088" i="16" s="1"/>
  <c r="O3143" i="16"/>
  <c r="N3143" i="16"/>
  <c r="M3143" i="16"/>
  <c r="L3143" i="16"/>
  <c r="K3143" i="16"/>
  <c r="L3006" i="16"/>
  <c r="K3006" i="16"/>
  <c r="O3006" i="16"/>
  <c r="O3050" i="16"/>
  <c r="N3050" i="16"/>
  <c r="M3050" i="16"/>
  <c r="L3050" i="16"/>
  <c r="P3050" i="16" s="1"/>
  <c r="K3050" i="16"/>
  <c r="O3075" i="16"/>
  <c r="N3075" i="16"/>
  <c r="M3075" i="16"/>
  <c r="L3075" i="16"/>
  <c r="K3075" i="16"/>
  <c r="J3075" i="16"/>
  <c r="P3077" i="16"/>
  <c r="J3143" i="16"/>
  <c r="M3008" i="16"/>
  <c r="P3008" i="16" s="1"/>
  <c r="N3015" i="16"/>
  <c r="L3017" i="16"/>
  <c r="P3017" i="16" s="1"/>
  <c r="O3022" i="16"/>
  <c r="N3023" i="16"/>
  <c r="M3024" i="16"/>
  <c r="P3024" i="16" s="1"/>
  <c r="L3025" i="16"/>
  <c r="P3025" i="16" s="1"/>
  <c r="O3030" i="16"/>
  <c r="N3031" i="16"/>
  <c r="M3032" i="16"/>
  <c r="P3032" i="16" s="1"/>
  <c r="L3033" i="16"/>
  <c r="O3038" i="16"/>
  <c r="O3046" i="16"/>
  <c r="N3047" i="16"/>
  <c r="M3048" i="16"/>
  <c r="L3049" i="16"/>
  <c r="O3054" i="16"/>
  <c r="N3055" i="16"/>
  <c r="M3056" i="16"/>
  <c r="O3062" i="16"/>
  <c r="N3063" i="16"/>
  <c r="M3064" i="16"/>
  <c r="O3070" i="16"/>
  <c r="N3071" i="16"/>
  <c r="M3072" i="16"/>
  <c r="O3078" i="16"/>
  <c r="N3079" i="16"/>
  <c r="M3080" i="16"/>
  <c r="P3080" i="16" s="1"/>
  <c r="L3099" i="16"/>
  <c r="K3099" i="16"/>
  <c r="O3099" i="16"/>
  <c r="O3119" i="16"/>
  <c r="N3119" i="16"/>
  <c r="M3119" i="16"/>
  <c r="L3119" i="16"/>
  <c r="K3119" i="16"/>
  <c r="O3127" i="16"/>
  <c r="N3127" i="16"/>
  <c r="M3127" i="16"/>
  <c r="L3127" i="16"/>
  <c r="K3127" i="16"/>
  <c r="O3159" i="16"/>
  <c r="N3159" i="16"/>
  <c r="M3159" i="16"/>
  <c r="L3159" i="16"/>
  <c r="K3159" i="16"/>
  <c r="N3175" i="16"/>
  <c r="M3175" i="16"/>
  <c r="L3175" i="16"/>
  <c r="K3175" i="16"/>
  <c r="J3175" i="16"/>
  <c r="O3175" i="16"/>
  <c r="O3039" i="16"/>
  <c r="N3040" i="16"/>
  <c r="P3040" i="16" s="1"/>
  <c r="M3041" i="16"/>
  <c r="P3041" i="16" s="1"/>
  <c r="J3044" i="16"/>
  <c r="O3047" i="16"/>
  <c r="M3049" i="16"/>
  <c r="O3055" i="16"/>
  <c r="M3057" i="16"/>
  <c r="P3057" i="16" s="1"/>
  <c r="J3060" i="16"/>
  <c r="O3063" i="16"/>
  <c r="N3064" i="16"/>
  <c r="J3068" i="16"/>
  <c r="O3071" i="16"/>
  <c r="N3072" i="16"/>
  <c r="J3076" i="16"/>
  <c r="O3079" i="16"/>
  <c r="N3080" i="16"/>
  <c r="J3084" i="16"/>
  <c r="O3087" i="16"/>
  <c r="K3087" i="16"/>
  <c r="P3087" i="16" s="1"/>
  <c r="L3091" i="16"/>
  <c r="P3091" i="16" s="1"/>
  <c r="K3091" i="16"/>
  <c r="O3091" i="16"/>
  <c r="J3099" i="16"/>
  <c r="O3103" i="16"/>
  <c r="M3103" i="16"/>
  <c r="L3103" i="16"/>
  <c r="K3103" i="16"/>
  <c r="O3104" i="16"/>
  <c r="N3104" i="16"/>
  <c r="L3104" i="16"/>
  <c r="K3104" i="16"/>
  <c r="J3104" i="16"/>
  <c r="J3119" i="16"/>
  <c r="J3127" i="16"/>
  <c r="J3159" i="16"/>
  <c r="J3021" i="16"/>
  <c r="N3025" i="16"/>
  <c r="J3029" i="16"/>
  <c r="N3033" i="16"/>
  <c r="K3036" i="16"/>
  <c r="J3037" i="16"/>
  <c r="K3100" i="16"/>
  <c r="J3100" i="16"/>
  <c r="O3100" i="16"/>
  <c r="N3100" i="16"/>
  <c r="O3112" i="16"/>
  <c r="N3112" i="16"/>
  <c r="M3112" i="16"/>
  <c r="L3112" i="16"/>
  <c r="K3112" i="16"/>
  <c r="J3112" i="16"/>
  <c r="P3138" i="16"/>
  <c r="P3149" i="16"/>
  <c r="L3012" i="16"/>
  <c r="L3020" i="16"/>
  <c r="K3021" i="16"/>
  <c r="J3022" i="16"/>
  <c r="L3028" i="16"/>
  <c r="K3029" i="16"/>
  <c r="J3030" i="16"/>
  <c r="L3036" i="16"/>
  <c r="P3036" i="16" s="1"/>
  <c r="K3037" i="16"/>
  <c r="J3038" i="16"/>
  <c r="L3044" i="16"/>
  <c r="K3045" i="16"/>
  <c r="J3046" i="16"/>
  <c r="L3052" i="16"/>
  <c r="K3053" i="16"/>
  <c r="J3054" i="16"/>
  <c r="L3060" i="16"/>
  <c r="K3061" i="16"/>
  <c r="J3062" i="16"/>
  <c r="L3068" i="16"/>
  <c r="J3070" i="16"/>
  <c r="L3076" i="16"/>
  <c r="J3078" i="16"/>
  <c r="L3084" i="16"/>
  <c r="P3084" i="16" s="1"/>
  <c r="J3086" i="16"/>
  <c r="K3092" i="16"/>
  <c r="J3092" i="16"/>
  <c r="O3092" i="16"/>
  <c r="N3092" i="16"/>
  <c r="N3099" i="16"/>
  <c r="L3100" i="16"/>
  <c r="P3141" i="16"/>
  <c r="O3152" i="16"/>
  <c r="N3152" i="16"/>
  <c r="M3152" i="16"/>
  <c r="L3152" i="16"/>
  <c r="K3152" i="16"/>
  <c r="J3152" i="16"/>
  <c r="O3269" i="16"/>
  <c r="N3269" i="16"/>
  <c r="M3269" i="16"/>
  <c r="L3269" i="16"/>
  <c r="K3269" i="16"/>
  <c r="J3269" i="16"/>
  <c r="O3277" i="16"/>
  <c r="N3277" i="16"/>
  <c r="M3277" i="16"/>
  <c r="L3277" i="16"/>
  <c r="K3277" i="16"/>
  <c r="J3277" i="16"/>
  <c r="O3285" i="16"/>
  <c r="N3285" i="16"/>
  <c r="M3285" i="16"/>
  <c r="L3285" i="16"/>
  <c r="K3285" i="16"/>
  <c r="J3285" i="16"/>
  <c r="M3004" i="16"/>
  <c r="M3012" i="16"/>
  <c r="J3015" i="16"/>
  <c r="M3020" i="16"/>
  <c r="L3021" i="16"/>
  <c r="K3022" i="16"/>
  <c r="M3028" i="16"/>
  <c r="L3029" i="16"/>
  <c r="K3030" i="16"/>
  <c r="M3036" i="16"/>
  <c r="L3037" i="16"/>
  <c r="K3038" i="16"/>
  <c r="J3039" i="16"/>
  <c r="P3039" i="16" s="1"/>
  <c r="M3044" i="16"/>
  <c r="L3045" i="16"/>
  <c r="K3046" i="16"/>
  <c r="J3047" i="16"/>
  <c r="P3047" i="16" s="1"/>
  <c r="K3054" i="16"/>
  <c r="M3060" i="16"/>
  <c r="L3061" i="16"/>
  <c r="K3062" i="16"/>
  <c r="J3063" i="16"/>
  <c r="M3068" i="16"/>
  <c r="K3070" i="16"/>
  <c r="J3071" i="16"/>
  <c r="M3076" i="16"/>
  <c r="K3078" i="16"/>
  <c r="J3079" i="16"/>
  <c r="M3084" i="16"/>
  <c r="K3086" i="16"/>
  <c r="M3100" i="16"/>
  <c r="O3111" i="16"/>
  <c r="N3111" i="16"/>
  <c r="M3111" i="16"/>
  <c r="L3111" i="16"/>
  <c r="K3111" i="16"/>
  <c r="P3133" i="16"/>
  <c r="O3136" i="16"/>
  <c r="N3136" i="16"/>
  <c r="M3136" i="16"/>
  <c r="L3136" i="16"/>
  <c r="K3136" i="16"/>
  <c r="J3136" i="16"/>
  <c r="O3144" i="16"/>
  <c r="N3144" i="16"/>
  <c r="M3144" i="16"/>
  <c r="L3144" i="16"/>
  <c r="K3144" i="16"/>
  <c r="J3144" i="16"/>
  <c r="M3086" i="16"/>
  <c r="M3092" i="16"/>
  <c r="O3095" i="16"/>
  <c r="L3095" i="16"/>
  <c r="K3095" i="16"/>
  <c r="J3111" i="16"/>
  <c r="O3151" i="16"/>
  <c r="N3151" i="16"/>
  <c r="M3151" i="16"/>
  <c r="L3151" i="16"/>
  <c r="K3151" i="16"/>
  <c r="P3157" i="16"/>
  <c r="M3093" i="16"/>
  <c r="P3093" i="16" s="1"/>
  <c r="L3094" i="16"/>
  <c r="M3101" i="16"/>
  <c r="L3102" i="16"/>
  <c r="O3107" i="16"/>
  <c r="N3108" i="16"/>
  <c r="M3109" i="16"/>
  <c r="P3109" i="16" s="1"/>
  <c r="L3110" i="16"/>
  <c r="P3110" i="16" s="1"/>
  <c r="O3115" i="16"/>
  <c r="N3116" i="16"/>
  <c r="M3117" i="16"/>
  <c r="L3118" i="16"/>
  <c r="P3118" i="16" s="1"/>
  <c r="O3123" i="16"/>
  <c r="N3124" i="16"/>
  <c r="M3125" i="16"/>
  <c r="P3125" i="16" s="1"/>
  <c r="L3126" i="16"/>
  <c r="P3126" i="16" s="1"/>
  <c r="O3131" i="16"/>
  <c r="N3132" i="16"/>
  <c r="M3133" i="16"/>
  <c r="L3134" i="16"/>
  <c r="P3134" i="16" s="1"/>
  <c r="O3139" i="16"/>
  <c r="N3140" i="16"/>
  <c r="L3142" i="16"/>
  <c r="P3142" i="16" s="1"/>
  <c r="O3147" i="16"/>
  <c r="N3148" i="16"/>
  <c r="L3150" i="16"/>
  <c r="O3155" i="16"/>
  <c r="N3156" i="16"/>
  <c r="L3158" i="16"/>
  <c r="P3158" i="16" s="1"/>
  <c r="O3163" i="16"/>
  <c r="N3163" i="16"/>
  <c r="L3164" i="16"/>
  <c r="P3164" i="16" s="1"/>
  <c r="O3173" i="16"/>
  <c r="N3173" i="16"/>
  <c r="M3173" i="16"/>
  <c r="L3173" i="16"/>
  <c r="O3174" i="16"/>
  <c r="N3174" i="16"/>
  <c r="M3174" i="16"/>
  <c r="L3174" i="16"/>
  <c r="K3174" i="16"/>
  <c r="P3187" i="16"/>
  <c r="O3267" i="16"/>
  <c r="N3267" i="16"/>
  <c r="M3267" i="16"/>
  <c r="L3267" i="16"/>
  <c r="K3267" i="16"/>
  <c r="J3267" i="16"/>
  <c r="O3275" i="16"/>
  <c r="N3275" i="16"/>
  <c r="M3275" i="16"/>
  <c r="L3275" i="16"/>
  <c r="K3275" i="16"/>
  <c r="J3275" i="16"/>
  <c r="O3283" i="16"/>
  <c r="N3283" i="16"/>
  <c r="M3283" i="16"/>
  <c r="L3283" i="16"/>
  <c r="K3283" i="16"/>
  <c r="J3283" i="16"/>
  <c r="J3097" i="16"/>
  <c r="P3097" i="16" s="1"/>
  <c r="J3105" i="16"/>
  <c r="O3108" i="16"/>
  <c r="J3113" i="16"/>
  <c r="O3116" i="16"/>
  <c r="N3117" i="16"/>
  <c r="O3124" i="16"/>
  <c r="J3129" i="16"/>
  <c r="O3132" i="16"/>
  <c r="J3137" i="16"/>
  <c r="O3140" i="16"/>
  <c r="J3145" i="16"/>
  <c r="O3148" i="16"/>
  <c r="O3156" i="16"/>
  <c r="O3165" i="16"/>
  <c r="M3165" i="16"/>
  <c r="L3165" i="16"/>
  <c r="K3170" i="16"/>
  <c r="J3170" i="16"/>
  <c r="O3170" i="16"/>
  <c r="O3182" i="16"/>
  <c r="N3182" i="16"/>
  <c r="M3182" i="16"/>
  <c r="L3182" i="16"/>
  <c r="K3182" i="16"/>
  <c r="J3182" i="16"/>
  <c r="L3259" i="16"/>
  <c r="K3259" i="16"/>
  <c r="J3259" i="16"/>
  <c r="O3259" i="16"/>
  <c r="N3259" i="16"/>
  <c r="M3259" i="16"/>
  <c r="O3273" i="16"/>
  <c r="N3273" i="16"/>
  <c r="M3273" i="16"/>
  <c r="L3273" i="16"/>
  <c r="K3273" i="16"/>
  <c r="J3273" i="16"/>
  <c r="O3281" i="16"/>
  <c r="N3281" i="16"/>
  <c r="M3281" i="16"/>
  <c r="L3281" i="16"/>
  <c r="K3281" i="16"/>
  <c r="J3281" i="16"/>
  <c r="O3166" i="16"/>
  <c r="N3166" i="16"/>
  <c r="L3166" i="16"/>
  <c r="K3166" i="16"/>
  <c r="O3181" i="16"/>
  <c r="N3181" i="16"/>
  <c r="M3181" i="16"/>
  <c r="L3181" i="16"/>
  <c r="K3181" i="16"/>
  <c r="L3255" i="16"/>
  <c r="K3255" i="16"/>
  <c r="J3255" i="16"/>
  <c r="O3255" i="16"/>
  <c r="N3255" i="16"/>
  <c r="M3255" i="16"/>
  <c r="J3292" i="16"/>
  <c r="O3292" i="16"/>
  <c r="N3292" i="16"/>
  <c r="K3292" i="16"/>
  <c r="M3292" i="16"/>
  <c r="L3090" i="16"/>
  <c r="P3090" i="16" s="1"/>
  <c r="M3097" i="16"/>
  <c r="L3098" i="16"/>
  <c r="P3098" i="16" s="1"/>
  <c r="M3105" i="16"/>
  <c r="P3105" i="16" s="1"/>
  <c r="L3106" i="16"/>
  <c r="P3106" i="16" s="1"/>
  <c r="K3107" i="16"/>
  <c r="J3108" i="16"/>
  <c r="P3108" i="16" s="1"/>
  <c r="M3113" i="16"/>
  <c r="L3114" i="16"/>
  <c r="P3114" i="16" s="1"/>
  <c r="K3115" i="16"/>
  <c r="J3116" i="16"/>
  <c r="P3116" i="16" s="1"/>
  <c r="M3121" i="16"/>
  <c r="L3122" i="16"/>
  <c r="P3122" i="16" s="1"/>
  <c r="K3123" i="16"/>
  <c r="J3124" i="16"/>
  <c r="M3129" i="16"/>
  <c r="L3130" i="16"/>
  <c r="P3130" i="16" s="1"/>
  <c r="K3131" i="16"/>
  <c r="J3132" i="16"/>
  <c r="P3132" i="16" s="1"/>
  <c r="M3137" i="16"/>
  <c r="K3139" i="16"/>
  <c r="J3140" i="16"/>
  <c r="M3145" i="16"/>
  <c r="L3146" i="16"/>
  <c r="K3147" i="16"/>
  <c r="J3148" i="16"/>
  <c r="K3155" i="16"/>
  <c r="P3155" i="16" s="1"/>
  <c r="J3156" i="16"/>
  <c r="L3162" i="16"/>
  <c r="P3162" i="16" s="1"/>
  <c r="M3163" i="16"/>
  <c r="N3165" i="16"/>
  <c r="J3166" i="16"/>
  <c r="N3167" i="16"/>
  <c r="M3167" i="16"/>
  <c r="K3167" i="16"/>
  <c r="J3167" i="16"/>
  <c r="N3170" i="16"/>
  <c r="P3177" i="16"/>
  <c r="J3181" i="16"/>
  <c r="P3192" i="16"/>
  <c r="P3198" i="16"/>
  <c r="O3271" i="16"/>
  <c r="N3271" i="16"/>
  <c r="M3271" i="16"/>
  <c r="L3271" i="16"/>
  <c r="K3271" i="16"/>
  <c r="J3271" i="16"/>
  <c r="O3279" i="16"/>
  <c r="N3279" i="16"/>
  <c r="M3279" i="16"/>
  <c r="L3279" i="16"/>
  <c r="K3279" i="16"/>
  <c r="J3279" i="16"/>
  <c r="L3292" i="16"/>
  <c r="N3164" i="16"/>
  <c r="M3164" i="16"/>
  <c r="M3166" i="16"/>
  <c r="N3251" i="16"/>
  <c r="N3171" i="16"/>
  <c r="M3172" i="16"/>
  <c r="O3178" i="16"/>
  <c r="P3178" i="16" s="1"/>
  <c r="N3179" i="16"/>
  <c r="M3180" i="16"/>
  <c r="P3180" i="16" s="1"/>
  <c r="J3183" i="16"/>
  <c r="L3250" i="16"/>
  <c r="K3250" i="16"/>
  <c r="L3252" i="16"/>
  <c r="K3252" i="16"/>
  <c r="J3252" i="16"/>
  <c r="L3256" i="16"/>
  <c r="K3256" i="16"/>
  <c r="J3256" i="16"/>
  <c r="L3260" i="16"/>
  <c r="K3260" i="16"/>
  <c r="J3260" i="16"/>
  <c r="L3352" i="16"/>
  <c r="J3352" i="16"/>
  <c r="O3352" i="16"/>
  <c r="N3352" i="16"/>
  <c r="M3352" i="16"/>
  <c r="K3352" i="16"/>
  <c r="O3171" i="16"/>
  <c r="O3179" i="16"/>
  <c r="N3180" i="16"/>
  <c r="K3183" i="16"/>
  <c r="J3190" i="16"/>
  <c r="J3191" i="16"/>
  <c r="P3191" i="16" s="1"/>
  <c r="J3193" i="16"/>
  <c r="J3194" i="16"/>
  <c r="P3194" i="16" s="1"/>
  <c r="J3195" i="16"/>
  <c r="P3195" i="16" s="1"/>
  <c r="J3196" i="16"/>
  <c r="P3196" i="16" s="1"/>
  <c r="J3197" i="16"/>
  <c r="J3200" i="16"/>
  <c r="P3200" i="16" s="1"/>
  <c r="J3201" i="16"/>
  <c r="P3201" i="16" s="1"/>
  <c r="J3202" i="16"/>
  <c r="P3202" i="16" s="1"/>
  <c r="J3203" i="16"/>
  <c r="P3203" i="16" s="1"/>
  <c r="J3204" i="16"/>
  <c r="J3205" i="16"/>
  <c r="J3206" i="16"/>
  <c r="P3206" i="16" s="1"/>
  <c r="J3207" i="16"/>
  <c r="J3208" i="16"/>
  <c r="P3208" i="16" s="1"/>
  <c r="J3209" i="16"/>
  <c r="J3210" i="16"/>
  <c r="J3211" i="16"/>
  <c r="J3212" i="16"/>
  <c r="J3213" i="16"/>
  <c r="J3214" i="16"/>
  <c r="J3215" i="16"/>
  <c r="J3216" i="16"/>
  <c r="J3217" i="16"/>
  <c r="J3218" i="16"/>
  <c r="J3219" i="16"/>
  <c r="J3220" i="16"/>
  <c r="J3221" i="16"/>
  <c r="J3222" i="16"/>
  <c r="J3223" i="16"/>
  <c r="J3224" i="16"/>
  <c r="J3225" i="16"/>
  <c r="J3226" i="16"/>
  <c r="J3227" i="16"/>
  <c r="J3228" i="16"/>
  <c r="J3229" i="16"/>
  <c r="J3230" i="16"/>
  <c r="J3231" i="16"/>
  <c r="J3232" i="16"/>
  <c r="J3233" i="16"/>
  <c r="J3234" i="16"/>
  <c r="J3235" i="16"/>
  <c r="J3236" i="16"/>
  <c r="P3236" i="16" s="1"/>
  <c r="J3237" i="16"/>
  <c r="P3237" i="16" s="1"/>
  <c r="J3238" i="16"/>
  <c r="P3238" i="16" s="1"/>
  <c r="J3239" i="16"/>
  <c r="J3240" i="16"/>
  <c r="P3240" i="16" s="1"/>
  <c r="J3241" i="16"/>
  <c r="P3241" i="16" s="1"/>
  <c r="J3242" i="16"/>
  <c r="P3242" i="16" s="1"/>
  <c r="J3243" i="16"/>
  <c r="P3243" i="16" s="1"/>
  <c r="J3244" i="16"/>
  <c r="P3244" i="16" s="1"/>
  <c r="J3245" i="16"/>
  <c r="P3245" i="16" s="1"/>
  <c r="J3246" i="16"/>
  <c r="P3246" i="16" s="1"/>
  <c r="J3247" i="16"/>
  <c r="P3247" i="16" s="1"/>
  <c r="J3248" i="16"/>
  <c r="P3248" i="16" s="1"/>
  <c r="J3249" i="16"/>
  <c r="P3249" i="16" s="1"/>
  <c r="J3250" i="16"/>
  <c r="M3256" i="16"/>
  <c r="M3260" i="16"/>
  <c r="L3183" i="16"/>
  <c r="K3193" i="16"/>
  <c r="K3196" i="16"/>
  <c r="K3203" i="16"/>
  <c r="K3204" i="16"/>
  <c r="K3205" i="16"/>
  <c r="K3206" i="16"/>
  <c r="K3207" i="16"/>
  <c r="K3209" i="16"/>
  <c r="K3210" i="16"/>
  <c r="K3211" i="16"/>
  <c r="P3211" i="16" s="1"/>
  <c r="K3212" i="16"/>
  <c r="K3213" i="16"/>
  <c r="K3214" i="16"/>
  <c r="K3215" i="16"/>
  <c r="K3216" i="16"/>
  <c r="K3217" i="16"/>
  <c r="P3217" i="16" s="1"/>
  <c r="K3218" i="16"/>
  <c r="K3219" i="16"/>
  <c r="P3219" i="16" s="1"/>
  <c r="K3220" i="16"/>
  <c r="K3221" i="16"/>
  <c r="K3222" i="16"/>
  <c r="K3223" i="16"/>
  <c r="K3224" i="16"/>
  <c r="K3225" i="16"/>
  <c r="K3226" i="16"/>
  <c r="K3227" i="16"/>
  <c r="P3227" i="16" s="1"/>
  <c r="K3228" i="16"/>
  <c r="K3229" i="16"/>
  <c r="K3230" i="16"/>
  <c r="K3231" i="16"/>
  <c r="K3232" i="16"/>
  <c r="K3233" i="16"/>
  <c r="K3234" i="16"/>
  <c r="K3235" i="16"/>
  <c r="M3250" i="16"/>
  <c r="N3252" i="16"/>
  <c r="L3253" i="16"/>
  <c r="K3253" i="16"/>
  <c r="J3253" i="16"/>
  <c r="N3256" i="16"/>
  <c r="L3257" i="16"/>
  <c r="K3257" i="16"/>
  <c r="J3257" i="16"/>
  <c r="N3260" i="16"/>
  <c r="L3261" i="16"/>
  <c r="K3261" i="16"/>
  <c r="J3261" i="16"/>
  <c r="O3266" i="16"/>
  <c r="N3266" i="16"/>
  <c r="M3266" i="16"/>
  <c r="L3266" i="16"/>
  <c r="K3266" i="16"/>
  <c r="J3266" i="16"/>
  <c r="O3268" i="16"/>
  <c r="N3268" i="16"/>
  <c r="M3268" i="16"/>
  <c r="L3268" i="16"/>
  <c r="K3268" i="16"/>
  <c r="J3268" i="16"/>
  <c r="O3270" i="16"/>
  <c r="N3270" i="16"/>
  <c r="M3270" i="16"/>
  <c r="L3270" i="16"/>
  <c r="K3270" i="16"/>
  <c r="J3270" i="16"/>
  <c r="O3272" i="16"/>
  <c r="N3272" i="16"/>
  <c r="M3272" i="16"/>
  <c r="L3272" i="16"/>
  <c r="K3272" i="16"/>
  <c r="J3272" i="16"/>
  <c r="O3274" i="16"/>
  <c r="N3274" i="16"/>
  <c r="M3274" i="16"/>
  <c r="L3274" i="16"/>
  <c r="K3274" i="16"/>
  <c r="J3274" i="16"/>
  <c r="O3276" i="16"/>
  <c r="N3276" i="16"/>
  <c r="M3276" i="16"/>
  <c r="L3276" i="16"/>
  <c r="K3276" i="16"/>
  <c r="J3276" i="16"/>
  <c r="O3278" i="16"/>
  <c r="N3278" i="16"/>
  <c r="M3278" i="16"/>
  <c r="L3278" i="16"/>
  <c r="K3278" i="16"/>
  <c r="J3278" i="16"/>
  <c r="O3280" i="16"/>
  <c r="N3280" i="16"/>
  <c r="M3280" i="16"/>
  <c r="L3280" i="16"/>
  <c r="K3280" i="16"/>
  <c r="J3280" i="16"/>
  <c r="O3282" i="16"/>
  <c r="N3282" i="16"/>
  <c r="M3282" i="16"/>
  <c r="L3282" i="16"/>
  <c r="K3282" i="16"/>
  <c r="J3282" i="16"/>
  <c r="O3284" i="16"/>
  <c r="N3284" i="16"/>
  <c r="M3284" i="16"/>
  <c r="L3284" i="16"/>
  <c r="K3284" i="16"/>
  <c r="J3284" i="16"/>
  <c r="O3286" i="16"/>
  <c r="N3286" i="16"/>
  <c r="K3286" i="16"/>
  <c r="M3286" i="16"/>
  <c r="L3286" i="16"/>
  <c r="M3183" i="16"/>
  <c r="O3260" i="16"/>
  <c r="L3251" i="16"/>
  <c r="K3251" i="16"/>
  <c r="L3254" i="16"/>
  <c r="K3254" i="16"/>
  <c r="J3254" i="16"/>
  <c r="L3258" i="16"/>
  <c r="K3258" i="16"/>
  <c r="J3258" i="16"/>
  <c r="M3262" i="16"/>
  <c r="L3262" i="16"/>
  <c r="K3262" i="16"/>
  <c r="J3262" i="16"/>
  <c r="M3263" i="16"/>
  <c r="L3263" i="16"/>
  <c r="K3263" i="16"/>
  <c r="J3263" i="16"/>
  <c r="M3264" i="16"/>
  <c r="L3264" i="16"/>
  <c r="K3264" i="16"/>
  <c r="J3264" i="16"/>
  <c r="N3265" i="16"/>
  <c r="M3265" i="16"/>
  <c r="L3265" i="16"/>
  <c r="K3265" i="16"/>
  <c r="J3265" i="16"/>
  <c r="O3287" i="16"/>
  <c r="N3287" i="16"/>
  <c r="K3287" i="16"/>
  <c r="P3299" i="16"/>
  <c r="J3287" i="16"/>
  <c r="L3287" i="16"/>
  <c r="O3288" i="16"/>
  <c r="N3288" i="16"/>
  <c r="K3288" i="16"/>
  <c r="N3356" i="16"/>
  <c r="L3356" i="16"/>
  <c r="P3356" i="16" s="1"/>
  <c r="O3356" i="16"/>
  <c r="M3356" i="16"/>
  <c r="K3356" i="16"/>
  <c r="O3289" i="16"/>
  <c r="N3289" i="16"/>
  <c r="K3289" i="16"/>
  <c r="P3288" i="16"/>
  <c r="O3290" i="16"/>
  <c r="N3290" i="16"/>
  <c r="K3290" i="16"/>
  <c r="J3294" i="16"/>
  <c r="O3294" i="16"/>
  <c r="N3294" i="16"/>
  <c r="K3294" i="16"/>
  <c r="P3289" i="16"/>
  <c r="J3290" i="16"/>
  <c r="O3291" i="16"/>
  <c r="N3291" i="16"/>
  <c r="K3291" i="16"/>
  <c r="J3293" i="16"/>
  <c r="O3293" i="16"/>
  <c r="N3293" i="16"/>
  <c r="K3293" i="16"/>
  <c r="L3294" i="16"/>
  <c r="P3307" i="16"/>
  <c r="K3295" i="16"/>
  <c r="P3295" i="16" s="1"/>
  <c r="K3296" i="16"/>
  <c r="P3296" i="16" s="1"/>
  <c r="K3297" i="16"/>
  <c r="K3298" i="16"/>
  <c r="K3299" i="16"/>
  <c r="K3300" i="16"/>
  <c r="P3300" i="16" s="1"/>
  <c r="K3301" i="16"/>
  <c r="K3302" i="16"/>
  <c r="K3303" i="16"/>
  <c r="K3304" i="16"/>
  <c r="K3305" i="16"/>
  <c r="K3306" i="16"/>
  <c r="P3306" i="16" s="1"/>
  <c r="K3307" i="16"/>
  <c r="K3308" i="16"/>
  <c r="K3309" i="16"/>
  <c r="K3310" i="16"/>
  <c r="P3310" i="16" s="1"/>
  <c r="K3311" i="16"/>
  <c r="P3311" i="16" s="1"/>
  <c r="M3313" i="16"/>
  <c r="L3313" i="16"/>
  <c r="M3315" i="16"/>
  <c r="L3315" i="16"/>
  <c r="M3317" i="16"/>
  <c r="L3317" i="16"/>
  <c r="M3319" i="16"/>
  <c r="L3319" i="16"/>
  <c r="P3319" i="16" s="1"/>
  <c r="M3321" i="16"/>
  <c r="L3321" i="16"/>
  <c r="N3370" i="16"/>
  <c r="M3370" i="16"/>
  <c r="L3370" i="16"/>
  <c r="J3370" i="16"/>
  <c r="O3370" i="16"/>
  <c r="N3295" i="16"/>
  <c r="N3296" i="16"/>
  <c r="N3297" i="16"/>
  <c r="N3298" i="16"/>
  <c r="N3299" i="16"/>
  <c r="N3300" i="16"/>
  <c r="N3301" i="16"/>
  <c r="N3302" i="16"/>
  <c r="N3303" i="16"/>
  <c r="N3304" i="16"/>
  <c r="N3305" i="16"/>
  <c r="N3306" i="16"/>
  <c r="N3307" i="16"/>
  <c r="N3308" i="16"/>
  <c r="N3309" i="16"/>
  <c r="N3310" i="16"/>
  <c r="O3311" i="16"/>
  <c r="N3319" i="16"/>
  <c r="N3321" i="16"/>
  <c r="P3382" i="16"/>
  <c r="O3295" i="16"/>
  <c r="O3296" i="16"/>
  <c r="O3297" i="16"/>
  <c r="O3298" i="16"/>
  <c r="O3299" i="16"/>
  <c r="O3300" i="16"/>
  <c r="O3301" i="16"/>
  <c r="O3302" i="16"/>
  <c r="O3303" i="16"/>
  <c r="O3304" i="16"/>
  <c r="M3312" i="16"/>
  <c r="L3312" i="16"/>
  <c r="O3313" i="16"/>
  <c r="M3314" i="16"/>
  <c r="L3314" i="16"/>
  <c r="P3314" i="16" s="1"/>
  <c r="O3315" i="16"/>
  <c r="M3316" i="16"/>
  <c r="L3316" i="16"/>
  <c r="O3317" i="16"/>
  <c r="M3318" i="16"/>
  <c r="L3318" i="16"/>
  <c r="O3319" i="16"/>
  <c r="M3320" i="16"/>
  <c r="L3320" i="16"/>
  <c r="O3321" i="16"/>
  <c r="M3322" i="16"/>
  <c r="L3322" i="16"/>
  <c r="J3312" i="16"/>
  <c r="J3314" i="16"/>
  <c r="J3316" i="16"/>
  <c r="J3318" i="16"/>
  <c r="J3320" i="16"/>
  <c r="J3322" i="16"/>
  <c r="N3338" i="16"/>
  <c r="L3338" i="16"/>
  <c r="J3338" i="16"/>
  <c r="O3338" i="16"/>
  <c r="M3338" i="16"/>
  <c r="K3338" i="16"/>
  <c r="K3384" i="16"/>
  <c r="J3384" i="16"/>
  <c r="O3384" i="16"/>
  <c r="N3384" i="16"/>
  <c r="M3384" i="16"/>
  <c r="L3384" i="16"/>
  <c r="N3395" i="16"/>
  <c r="M3395" i="16"/>
  <c r="L3395" i="16"/>
  <c r="P3395" i="16" s="1"/>
  <c r="K3395" i="16"/>
  <c r="J3395" i="16"/>
  <c r="O3339" i="16"/>
  <c r="M3339" i="16"/>
  <c r="K3339" i="16"/>
  <c r="J3342" i="16"/>
  <c r="N3342" i="16"/>
  <c r="O3388" i="16"/>
  <c r="N3388" i="16"/>
  <c r="L3388" i="16"/>
  <c r="K3388" i="16"/>
  <c r="M3388" i="16"/>
  <c r="O3420" i="16"/>
  <c r="N3420" i="16"/>
  <c r="M3420" i="16"/>
  <c r="L3420" i="16"/>
  <c r="K3420" i="16"/>
  <c r="J3420" i="16"/>
  <c r="J3333" i="16"/>
  <c r="N3333" i="16"/>
  <c r="N3340" i="16"/>
  <c r="L3340" i="16"/>
  <c r="J3350" i="16"/>
  <c r="N3350" i="16"/>
  <c r="L3360" i="16"/>
  <c r="K3360" i="16"/>
  <c r="J3360" i="16"/>
  <c r="P3402" i="16"/>
  <c r="L3336" i="16"/>
  <c r="J3336" i="16"/>
  <c r="N3346" i="16"/>
  <c r="L3346" i="16"/>
  <c r="J3346" i="16"/>
  <c r="O3364" i="16"/>
  <c r="N3364" i="16"/>
  <c r="L3364" i="16"/>
  <c r="L3373" i="16"/>
  <c r="O3373" i="16"/>
  <c r="N3373" i="16"/>
  <c r="K3373" i="16"/>
  <c r="O3428" i="16"/>
  <c r="N3428" i="16"/>
  <c r="M3428" i="16"/>
  <c r="L3428" i="16"/>
  <c r="K3428" i="16"/>
  <c r="J3428" i="16"/>
  <c r="K3336" i="16"/>
  <c r="K3346" i="16"/>
  <c r="O3347" i="16"/>
  <c r="M3347" i="16"/>
  <c r="K3347" i="16"/>
  <c r="N3360" i="16"/>
  <c r="O3363" i="16"/>
  <c r="N3363" i="16"/>
  <c r="M3363" i="16"/>
  <c r="K3363" i="16"/>
  <c r="J3364" i="16"/>
  <c r="L3368" i="16"/>
  <c r="K3368" i="16"/>
  <c r="J3368" i="16"/>
  <c r="J3373" i="16"/>
  <c r="L3323" i="16"/>
  <c r="L3324" i="16"/>
  <c r="P3324" i="16" s="1"/>
  <c r="L3325" i="16"/>
  <c r="P3325" i="16" s="1"/>
  <c r="L3326" i="16"/>
  <c r="P3326" i="16" s="1"/>
  <c r="L3327" i="16"/>
  <c r="P3327" i="16" s="1"/>
  <c r="L3328" i="16"/>
  <c r="P3328" i="16" s="1"/>
  <c r="L3329" i="16"/>
  <c r="P3329" i="16" s="1"/>
  <c r="L3330" i="16"/>
  <c r="P3330" i="16" s="1"/>
  <c r="L3331" i="16"/>
  <c r="P3331" i="16" s="1"/>
  <c r="L3332" i="16"/>
  <c r="P3332" i="16" s="1"/>
  <c r="M3333" i="16"/>
  <c r="M3336" i="16"/>
  <c r="M3340" i="16"/>
  <c r="O3342" i="16"/>
  <c r="M3346" i="16"/>
  <c r="J3347" i="16"/>
  <c r="N3348" i="16"/>
  <c r="L3348" i="16"/>
  <c r="M3350" i="16"/>
  <c r="N3354" i="16"/>
  <c r="L3354" i="16"/>
  <c r="J3354" i="16"/>
  <c r="J3358" i="16"/>
  <c r="P3358" i="16" s="1"/>
  <c r="N3358" i="16"/>
  <c r="O3360" i="16"/>
  <c r="N3362" i="16"/>
  <c r="M3362" i="16"/>
  <c r="L3362" i="16"/>
  <c r="J3362" i="16"/>
  <c r="J3363" i="16"/>
  <c r="K3364" i="16"/>
  <c r="M3368" i="16"/>
  <c r="M3373" i="16"/>
  <c r="J3375" i="16"/>
  <c r="N3375" i="16"/>
  <c r="O3375" i="16"/>
  <c r="M3375" i="16"/>
  <c r="K3375" i="16"/>
  <c r="O3389" i="16"/>
  <c r="M3389" i="16"/>
  <c r="L3389" i="16"/>
  <c r="N3389" i="16"/>
  <c r="N3403" i="16"/>
  <c r="M3403" i="16"/>
  <c r="L3403" i="16"/>
  <c r="K3403" i="16"/>
  <c r="J3403" i="16"/>
  <c r="O3412" i="16"/>
  <c r="M3412" i="16"/>
  <c r="L3412" i="16"/>
  <c r="K3412" i="16"/>
  <c r="N3412" i="16"/>
  <c r="O3333" i="16"/>
  <c r="J3334" i="16"/>
  <c r="N3334" i="16"/>
  <c r="N3336" i="16"/>
  <c r="O3340" i="16"/>
  <c r="L3344" i="16"/>
  <c r="P3344" i="16" s="1"/>
  <c r="J3344" i="16"/>
  <c r="O3346" i="16"/>
  <c r="L3347" i="16"/>
  <c r="J3348" i="16"/>
  <c r="O3350" i="16"/>
  <c r="K3354" i="16"/>
  <c r="O3355" i="16"/>
  <c r="M3355" i="16"/>
  <c r="K3355" i="16"/>
  <c r="K3358" i="16"/>
  <c r="K3362" i="16"/>
  <c r="L3363" i="16"/>
  <c r="M3364" i="16"/>
  <c r="P3365" i="16"/>
  <c r="N3368" i="16"/>
  <c r="J3371" i="16"/>
  <c r="O3371" i="16"/>
  <c r="N3371" i="16"/>
  <c r="L3371" i="16"/>
  <c r="P3374" i="16"/>
  <c r="L3375" i="16"/>
  <c r="N3387" i="16"/>
  <c r="M3387" i="16"/>
  <c r="K3387" i="16"/>
  <c r="J3387" i="16"/>
  <c r="O3387" i="16"/>
  <c r="L3387" i="16"/>
  <c r="J3389" i="16"/>
  <c r="O3403" i="16"/>
  <c r="J3412" i="16"/>
  <c r="N3468" i="16"/>
  <c r="L3468" i="16"/>
  <c r="K3468" i="16"/>
  <c r="J3468" i="16"/>
  <c r="O3468" i="16"/>
  <c r="M3468" i="16"/>
  <c r="O3335" i="16"/>
  <c r="P3335" i="16" s="1"/>
  <c r="O3343" i="16"/>
  <c r="P3343" i="16" s="1"/>
  <c r="M3349" i="16"/>
  <c r="O3351" i="16"/>
  <c r="O3359" i="16"/>
  <c r="N3366" i="16"/>
  <c r="P3366" i="16" s="1"/>
  <c r="O3367" i="16"/>
  <c r="P3367" i="16" s="1"/>
  <c r="P3390" i="16"/>
  <c r="O3397" i="16"/>
  <c r="N3397" i="16"/>
  <c r="M3397" i="16"/>
  <c r="L3397" i="16"/>
  <c r="O3413" i="16"/>
  <c r="N3413" i="16"/>
  <c r="M3413" i="16"/>
  <c r="L3413" i="16"/>
  <c r="O3449" i="16"/>
  <c r="M3449" i="16"/>
  <c r="N3449" i="16"/>
  <c r="L3449" i="16"/>
  <c r="K3449" i="16"/>
  <c r="J3449" i="16"/>
  <c r="K3392" i="16"/>
  <c r="J3392" i="16"/>
  <c r="O3392" i="16"/>
  <c r="P3398" i="16"/>
  <c r="P3433" i="16"/>
  <c r="K3337" i="16"/>
  <c r="P3337" i="16" s="1"/>
  <c r="K3345" i="16"/>
  <c r="P3345" i="16" s="1"/>
  <c r="K3376" i="16"/>
  <c r="O3376" i="16"/>
  <c r="N3379" i="16"/>
  <c r="M3379" i="16"/>
  <c r="J3379" i="16"/>
  <c r="L3392" i="16"/>
  <c r="O3404" i="16"/>
  <c r="N3404" i="16"/>
  <c r="M3404" i="16"/>
  <c r="L3404" i="16"/>
  <c r="P3404" i="16" s="1"/>
  <c r="K3404" i="16"/>
  <c r="N3411" i="16"/>
  <c r="L3411" i="16"/>
  <c r="K3411" i="16"/>
  <c r="J3411" i="16"/>
  <c r="O3411" i="16"/>
  <c r="M3411" i="16"/>
  <c r="P3432" i="16"/>
  <c r="O3372" i="16"/>
  <c r="K3372" i="16"/>
  <c r="O3380" i="16"/>
  <c r="N3380" i="16"/>
  <c r="K3380" i="16"/>
  <c r="M3392" i="16"/>
  <c r="O3396" i="16"/>
  <c r="N3396" i="16"/>
  <c r="M3396" i="16"/>
  <c r="L3396" i="16"/>
  <c r="K3396" i="16"/>
  <c r="O3436" i="16"/>
  <c r="N3436" i="16"/>
  <c r="M3436" i="16"/>
  <c r="L3436" i="16"/>
  <c r="K3436" i="16"/>
  <c r="N3476" i="16"/>
  <c r="L3476" i="16"/>
  <c r="K3476" i="16"/>
  <c r="J3476" i="16"/>
  <c r="O3476" i="16"/>
  <c r="M3476" i="16"/>
  <c r="J3372" i="16"/>
  <c r="L3376" i="16"/>
  <c r="L3377" i="16"/>
  <c r="K3377" i="16"/>
  <c r="L3379" i="16"/>
  <c r="J3380" i="16"/>
  <c r="O3381" i="16"/>
  <c r="M3381" i="16"/>
  <c r="L3381" i="16"/>
  <c r="N3392" i="16"/>
  <c r="J3396" i="16"/>
  <c r="J3407" i="16"/>
  <c r="O3407" i="16"/>
  <c r="N3407" i="16"/>
  <c r="M3407" i="16"/>
  <c r="L3407" i="16"/>
  <c r="J3436" i="16"/>
  <c r="N3383" i="16"/>
  <c r="N3391" i="16"/>
  <c r="N3399" i="16"/>
  <c r="O3400" i="16"/>
  <c r="P3425" i="16"/>
  <c r="N3435" i="16"/>
  <c r="M3435" i="16"/>
  <c r="L3435" i="16"/>
  <c r="K3435" i="16"/>
  <c r="J3435" i="16"/>
  <c r="O3391" i="16"/>
  <c r="O3399" i="16"/>
  <c r="P3408" i="16"/>
  <c r="N3440" i="16"/>
  <c r="L3440" i="16"/>
  <c r="O3440" i="16"/>
  <c r="M3440" i="16"/>
  <c r="K3440" i="16"/>
  <c r="J3440" i="16"/>
  <c r="P3467" i="16"/>
  <c r="P3475" i="16"/>
  <c r="J3488" i="16"/>
  <c r="O3488" i="16"/>
  <c r="N3488" i="16"/>
  <c r="L3488" i="16"/>
  <c r="M3488" i="16"/>
  <c r="K3488" i="16"/>
  <c r="N3419" i="16"/>
  <c r="M3419" i="16"/>
  <c r="L3419" i="16"/>
  <c r="K3419" i="16"/>
  <c r="J3419" i="16"/>
  <c r="N3427" i="16"/>
  <c r="M3427" i="16"/>
  <c r="L3427" i="16"/>
  <c r="K3427" i="16"/>
  <c r="J3427" i="16"/>
  <c r="O3437" i="16"/>
  <c r="N3437" i="16"/>
  <c r="M3437" i="16"/>
  <c r="L3437" i="16"/>
  <c r="P3439" i="16"/>
  <c r="K3444" i="16"/>
  <c r="J3444" i="16"/>
  <c r="O3444" i="16"/>
  <c r="N3444" i="16"/>
  <c r="M3444" i="16"/>
  <c r="L3444" i="16"/>
  <c r="O3448" i="16"/>
  <c r="N3448" i="16"/>
  <c r="L3448" i="16"/>
  <c r="M3448" i="16"/>
  <c r="K3448" i="16"/>
  <c r="K3385" i="16"/>
  <c r="P3385" i="16" s="1"/>
  <c r="K3393" i="16"/>
  <c r="P3393" i="16" s="1"/>
  <c r="J3400" i="16"/>
  <c r="P3400" i="16" s="1"/>
  <c r="K3401" i="16"/>
  <c r="P3401" i="16" s="1"/>
  <c r="P3409" i="16"/>
  <c r="O3419" i="16"/>
  <c r="O3427" i="16"/>
  <c r="J3437" i="16"/>
  <c r="J3448" i="16"/>
  <c r="N3405" i="16"/>
  <c r="M3405" i="16"/>
  <c r="L3405" i="16"/>
  <c r="P3405" i="16" s="1"/>
  <c r="O3421" i="16"/>
  <c r="N3421" i="16"/>
  <c r="M3421" i="16"/>
  <c r="L3421" i="16"/>
  <c r="O3429" i="16"/>
  <c r="N3429" i="16"/>
  <c r="M3429" i="16"/>
  <c r="L3429" i="16"/>
  <c r="P3431" i="16"/>
  <c r="K3437" i="16"/>
  <c r="N3447" i="16"/>
  <c r="M3447" i="16"/>
  <c r="K3447" i="16"/>
  <c r="O3447" i="16"/>
  <c r="M3406" i="16"/>
  <c r="P3406" i="16" s="1"/>
  <c r="M3414" i="16"/>
  <c r="N3415" i="16"/>
  <c r="M3422" i="16"/>
  <c r="N3423" i="16"/>
  <c r="P3423" i="16" s="1"/>
  <c r="M3430" i="16"/>
  <c r="N3431" i="16"/>
  <c r="M3438" i="16"/>
  <c r="P3442" i="16"/>
  <c r="N3454" i="16"/>
  <c r="M3454" i="16"/>
  <c r="L3454" i="16"/>
  <c r="J3454" i="16"/>
  <c r="J3456" i="16"/>
  <c r="O3456" i="16"/>
  <c r="N3456" i="16"/>
  <c r="L3456" i="16"/>
  <c r="P3456" i="16" s="1"/>
  <c r="P3466" i="16"/>
  <c r="N3486" i="16"/>
  <c r="M3486" i="16"/>
  <c r="L3486" i="16"/>
  <c r="J3486" i="16"/>
  <c r="N3492" i="16"/>
  <c r="L3492" i="16"/>
  <c r="K3492" i="16"/>
  <c r="J3492" i="16"/>
  <c r="N3406" i="16"/>
  <c r="J3410" i="16"/>
  <c r="N3414" i="16"/>
  <c r="O3415" i="16"/>
  <c r="J3418" i="16"/>
  <c r="P3418" i="16" s="1"/>
  <c r="N3422" i="16"/>
  <c r="O3423" i="16"/>
  <c r="J3426" i="16"/>
  <c r="P3426" i="16" s="1"/>
  <c r="N3430" i="16"/>
  <c r="O3431" i="16"/>
  <c r="J3434" i="16"/>
  <c r="P3434" i="16" s="1"/>
  <c r="N3438" i="16"/>
  <c r="N3452" i="16"/>
  <c r="K3452" i="16"/>
  <c r="J3452" i="16"/>
  <c r="N3462" i="16"/>
  <c r="M3462" i="16"/>
  <c r="L3462" i="16"/>
  <c r="J3462" i="16"/>
  <c r="J3464" i="16"/>
  <c r="O3464" i="16"/>
  <c r="N3464" i="16"/>
  <c r="L3464" i="16"/>
  <c r="K3486" i="16"/>
  <c r="M3492" i="16"/>
  <c r="O3441" i="16"/>
  <c r="M3441" i="16"/>
  <c r="L3452" i="16"/>
  <c r="O3454" i="16"/>
  <c r="M3456" i="16"/>
  <c r="K3462" i="16"/>
  <c r="K3464" i="16"/>
  <c r="O3486" i="16"/>
  <c r="O3492" i="16"/>
  <c r="N3470" i="16"/>
  <c r="M3470" i="16"/>
  <c r="L3470" i="16"/>
  <c r="J3470" i="16"/>
  <c r="J3472" i="16"/>
  <c r="O3472" i="16"/>
  <c r="N3472" i="16"/>
  <c r="L3472" i="16"/>
  <c r="P3473" i="16"/>
  <c r="N3478" i="16"/>
  <c r="M3478" i="16"/>
  <c r="L3478" i="16"/>
  <c r="J3478" i="16"/>
  <c r="J3480" i="16"/>
  <c r="O3480" i="16"/>
  <c r="N3480" i="16"/>
  <c r="L3480" i="16"/>
  <c r="P3480" i="16" s="1"/>
  <c r="N3484" i="16"/>
  <c r="L3484" i="16"/>
  <c r="K3484" i="16"/>
  <c r="J3484" i="16"/>
  <c r="M3446" i="16"/>
  <c r="L3446" i="16"/>
  <c r="J3446" i="16"/>
  <c r="P3450" i="16"/>
  <c r="N3460" i="16"/>
  <c r="L3460" i="16"/>
  <c r="K3460" i="16"/>
  <c r="J3460" i="16"/>
  <c r="K3470" i="16"/>
  <c r="K3472" i="16"/>
  <c r="K3478" i="16"/>
  <c r="K3480" i="16"/>
  <c r="M3484" i="16"/>
  <c r="M3457" i="16"/>
  <c r="K3445" i="16"/>
  <c r="P3445" i="16" s="1"/>
  <c r="K3453" i="16"/>
  <c r="O3457" i="16"/>
  <c r="P3457" i="16" s="1"/>
  <c r="K3461" i="16"/>
  <c r="O3465" i="16"/>
  <c r="K3469" i="16"/>
  <c r="O3473" i="16"/>
  <c r="K3477" i="16"/>
  <c r="O3481" i="16"/>
  <c r="K3485" i="16"/>
  <c r="K3493" i="16"/>
  <c r="L3453" i="16"/>
  <c r="L3461" i="16"/>
  <c r="L3469" i="16"/>
  <c r="L3477" i="16"/>
  <c r="J3483" i="16"/>
  <c r="L3485" i="16"/>
  <c r="N3487" i="16"/>
  <c r="P3487" i="16" s="1"/>
  <c r="J3491" i="16"/>
  <c r="L3493" i="16"/>
  <c r="M3461" i="16"/>
  <c r="M3469" i="16"/>
  <c r="J3474" i="16"/>
  <c r="P3474" i="16" s="1"/>
  <c r="M3477" i="16"/>
  <c r="J3482" i="16"/>
  <c r="K3483" i="16"/>
  <c r="M3485" i="16"/>
  <c r="J3490" i="16"/>
  <c r="P3490" i="16" s="1"/>
  <c r="K3491" i="16"/>
  <c r="M3493" i="16"/>
  <c r="V2019" i="16" l="1"/>
  <c r="W2019" i="16" s="1"/>
  <c r="P3224" i="16"/>
  <c r="P2903" i="16"/>
  <c r="P2803" i="16"/>
  <c r="P2605" i="16"/>
  <c r="P2219" i="16"/>
  <c r="P3465" i="16"/>
  <c r="P3441" i="16"/>
  <c r="P3462" i="16"/>
  <c r="P3410" i="16"/>
  <c r="P3399" i="16"/>
  <c r="P3349" i="16"/>
  <c r="P3323" i="16"/>
  <c r="P3239" i="16"/>
  <c r="P3231" i="16"/>
  <c r="P3223" i="16"/>
  <c r="P3215" i="16"/>
  <c r="P3207" i="16"/>
  <c r="P3172" i="16"/>
  <c r="P3271" i="16"/>
  <c r="P3140" i="16"/>
  <c r="P3123" i="16"/>
  <c r="P3107" i="16"/>
  <c r="P3150" i="16"/>
  <c r="P3094" i="16"/>
  <c r="P3045" i="16"/>
  <c r="P3053" i="16"/>
  <c r="P3072" i="16"/>
  <c r="P3019" i="16"/>
  <c r="P2967" i="16"/>
  <c r="P2951" i="16"/>
  <c r="P2969" i="16"/>
  <c r="P2905" i="16"/>
  <c r="P2979" i="16"/>
  <c r="P2730" i="16"/>
  <c r="P2714" i="16"/>
  <c r="P2727" i="16"/>
  <c r="P2690" i="16"/>
  <c r="P2636" i="16"/>
  <c r="P2611" i="16"/>
  <c r="P2669" i="16"/>
  <c r="P2439" i="16"/>
  <c r="P2458" i="16"/>
  <c r="P2396" i="16"/>
  <c r="P2391" i="16"/>
  <c r="P2327" i="16"/>
  <c r="P2408" i="16"/>
  <c r="P2377" i="16"/>
  <c r="P2313" i="16"/>
  <c r="P2218" i="16"/>
  <c r="P2168" i="16"/>
  <c r="P2214" i="16"/>
  <c r="P2020" i="16"/>
  <c r="P2068" i="16"/>
  <c r="P2957" i="16"/>
  <c r="P2904" i="16"/>
  <c r="P2817" i="16"/>
  <c r="P2626" i="16"/>
  <c r="P2489" i="16"/>
  <c r="P2286" i="16"/>
  <c r="P2023" i="16"/>
  <c r="P3298" i="16"/>
  <c r="P3216" i="16"/>
  <c r="P2835" i="16"/>
  <c r="P2105" i="16"/>
  <c r="P3453" i="16"/>
  <c r="P3284" i="16"/>
  <c r="P3276" i="16"/>
  <c r="P3268" i="16"/>
  <c r="P3257" i="16"/>
  <c r="P3230" i="16"/>
  <c r="P3222" i="16"/>
  <c r="P3214" i="16"/>
  <c r="P3171" i="16"/>
  <c r="P3139" i="16"/>
  <c r="P3063" i="16"/>
  <c r="P3022" i="16"/>
  <c r="P3052" i="16"/>
  <c r="P2895" i="16"/>
  <c r="P2828" i="16"/>
  <c r="P2830" i="16"/>
  <c r="P2774" i="16"/>
  <c r="P2695" i="16"/>
  <c r="P2732" i="16"/>
  <c r="P2707" i="16"/>
  <c r="P2765" i="16"/>
  <c r="P2583" i="16"/>
  <c r="P2587" i="16"/>
  <c r="P2555" i="16"/>
  <c r="P2552" i="16"/>
  <c r="P2517" i="16"/>
  <c r="P2479" i="16"/>
  <c r="P2426" i="16"/>
  <c r="P2240" i="16"/>
  <c r="P2367" i="16"/>
  <c r="P2353" i="16"/>
  <c r="P2249" i="16"/>
  <c r="P2315" i="16"/>
  <c r="P2212" i="16"/>
  <c r="P2180" i="16"/>
  <c r="P2164" i="16"/>
  <c r="P2148" i="16"/>
  <c r="P2132" i="16"/>
  <c r="P2100" i="16"/>
  <c r="P2045" i="16"/>
  <c r="P2193" i="16"/>
  <c r="P2118" i="16"/>
  <c r="P2441" i="16"/>
  <c r="P2473" i="16"/>
  <c r="P3291" i="16"/>
  <c r="P2696" i="16"/>
  <c r="P2468" i="16"/>
  <c r="P2314" i="16"/>
  <c r="P3334" i="16"/>
  <c r="P3302" i="16"/>
  <c r="P2545" i="16"/>
  <c r="P2608" i="16"/>
  <c r="P3482" i="16"/>
  <c r="P3372" i="16"/>
  <c r="P3371" i="16"/>
  <c r="P3317" i="16"/>
  <c r="P3235" i="16"/>
  <c r="P3148" i="16"/>
  <c r="P3131" i="16"/>
  <c r="P3115" i="16"/>
  <c r="P3137" i="16"/>
  <c r="P3023" i="16"/>
  <c r="P2991" i="16"/>
  <c r="P2975" i="16"/>
  <c r="P2943" i="16"/>
  <c r="P2927" i="16"/>
  <c r="P2872" i="16"/>
  <c r="P2897" i="16"/>
  <c r="P3003" i="16"/>
  <c r="P2820" i="16"/>
  <c r="P2772" i="16"/>
  <c r="P2705" i="16"/>
  <c r="P2852" i="16"/>
  <c r="P2711" i="16"/>
  <c r="P2683" i="16"/>
  <c r="P2715" i="16"/>
  <c r="P2579" i="16"/>
  <c r="P2637" i="16"/>
  <c r="P2471" i="16"/>
  <c r="P2415" i="16"/>
  <c r="P2359" i="16"/>
  <c r="P2345" i="16"/>
  <c r="P2281" i="16"/>
  <c r="P2196" i="16"/>
  <c r="P2152" i="16"/>
  <c r="P2182" i="16"/>
  <c r="P2044" i="16"/>
  <c r="P3369" i="16"/>
  <c r="P3479" i="16"/>
  <c r="P2965" i="16"/>
  <c r="P2674" i="16"/>
  <c r="P2853" i="16"/>
  <c r="P2649" i="16"/>
  <c r="P2465" i="16"/>
  <c r="P2378" i="16"/>
  <c r="P2578" i="16"/>
  <c r="P2271" i="16"/>
  <c r="P2200" i="16"/>
  <c r="P2310" i="16"/>
  <c r="P2069" i="16"/>
  <c r="P3261" i="16"/>
  <c r="P3147" i="16"/>
  <c r="P3038" i="16"/>
  <c r="P2738" i="16"/>
  <c r="P2175" i="16"/>
  <c r="P2057" i="16"/>
  <c r="P2029" i="16"/>
  <c r="P2920" i="16"/>
  <c r="P2532" i="16"/>
  <c r="P2417" i="16"/>
  <c r="P3253" i="16"/>
  <c r="P2710" i="16"/>
  <c r="P2156" i="16"/>
  <c r="P2108" i="16"/>
  <c r="P3415" i="16"/>
  <c r="P3421" i="16"/>
  <c r="P3359" i="16"/>
  <c r="P3264" i="16"/>
  <c r="P3262" i="16"/>
  <c r="P3233" i="16"/>
  <c r="P3225" i="16"/>
  <c r="P3209" i="16"/>
  <c r="P3190" i="16"/>
  <c r="P3146" i="16"/>
  <c r="P3182" i="16"/>
  <c r="P3102" i="16"/>
  <c r="P3071" i="16"/>
  <c r="P3004" i="16"/>
  <c r="P3033" i="16"/>
  <c r="P3059" i="16"/>
  <c r="P2915" i="16"/>
  <c r="P2875" i="16"/>
  <c r="P2762" i="16"/>
  <c r="P2735" i="16"/>
  <c r="P2713" i="16"/>
  <c r="P2717" i="16"/>
  <c r="P2442" i="16"/>
  <c r="P2375" i="16"/>
  <c r="P2311" i="16"/>
  <c r="P2188" i="16"/>
  <c r="P2171" i="16"/>
  <c r="P2155" i="16"/>
  <c r="P2139" i="16"/>
  <c r="P2123" i="16"/>
  <c r="P2112" i="16"/>
  <c r="P2198" i="16"/>
  <c r="P2285" i="16"/>
  <c r="P2151" i="16"/>
  <c r="P2159" i="16"/>
  <c r="P2026" i="16"/>
  <c r="P2825" i="16"/>
  <c r="P2460" i="16"/>
  <c r="P2805" i="16"/>
  <c r="P2651" i="16"/>
  <c r="P2157" i="16"/>
  <c r="P2184" i="16"/>
  <c r="P3461" i="16"/>
  <c r="P3342" i="16"/>
  <c r="P3030" i="16"/>
  <c r="P3051" i="16"/>
  <c r="P2929" i="16"/>
  <c r="P2889" i="16"/>
  <c r="P2900" i="16"/>
  <c r="P2932" i="16"/>
  <c r="P2921" i="16"/>
  <c r="P2863" i="16"/>
  <c r="P2722" i="16"/>
  <c r="P2733" i="16"/>
  <c r="P2633" i="16"/>
  <c r="P2728" i="16"/>
  <c r="P2621" i="16"/>
  <c r="P2485" i="16"/>
  <c r="P2242" i="16"/>
  <c r="P2177" i="16"/>
  <c r="P2145" i="16"/>
  <c r="P2113" i="16"/>
  <c r="P2081" i="16"/>
  <c r="P3463" i="16"/>
  <c r="P3361" i="16"/>
  <c r="P2350" i="16"/>
  <c r="P2634" i="16"/>
  <c r="P2627" i="16"/>
  <c r="P2412" i="16"/>
  <c r="P2338" i="16"/>
  <c r="P2043" i="16"/>
  <c r="P2262" i="16"/>
  <c r="P2361" i="16"/>
  <c r="P2985" i="16"/>
  <c r="P2235" i="16"/>
  <c r="P3341" i="16"/>
  <c r="P2869" i="16"/>
  <c r="P2404" i="16"/>
  <c r="P3422" i="16"/>
  <c r="P3309" i="16"/>
  <c r="P3301" i="16"/>
  <c r="P3290" i="16"/>
  <c r="P3286" i="16"/>
  <c r="P3229" i="16"/>
  <c r="P3221" i="16"/>
  <c r="P3213" i="16"/>
  <c r="P3205" i="16"/>
  <c r="P3259" i="16"/>
  <c r="P3170" i="16"/>
  <c r="P3095" i="16"/>
  <c r="P3021" i="16"/>
  <c r="P3070" i="16"/>
  <c r="P3046" i="16"/>
  <c r="P3028" i="16"/>
  <c r="P2827" i="16"/>
  <c r="P2832" i="16"/>
  <c r="P3160" i="16"/>
  <c r="P2802" i="16"/>
  <c r="P2763" i="16"/>
  <c r="P2742" i="16"/>
  <c r="P2607" i="16"/>
  <c r="P2585" i="16"/>
  <c r="P2527" i="16"/>
  <c r="P2725" i="16"/>
  <c r="P2416" i="16"/>
  <c r="P2453" i="16"/>
  <c r="P2400" i="16"/>
  <c r="P2357" i="16"/>
  <c r="P2169" i="16"/>
  <c r="P2103" i="16"/>
  <c r="P2076" i="16"/>
  <c r="P2036" i="16"/>
  <c r="P3394" i="16"/>
  <c r="P2925" i="16"/>
  <c r="P2933" i="16"/>
  <c r="P2761" i="16"/>
  <c r="P2845" i="16"/>
  <c r="P2436" i="16"/>
  <c r="P2642" i="16"/>
  <c r="P2390" i="16"/>
  <c r="P2035" i="16"/>
  <c r="P2213" i="16"/>
  <c r="P2133" i="16"/>
  <c r="P2117" i="16"/>
  <c r="P3491" i="16"/>
  <c r="P3448" i="16"/>
  <c r="P3427" i="16"/>
  <c r="P3468" i="16"/>
  <c r="P3355" i="16"/>
  <c r="P3420" i="16"/>
  <c r="P3303" i="16"/>
  <c r="P3308" i="16"/>
  <c r="P3220" i="16"/>
  <c r="P3212" i="16"/>
  <c r="P3204" i="16"/>
  <c r="P3079" i="16"/>
  <c r="P3061" i="16"/>
  <c r="P3152" i="16"/>
  <c r="P3064" i="16"/>
  <c r="P3043" i="16"/>
  <c r="P3014" i="16"/>
  <c r="P2971" i="16"/>
  <c r="P2851" i="16"/>
  <c r="P2867" i="16"/>
  <c r="P2823" i="16"/>
  <c r="P2703" i="16"/>
  <c r="P2794" i="16"/>
  <c r="P2625" i="16"/>
  <c r="P2521" i="16"/>
  <c r="P2682" i="16"/>
  <c r="P2470" i="16"/>
  <c r="P2265" i="16"/>
  <c r="P2234" i="16"/>
  <c r="P2429" i="16"/>
  <c r="P2127" i="16"/>
  <c r="P3169" i="16"/>
  <c r="P2401" i="16"/>
  <c r="P2425" i="16"/>
  <c r="P3485" i="16"/>
  <c r="P3478" i="16"/>
  <c r="P3414" i="16"/>
  <c r="P3429" i="16"/>
  <c r="P3391" i="16"/>
  <c r="P3476" i="16"/>
  <c r="P3411" i="16"/>
  <c r="P3350" i="16"/>
  <c r="P3320" i="16"/>
  <c r="P3193" i="16"/>
  <c r="P3124" i="16"/>
  <c r="P3078" i="16"/>
  <c r="P3037" i="16"/>
  <c r="P3015" i="16"/>
  <c r="P3092" i="16"/>
  <c r="P3062" i="16"/>
  <c r="P3044" i="16"/>
  <c r="P2961" i="16"/>
  <c r="P2819" i="16"/>
  <c r="P2866" i="16"/>
  <c r="P2778" i="16"/>
  <c r="P2754" i="16"/>
  <c r="P2693" i="16"/>
  <c r="P2686" i="16"/>
  <c r="P2623" i="16"/>
  <c r="P2601" i="16"/>
  <c r="P2519" i="16"/>
  <c r="P2749" i="16"/>
  <c r="P2549" i="16"/>
  <c r="P2624" i="16"/>
  <c r="P2677" i="16"/>
  <c r="P2534" i="16"/>
  <c r="P2469" i="16"/>
  <c r="P2237" i="16"/>
  <c r="P2227" i="16"/>
  <c r="P2389" i="16"/>
  <c r="P2161" i="16"/>
  <c r="P2129" i="16"/>
  <c r="P2097" i="16"/>
  <c r="P2028" i="16"/>
  <c r="P2202" i="16"/>
  <c r="P2287" i="16"/>
  <c r="P2452" i="16"/>
  <c r="P2306" i="16"/>
  <c r="P2254" i="16"/>
  <c r="P3340" i="16"/>
  <c r="P3234" i="16"/>
  <c r="P3226" i="16"/>
  <c r="P3218" i="16"/>
  <c r="P3210" i="16"/>
  <c r="P2953" i="16"/>
  <c r="P2796" i="16"/>
  <c r="P2729" i="16"/>
  <c r="P2645" i="16"/>
  <c r="P2225" i="16"/>
  <c r="P2143" i="16"/>
  <c r="P2154" i="16"/>
  <c r="P2052" i="16"/>
  <c r="P2042" i="16"/>
  <c r="P3443" i="16"/>
  <c r="P2444" i="16"/>
  <c r="P2673" i="16"/>
  <c r="P2192" i="16"/>
  <c r="P2230" i="16"/>
  <c r="P3477" i="16"/>
  <c r="P3438" i="16"/>
  <c r="P3376" i="16"/>
  <c r="P3339" i="16"/>
  <c r="P3305" i="16"/>
  <c r="P3297" i="16"/>
  <c r="P3293" i="16"/>
  <c r="P3256" i="16"/>
  <c r="P3086" i="16"/>
  <c r="P2945" i="16"/>
  <c r="P2768" i="16"/>
  <c r="P2831" i="16"/>
  <c r="P2760" i="16"/>
  <c r="P2560" i="16"/>
  <c r="P2557" i="16"/>
  <c r="P2432" i="16"/>
  <c r="P2461" i="16"/>
  <c r="P2340" i="16"/>
  <c r="P2276" i="16"/>
  <c r="P2257" i="16"/>
  <c r="P2244" i="16"/>
  <c r="P2153" i="16"/>
  <c r="P2121" i="16"/>
  <c r="P2089" i="16"/>
  <c r="P2024" i="16"/>
  <c r="P3451" i="16"/>
  <c r="P3351" i="16"/>
  <c r="P3176" i="16"/>
  <c r="P2958" i="16"/>
  <c r="P2990" i="16"/>
  <c r="P2781" i="16"/>
  <c r="P2150" i="16"/>
  <c r="P2346" i="16"/>
  <c r="P2295" i="16"/>
  <c r="P2434" i="16"/>
  <c r="P2298" i="16"/>
  <c r="P3447" i="16"/>
  <c r="P3413" i="16"/>
  <c r="P3428" i="16"/>
  <c r="P3304" i="16"/>
  <c r="P3279" i="16"/>
  <c r="P3167" i="16"/>
  <c r="P3156" i="16"/>
  <c r="P3029" i="16"/>
  <c r="P3054" i="16"/>
  <c r="P3001" i="16"/>
  <c r="P2937" i="16"/>
  <c r="P2924" i="16"/>
  <c r="P2865" i="16"/>
  <c r="P3128" i="16"/>
  <c r="P2887" i="16"/>
  <c r="P2771" i="16"/>
  <c r="P2706" i="16"/>
  <c r="P2691" i="16"/>
  <c r="P2815" i="16"/>
  <c r="P2747" i="16"/>
  <c r="P2698" i="16"/>
  <c r="P2569" i="16"/>
  <c r="P2622" i="16"/>
  <c r="P2525" i="16"/>
  <c r="P2592" i="16"/>
  <c r="P2581" i="16"/>
  <c r="P2504" i="16"/>
  <c r="P2297" i="16"/>
  <c r="P2120" i="16"/>
  <c r="P2088" i="16"/>
  <c r="P2140" i="16"/>
  <c r="P2119" i="16"/>
  <c r="P2950" i="16"/>
  <c r="P2737" i="16"/>
  <c r="P2484" i="16"/>
  <c r="P2989" i="16"/>
  <c r="P2326" i="16"/>
  <c r="P2294" i="16"/>
  <c r="P2973" i="16"/>
  <c r="P2395" i="16"/>
  <c r="G8" i="18"/>
  <c r="H8" i="18" s="1"/>
  <c r="F8" i="19"/>
  <c r="G8" i="19" s="1"/>
  <c r="G7" i="18"/>
  <c r="H7" i="18" s="1"/>
  <c r="P3493" i="16"/>
  <c r="P3484" i="16"/>
  <c r="P3452" i="16"/>
  <c r="P3486" i="16"/>
  <c r="P3419" i="16"/>
  <c r="P3377" i="16"/>
  <c r="P3347" i="16"/>
  <c r="P3315" i="16"/>
  <c r="P3265" i="16"/>
  <c r="P3183" i="16"/>
  <c r="P3352" i="16"/>
  <c r="P3252" i="16"/>
  <c r="P3273" i="16"/>
  <c r="P3269" i="16"/>
  <c r="P3068" i="16"/>
  <c r="P3006" i="16"/>
  <c r="P3035" i="16"/>
  <c r="P3074" i="16"/>
  <c r="P2947" i="16"/>
  <c r="P2891" i="16"/>
  <c r="P2948" i="16"/>
  <c r="P2908" i="16"/>
  <c r="P2859" i="16"/>
  <c r="P2931" i="16"/>
  <c r="P2874" i="16"/>
  <c r="P2779" i="16"/>
  <c r="P2824" i="16"/>
  <c r="P2834" i="16"/>
  <c r="P2758" i="16"/>
  <c r="P2734" i="16"/>
  <c r="P2702" i="16"/>
  <c r="P2818" i="16"/>
  <c r="P2784" i="16"/>
  <c r="P2720" i="16"/>
  <c r="P2671" i="16"/>
  <c r="P2599" i="16"/>
  <c r="P2577" i="16"/>
  <c r="P2662" i="16"/>
  <c r="P2752" i="16"/>
  <c r="P2616" i="16"/>
  <c r="P2507" i="16"/>
  <c r="P2576" i="16"/>
  <c r="P2526" i="16"/>
  <c r="P2632" i="16"/>
  <c r="P2446" i="16"/>
  <c r="P2542" i="16"/>
  <c r="P2757" i="16"/>
  <c r="P2505" i="16"/>
  <c r="P2451" i="16"/>
  <c r="P2600" i="16"/>
  <c r="P2488" i="16"/>
  <c r="P2472" i="16"/>
  <c r="P2380" i="16"/>
  <c r="P2316" i="16"/>
  <c r="P2252" i="16"/>
  <c r="P2653" i="16"/>
  <c r="P2333" i="16"/>
  <c r="P2301" i="16"/>
  <c r="P2381" i="16"/>
  <c r="P2309" i="16"/>
  <c r="P2203" i="16"/>
  <c r="P2158" i="16"/>
  <c r="P2122" i="16"/>
  <c r="P2032" i="16"/>
  <c r="P2170" i="16"/>
  <c r="P2047" i="16"/>
  <c r="P2090" i="16"/>
  <c r="P3373" i="16"/>
  <c r="P2688" i="16"/>
  <c r="P3470" i="16"/>
  <c r="P3449" i="16"/>
  <c r="P3403" i="16"/>
  <c r="P3318" i="16"/>
  <c r="P3370" i="16"/>
  <c r="P3263" i="16"/>
  <c r="P3258" i="16"/>
  <c r="P3278" i="16"/>
  <c r="P3270" i="16"/>
  <c r="P3165" i="16"/>
  <c r="P3267" i="16"/>
  <c r="P3049" i="16"/>
  <c r="P3026" i="16"/>
  <c r="P3011" i="16"/>
  <c r="P2955" i="16"/>
  <c r="P2972" i="16"/>
  <c r="P2907" i="16"/>
  <c r="P2873" i="16"/>
  <c r="P2816" i="16"/>
  <c r="P2879" i="16"/>
  <c r="P2799" i="16"/>
  <c r="P2699" i="16"/>
  <c r="P2883" i="16"/>
  <c r="P2639" i="16"/>
  <c r="P2617" i="16"/>
  <c r="P2575" i="16"/>
  <c r="P2543" i="16"/>
  <c r="P2679" i="16"/>
  <c r="P2638" i="16"/>
  <c r="P2668" i="16"/>
  <c r="P2503" i="16"/>
  <c r="P2536" i="16"/>
  <c r="P2486" i="16"/>
  <c r="P2589" i="16"/>
  <c r="P2664" i="16"/>
  <c r="P2443" i="16"/>
  <c r="P2520" i="16"/>
  <c r="P2292" i="16"/>
  <c r="P2427" i="16"/>
  <c r="P2387" i="16"/>
  <c r="P2371" i="16"/>
  <c r="P2355" i="16"/>
  <c r="P2339" i="16"/>
  <c r="P2323" i="16"/>
  <c r="P2307" i="16"/>
  <c r="P2259" i="16"/>
  <c r="P2402" i="16"/>
  <c r="P2317" i="16"/>
  <c r="P2269" i="16"/>
  <c r="P2226" i="16"/>
  <c r="P2176" i="16"/>
  <c r="P2144" i="16"/>
  <c r="P2494" i="16"/>
  <c r="P2146" i="16"/>
  <c r="P2191" i="16"/>
  <c r="P2082" i="16"/>
  <c r="P2162" i="16"/>
  <c r="P2051" i="16"/>
  <c r="P2040" i="16"/>
  <c r="P2079" i="16"/>
  <c r="P2046" i="16"/>
  <c r="P3446" i="16"/>
  <c r="P3464" i="16"/>
  <c r="P3407" i="16"/>
  <c r="P3381" i="16"/>
  <c r="P3354" i="16"/>
  <c r="P3364" i="16"/>
  <c r="P3336" i="16"/>
  <c r="P3333" i="16"/>
  <c r="P3312" i="16"/>
  <c r="P3321" i="16"/>
  <c r="P3313" i="16"/>
  <c r="P3260" i="16"/>
  <c r="P3250" i="16"/>
  <c r="P3281" i="16"/>
  <c r="P3129" i="16"/>
  <c r="P3174" i="16"/>
  <c r="P3136" i="16"/>
  <c r="P3277" i="16"/>
  <c r="P3020" i="16"/>
  <c r="P3103" i="16"/>
  <c r="P3159" i="16"/>
  <c r="P3002" i="16"/>
  <c r="P2986" i="16"/>
  <c r="P2970" i="16"/>
  <c r="P2954" i="16"/>
  <c r="P2938" i="16"/>
  <c r="P2922" i="16"/>
  <c r="P2843" i="16"/>
  <c r="P2855" i="16"/>
  <c r="P2850" i="16"/>
  <c r="P2808" i="16"/>
  <c r="P2996" i="16"/>
  <c r="P2786" i="16"/>
  <c r="P2940" i="16"/>
  <c r="P2839" i="16"/>
  <c r="P2736" i="16"/>
  <c r="P2663" i="16"/>
  <c r="P2615" i="16"/>
  <c r="P2537" i="16"/>
  <c r="P2678" i="16"/>
  <c r="P2590" i="16"/>
  <c r="P2694" i="16"/>
  <c r="P2528" i="16"/>
  <c r="P2558" i="16"/>
  <c r="P2462" i="16"/>
  <c r="P2568" i="16"/>
  <c r="P2492" i="16"/>
  <c r="P2495" i="16"/>
  <c r="P2419" i="16"/>
  <c r="P2398" i="16"/>
  <c r="P2332" i="16"/>
  <c r="P2268" i="16"/>
  <c r="P2712" i="16"/>
  <c r="P2656" i="16"/>
  <c r="P2456" i="16"/>
  <c r="P2440" i="16"/>
  <c r="P2293" i="16"/>
  <c r="P2245" i="16"/>
  <c r="P2418" i="16"/>
  <c r="P2186" i="16"/>
  <c r="P2178" i="16"/>
  <c r="P2059" i="16"/>
  <c r="P2114" i="16"/>
  <c r="P2167" i="16"/>
  <c r="P3454" i="16"/>
  <c r="P3440" i="16"/>
  <c r="P3436" i="16"/>
  <c r="P3362" i="16"/>
  <c r="P3368" i="16"/>
  <c r="P3360" i="16"/>
  <c r="P3322" i="16"/>
  <c r="P3280" i="16"/>
  <c r="P3272" i="16"/>
  <c r="P3292" i="16"/>
  <c r="P3275" i="16"/>
  <c r="P3151" i="16"/>
  <c r="P3100" i="16"/>
  <c r="P3060" i="16"/>
  <c r="P3012" i="16"/>
  <c r="P3119" i="16"/>
  <c r="P3042" i="16"/>
  <c r="P3018" i="16"/>
  <c r="P2884" i="16"/>
  <c r="P2847" i="16"/>
  <c r="P2963" i="16"/>
  <c r="P2898" i="16"/>
  <c r="P2916" i="16"/>
  <c r="P2800" i="16"/>
  <c r="P2857" i="16"/>
  <c r="P2767" i="16"/>
  <c r="P2776" i="16"/>
  <c r="P2750" i="16"/>
  <c r="P2591" i="16"/>
  <c r="P2567" i="16"/>
  <c r="P2535" i="16"/>
  <c r="P2654" i="16"/>
  <c r="P2574" i="16"/>
  <c r="P2541" i="16"/>
  <c r="P2438" i="16"/>
  <c r="P2770" i="16"/>
  <c r="P2491" i="16"/>
  <c r="P2510" i="16"/>
  <c r="P2435" i="16"/>
  <c r="P2477" i="16"/>
  <c r="P2372" i="16"/>
  <c r="P2308" i="16"/>
  <c r="P2228" i="16"/>
  <c r="P2136" i="16"/>
  <c r="P2104" i="16"/>
  <c r="P2072" i="16"/>
  <c r="P2098" i="16"/>
  <c r="P2058" i="16"/>
  <c r="P2106" i="16"/>
  <c r="P3483" i="16"/>
  <c r="P3472" i="16"/>
  <c r="P3392" i="16"/>
  <c r="P3375" i="16"/>
  <c r="P3412" i="16"/>
  <c r="P3338" i="16"/>
  <c r="P3316" i="16"/>
  <c r="P3254" i="16"/>
  <c r="P3166" i="16"/>
  <c r="P3144" i="16"/>
  <c r="P3285" i="16"/>
  <c r="P3175" i="16"/>
  <c r="P3099" i="16"/>
  <c r="P3143" i="16"/>
  <c r="P2988" i="16"/>
  <c r="P2881" i="16"/>
  <c r="P3083" i="16"/>
  <c r="P3007" i="16"/>
  <c r="P2964" i="16"/>
  <c r="P2923" i="16"/>
  <c r="P2914" i="16"/>
  <c r="P2849" i="16"/>
  <c r="P2792" i="16"/>
  <c r="P2783" i="16"/>
  <c r="P2718" i="16"/>
  <c r="P2791" i="16"/>
  <c r="P2680" i="16"/>
  <c r="P2631" i="16"/>
  <c r="P2609" i="16"/>
  <c r="P2561" i="16"/>
  <c r="P2529" i="16"/>
  <c r="P2630" i="16"/>
  <c r="P2606" i="16"/>
  <c r="P2709" i="16"/>
  <c r="P2478" i="16"/>
  <c r="P2672" i="16"/>
  <c r="P2480" i="16"/>
  <c r="P2464" i="16"/>
  <c r="P2744" i="16"/>
  <c r="P2365" i="16"/>
  <c r="P2221" i="16"/>
  <c r="P2406" i="16"/>
  <c r="P2349" i="16"/>
  <c r="P2261" i="16"/>
  <c r="P2341" i="16"/>
  <c r="P2066" i="16"/>
  <c r="P2207" i="16"/>
  <c r="P2111" i="16"/>
  <c r="P2215" i="16"/>
  <c r="P2017" i="16"/>
  <c r="P2194" i="16"/>
  <c r="P2022" i="16"/>
  <c r="P3492" i="16"/>
  <c r="P3437" i="16"/>
  <c r="P3380" i="16"/>
  <c r="P3396" i="16"/>
  <c r="P3397" i="16"/>
  <c r="P3387" i="16"/>
  <c r="P3348" i="16"/>
  <c r="P3294" i="16"/>
  <c r="P3287" i="16"/>
  <c r="P3282" i="16"/>
  <c r="P3274" i="16"/>
  <c r="P3266" i="16"/>
  <c r="P3283" i="16"/>
  <c r="P3127" i="16"/>
  <c r="P3034" i="16"/>
  <c r="P3082" i="16"/>
  <c r="P3067" i="16"/>
  <c r="P3096" i="16"/>
  <c r="P3027" i="16"/>
  <c r="P3135" i="16"/>
  <c r="P2844" i="16"/>
  <c r="P2795" i="16"/>
  <c r="P2890" i="16"/>
  <c r="P2882" i="16"/>
  <c r="P2775" i="16"/>
  <c r="P2670" i="16"/>
  <c r="P2597" i="16"/>
  <c r="P2550" i="16"/>
  <c r="P2661" i="16"/>
  <c r="P2544" i="16"/>
  <c r="P2512" i="16"/>
  <c r="P2475" i="16"/>
  <c r="P2701" i="16"/>
  <c r="P2430" i="16"/>
  <c r="P2388" i="16"/>
  <c r="P2422" i="16"/>
  <c r="P2379" i="16"/>
  <c r="P2363" i="16"/>
  <c r="P2299" i="16"/>
  <c r="P2243" i="16"/>
  <c r="P2160" i="16"/>
  <c r="P2128" i="16"/>
  <c r="P2277" i="16"/>
  <c r="P2074" i="16"/>
  <c r="P2064" i="16"/>
  <c r="P2025" i="16"/>
  <c r="P2063" i="16"/>
  <c r="P3469" i="16"/>
  <c r="P3460" i="16"/>
  <c r="P3444" i="16"/>
  <c r="P3488" i="16"/>
  <c r="P3435" i="16"/>
  <c r="P3379" i="16"/>
  <c r="P3363" i="16"/>
  <c r="P3389" i="16"/>
  <c r="P3346" i="16"/>
  <c r="P3388" i="16"/>
  <c r="P3384" i="16"/>
  <c r="P3251" i="16"/>
  <c r="P3255" i="16"/>
  <c r="P3181" i="16"/>
  <c r="P3145" i="16"/>
  <c r="P3113" i="16"/>
  <c r="P3173" i="16"/>
  <c r="P3111" i="16"/>
  <c r="P3076" i="16"/>
  <c r="P3112" i="16"/>
  <c r="P3104" i="16"/>
  <c r="P3075" i="16"/>
  <c r="P3013" i="16"/>
  <c r="P3058" i="16"/>
  <c r="P3120" i="16"/>
  <c r="P2994" i="16"/>
  <c r="P2978" i="16"/>
  <c r="P2962" i="16"/>
  <c r="P2946" i="16"/>
  <c r="P2930" i="16"/>
  <c r="P2980" i="16"/>
  <c r="P2939" i="16"/>
  <c r="P2876" i="16"/>
  <c r="P2899" i="16"/>
  <c r="P2841" i="16"/>
  <c r="P2810" i="16"/>
  <c r="P2647" i="16"/>
  <c r="P2646" i="16"/>
  <c r="P2648" i="16"/>
  <c r="P2584" i="16"/>
  <c r="P2424" i="16"/>
  <c r="P2448" i="16"/>
  <c r="P2251" i="16"/>
  <c r="P2253" i="16"/>
  <c r="P2229" i="16"/>
  <c r="P2065" i="16"/>
  <c r="P2138" i="16"/>
  <c r="P2016" i="16"/>
  <c r="P2373" i="16"/>
  <c r="P2033" i="16"/>
  <c r="P2084" i="16"/>
  <c r="P2030" i="16"/>
  <c r="V2020" i="16" l="1"/>
  <c r="W2020" i="16" s="1"/>
  <c r="G9" i="18"/>
  <c r="H9" i="18" s="1"/>
  <c r="V2021" i="16" l="1"/>
  <c r="W2021" i="16" s="1"/>
  <c r="G10" i="18"/>
  <c r="H10" i="18" s="1"/>
  <c r="F9" i="19"/>
  <c r="G9" i="19" s="1"/>
  <c r="F10" i="19"/>
  <c r="G10" i="19" s="1"/>
  <c r="V2022" i="16" l="1"/>
  <c r="W2022" i="16" s="1"/>
  <c r="G11" i="18"/>
  <c r="H11" i="18" s="1"/>
  <c r="F11" i="19"/>
  <c r="G11" i="19" s="1"/>
  <c r="V2023" i="16" l="1"/>
  <c r="W2023" i="16" s="1"/>
  <c r="G12" i="18"/>
  <c r="H12" i="18" s="1"/>
  <c r="F12" i="19"/>
  <c r="G12" i="19" s="1"/>
  <c r="V2024" i="16" l="1"/>
  <c r="W2024" i="16" s="1"/>
  <c r="G13" i="18"/>
  <c r="H13" i="18" s="1"/>
  <c r="F13" i="19"/>
  <c r="G13" i="19" s="1"/>
  <c r="V2025" i="16" l="1"/>
  <c r="W2025" i="16" s="1"/>
  <c r="G14" i="18"/>
  <c r="H14" i="18" s="1"/>
  <c r="F14" i="19"/>
  <c r="G14" i="19" s="1"/>
  <c r="V2026" i="16" l="1"/>
  <c r="W2026" i="16" s="1"/>
  <c r="G15" i="18"/>
  <c r="H15" i="18" s="1"/>
  <c r="F15" i="19"/>
  <c r="G15" i="19" s="1"/>
  <c r="V2027" i="16" l="1"/>
  <c r="W2027" i="16" s="1"/>
  <c r="G16" i="18"/>
  <c r="H16" i="18" s="1"/>
  <c r="F16" i="19"/>
  <c r="G16" i="19" s="1"/>
  <c r="V2028" i="16" l="1"/>
  <c r="W2028" i="16" s="1"/>
  <c r="G17" i="18"/>
  <c r="H17" i="18" s="1"/>
  <c r="F17" i="19"/>
  <c r="G17" i="19" s="1"/>
  <c r="V2029" i="16" l="1"/>
  <c r="W2029" i="16" s="1"/>
  <c r="G18" i="18"/>
  <c r="H18" i="18" s="1"/>
  <c r="F18" i="19"/>
  <c r="G18" i="19" s="1"/>
  <c r="V2030" i="16" l="1"/>
  <c r="W2030" i="16" s="1"/>
  <c r="G19" i="18"/>
  <c r="H19" i="18" s="1"/>
  <c r="F19" i="19"/>
  <c r="G19" i="19" s="1"/>
  <c r="V2031" i="16" l="1"/>
  <c r="W2031" i="16" s="1"/>
  <c r="G20" i="18"/>
  <c r="H20" i="18" s="1"/>
  <c r="F20" i="19"/>
  <c r="G20" i="19" s="1"/>
  <c r="V2032" i="16" l="1"/>
  <c r="W2032" i="16" s="1"/>
  <c r="G21" i="18"/>
  <c r="H21" i="18" s="1"/>
  <c r="F21" i="19"/>
  <c r="G21" i="19" s="1"/>
  <c r="V2033" i="16" l="1"/>
  <c r="W2033" i="16" s="1"/>
  <c r="G22" i="18"/>
  <c r="H22" i="18" s="1"/>
  <c r="F22" i="19"/>
  <c r="G22" i="19" s="1"/>
  <c r="V2034" i="16" l="1"/>
  <c r="W2034" i="16" s="1"/>
  <c r="G23" i="18"/>
  <c r="H23" i="18" s="1"/>
  <c r="F23" i="19"/>
  <c r="G23" i="19" s="1"/>
  <c r="V2035" i="16" l="1"/>
  <c r="W2035" i="16" s="1"/>
  <c r="G24" i="18"/>
  <c r="H24" i="18" s="1"/>
  <c r="F24" i="19"/>
  <c r="G24" i="19" s="1"/>
  <c r="V2036" i="16" l="1"/>
  <c r="W2036" i="16" s="1"/>
  <c r="G25" i="18"/>
  <c r="H25" i="18" s="1"/>
  <c r="F25" i="19"/>
  <c r="G25" i="19" s="1"/>
  <c r="V2037" i="16" l="1"/>
  <c r="W2037" i="16" s="1"/>
  <c r="G26" i="18"/>
  <c r="H26" i="18" s="1"/>
  <c r="F26" i="19"/>
  <c r="G26" i="19" s="1"/>
  <c r="V2038" i="16" l="1"/>
  <c r="W2038" i="16" s="1"/>
  <c r="G27" i="18"/>
  <c r="H27" i="18" s="1"/>
  <c r="F27" i="19"/>
  <c r="G27" i="19" s="1"/>
  <c r="V2039" i="16" l="1"/>
  <c r="W2039" i="16" s="1"/>
  <c r="G28" i="18"/>
  <c r="H28" i="18" s="1"/>
  <c r="F28" i="19"/>
  <c r="G28" i="19" s="1"/>
  <c r="V2040" i="16" l="1"/>
  <c r="W2040" i="16" s="1"/>
  <c r="G29" i="18"/>
  <c r="H29" i="18" s="1"/>
  <c r="F29" i="19"/>
  <c r="G29" i="19" s="1"/>
  <c r="V2041" i="16" l="1"/>
  <c r="W2041" i="16" s="1"/>
  <c r="G30" i="18"/>
  <c r="H30" i="18" s="1"/>
  <c r="F30" i="19"/>
  <c r="G30" i="19" s="1"/>
  <c r="V2042" i="16" l="1"/>
  <c r="W2042" i="16" s="1"/>
  <c r="G31" i="18"/>
  <c r="H31" i="18" s="1"/>
  <c r="F31" i="19"/>
  <c r="G31" i="19" s="1"/>
  <c r="V2043" i="16" l="1"/>
  <c r="W2043" i="16" s="1"/>
  <c r="G32" i="18"/>
  <c r="H32" i="18" s="1"/>
  <c r="F32" i="19"/>
  <c r="G32" i="19" s="1"/>
  <c r="V2044" i="16" l="1"/>
  <c r="W2044" i="16" s="1"/>
  <c r="G33" i="18"/>
  <c r="H33" i="18" s="1"/>
  <c r="F33" i="19"/>
  <c r="G33" i="19" s="1"/>
  <c r="V2045" i="16" l="1"/>
  <c r="W2045" i="16" s="1"/>
  <c r="G34" i="18"/>
  <c r="H34" i="18" s="1"/>
  <c r="F34" i="19"/>
  <c r="G34" i="19" s="1"/>
  <c r="V2046" i="16" l="1"/>
  <c r="W2046" i="16" s="1"/>
  <c r="G35" i="18"/>
  <c r="H35" i="18" s="1"/>
  <c r="F35" i="19"/>
  <c r="G35" i="19" s="1"/>
  <c r="V2047" i="16" l="1"/>
  <c r="W2047" i="16" s="1"/>
  <c r="G36" i="18"/>
  <c r="H36" i="18" s="1"/>
  <c r="F36" i="19"/>
  <c r="G36" i="19" s="1"/>
  <c r="V2048" i="16" l="1"/>
  <c r="W2048" i="16" s="1"/>
  <c r="G37" i="18"/>
  <c r="H37" i="18" s="1"/>
  <c r="F37" i="19"/>
  <c r="G37" i="19" s="1"/>
  <c r="V2049" i="16" l="1"/>
  <c r="W2049" i="16" s="1"/>
  <c r="G38" i="18"/>
  <c r="H38" i="18" s="1"/>
  <c r="F38" i="19"/>
  <c r="G38" i="19" s="1"/>
  <c r="V2050" i="16" l="1"/>
  <c r="W2050" i="16" s="1"/>
  <c r="G39" i="18"/>
  <c r="H39" i="18" s="1"/>
  <c r="F39" i="19"/>
  <c r="G39" i="19" s="1"/>
  <c r="V2051" i="16" l="1"/>
  <c r="W2051" i="16" s="1"/>
  <c r="G40" i="18"/>
  <c r="H40" i="18" s="1"/>
  <c r="F40" i="19"/>
  <c r="G40" i="19" s="1"/>
  <c r="V2052" i="16" l="1"/>
  <c r="W2052" i="16" s="1"/>
  <c r="G41" i="18"/>
  <c r="H41" i="18" s="1"/>
  <c r="F41" i="19"/>
  <c r="G41" i="19" s="1"/>
  <c r="V2053" i="16" l="1"/>
  <c r="W2053" i="16" s="1"/>
  <c r="G42" i="18"/>
  <c r="H42" i="18" s="1"/>
  <c r="F42" i="19"/>
  <c r="G42" i="19" s="1"/>
  <c r="V2054" i="16" l="1"/>
  <c r="W2054" i="16" s="1"/>
  <c r="F43" i="19"/>
  <c r="G43" i="19" s="1"/>
  <c r="V2055" i="16" l="1"/>
  <c r="W2055" i="16" s="1"/>
  <c r="F44" i="19"/>
  <c r="G44" i="19" s="1"/>
  <c r="V2056" i="16" l="1"/>
  <c r="W2056" i="16" s="1"/>
  <c r="F45" i="19"/>
  <c r="G45" i="19" s="1"/>
  <c r="V2057" i="16" l="1"/>
  <c r="W2057" i="16" s="1"/>
  <c r="F46" i="19"/>
  <c r="G46" i="19" s="1"/>
  <c r="V2058" i="16" l="1"/>
  <c r="W2058" i="16" s="1"/>
  <c r="F47" i="19"/>
  <c r="G47" i="19" s="1"/>
  <c r="V2059" i="16" l="1"/>
  <c r="W2059" i="16" s="1"/>
  <c r="F48" i="19"/>
  <c r="G48" i="19" s="1"/>
  <c r="V2060" i="16" l="1"/>
  <c r="W2060" i="16" s="1"/>
  <c r="F49" i="19"/>
  <c r="G49" i="19" s="1"/>
  <c r="V2061" i="16" l="1"/>
  <c r="W2061" i="16" s="1"/>
  <c r="F50" i="19"/>
  <c r="G50" i="19" s="1"/>
  <c r="V2062" i="16" l="1"/>
  <c r="W2062" i="16" s="1"/>
  <c r="F51" i="19"/>
  <c r="G51" i="19" s="1"/>
  <c r="V2063" i="16" l="1"/>
  <c r="W2063" i="16" s="1"/>
  <c r="F52" i="19"/>
  <c r="G52" i="19" s="1"/>
  <c r="V2064" i="16" l="1"/>
  <c r="W2064" i="16" s="1"/>
  <c r="F53" i="19"/>
  <c r="G53" i="19" s="1"/>
  <c r="V2065" i="16" l="1"/>
  <c r="W2065" i="16" s="1"/>
  <c r="F54" i="19"/>
  <c r="G54" i="19" s="1"/>
  <c r="V2066" i="16" l="1"/>
  <c r="W2066" i="16" s="1"/>
  <c r="F55" i="19"/>
  <c r="G55" i="19" s="1"/>
  <c r="V2067" i="16" l="1"/>
  <c r="W2067" i="16" s="1"/>
  <c r="F56" i="19"/>
  <c r="G56" i="19" s="1"/>
  <c r="V2068" i="16" l="1"/>
  <c r="W2068" i="16" s="1"/>
  <c r="F57" i="19"/>
  <c r="G57" i="19" s="1"/>
  <c r="V2069" i="16" l="1"/>
  <c r="W2069" i="16" s="1"/>
  <c r="F58" i="19"/>
  <c r="G58" i="19" s="1"/>
  <c r="V2070" i="16" l="1"/>
  <c r="W2070" i="16" s="1"/>
  <c r="F59" i="19"/>
  <c r="G59" i="19" s="1"/>
  <c r="V2071" i="16" l="1"/>
  <c r="W2071" i="16" s="1"/>
  <c r="F60" i="19"/>
  <c r="G60" i="19" s="1"/>
  <c r="V2072" i="16" l="1"/>
  <c r="W2072" i="16" s="1"/>
  <c r="F61" i="19"/>
  <c r="G61" i="19" s="1"/>
  <c r="V2073" i="16" l="1"/>
  <c r="W2073" i="16" s="1"/>
  <c r="F62" i="19"/>
  <c r="G62" i="19" s="1"/>
  <c r="V2074" i="16" l="1"/>
  <c r="W2074" i="16" s="1"/>
  <c r="F63" i="19"/>
  <c r="G63" i="19" s="1"/>
  <c r="V2075" i="16" l="1"/>
  <c r="W2075" i="16" s="1"/>
  <c r="F64" i="19"/>
  <c r="G64" i="19" s="1"/>
  <c r="V2076" i="16" l="1"/>
  <c r="W2076" i="16" s="1"/>
  <c r="F65" i="19"/>
  <c r="G65" i="19" s="1"/>
  <c r="V2077" i="16" l="1"/>
  <c r="W2077" i="16" s="1"/>
  <c r="F66" i="19"/>
  <c r="G66" i="19" s="1"/>
  <c r="V2078" i="16" l="1"/>
  <c r="W2078" i="16" s="1"/>
  <c r="F67" i="19"/>
  <c r="G67" i="19" s="1"/>
  <c r="V2079" i="16" l="1"/>
  <c r="W2079" i="16" s="1"/>
  <c r="F68" i="19"/>
  <c r="G68" i="19" s="1"/>
  <c r="V2080" i="16" l="1"/>
  <c r="W2080" i="16" s="1"/>
  <c r="F69" i="19"/>
  <c r="G69" i="19" s="1"/>
  <c r="V2081" i="16" l="1"/>
  <c r="W2081" i="16" s="1"/>
  <c r="F70" i="19"/>
  <c r="G70" i="19" s="1"/>
  <c r="V2082" i="16" l="1"/>
  <c r="W2082" i="16" s="1"/>
  <c r="F71" i="19"/>
  <c r="G71" i="19" s="1"/>
  <c r="V2083" i="16" l="1"/>
  <c r="W2083" i="16" s="1"/>
  <c r="F72" i="19"/>
  <c r="G72" i="19" s="1"/>
  <c r="V2084" i="16" l="1"/>
  <c r="W2084" i="16" s="1"/>
  <c r="F73" i="19"/>
  <c r="G73" i="19" s="1"/>
  <c r="V2085" i="16" l="1"/>
  <c r="W2085" i="16" s="1"/>
  <c r="F74" i="19"/>
  <c r="G74" i="19" s="1"/>
  <c r="V2086" i="16" l="1"/>
  <c r="W2086" i="16" s="1"/>
  <c r="F75" i="19"/>
  <c r="G75" i="19" s="1"/>
  <c r="V2087" i="16" l="1"/>
  <c r="W2087" i="16" s="1"/>
  <c r="F76" i="19"/>
  <c r="G76" i="19" s="1"/>
  <c r="V2088" i="16" l="1"/>
  <c r="W2088" i="16" s="1"/>
  <c r="F77" i="19"/>
  <c r="G77" i="19" s="1"/>
  <c r="V2089" i="16" l="1"/>
  <c r="W2089" i="16" s="1"/>
  <c r="F78" i="19"/>
  <c r="G78" i="19" s="1"/>
  <c r="V2090" i="16" l="1"/>
  <c r="W2090" i="16" s="1"/>
  <c r="F79" i="19"/>
  <c r="G79" i="19" s="1"/>
  <c r="V2091" i="16" l="1"/>
  <c r="W2091" i="16" s="1"/>
  <c r="F80" i="19"/>
  <c r="G80" i="19" s="1"/>
  <c r="V2092" i="16" l="1"/>
  <c r="W2092" i="16" s="1"/>
  <c r="F81" i="19"/>
  <c r="G81" i="19" s="1"/>
  <c r="V2093" i="16" l="1"/>
  <c r="W2093" i="16" s="1"/>
  <c r="F82" i="19"/>
  <c r="G82" i="19" s="1"/>
  <c r="V2094" i="16" l="1"/>
  <c r="W2094" i="16" s="1"/>
  <c r="F83" i="19"/>
  <c r="G83" i="19" s="1"/>
  <c r="V2095" i="16" l="1"/>
  <c r="W2095" i="16" s="1"/>
  <c r="F84" i="19"/>
  <c r="G84" i="19" s="1"/>
  <c r="V2096" i="16" l="1"/>
  <c r="W2096" i="16" s="1"/>
  <c r="F85" i="19"/>
  <c r="G85" i="19" s="1"/>
  <c r="V2097" i="16" l="1"/>
  <c r="W2097" i="16" s="1"/>
  <c r="F86" i="19"/>
  <c r="G86" i="19" s="1"/>
  <c r="V2098" i="16" l="1"/>
  <c r="W2098" i="16" s="1"/>
  <c r="F87" i="19"/>
  <c r="G87" i="19" s="1"/>
  <c r="V2099" i="16" l="1"/>
  <c r="W2099" i="16" s="1"/>
  <c r="F88" i="19"/>
  <c r="G88" i="19" s="1"/>
  <c r="V2100" i="16" l="1"/>
  <c r="W2100" i="16" s="1"/>
  <c r="F89" i="19"/>
  <c r="G89" i="19" s="1"/>
  <c r="V2101" i="16" l="1"/>
  <c r="W2101" i="16" s="1"/>
  <c r="F90" i="19"/>
  <c r="G90" i="19" s="1"/>
  <c r="V2102" i="16" l="1"/>
  <c r="W2102" i="16" s="1"/>
  <c r="F91" i="19"/>
  <c r="G91" i="19" s="1"/>
  <c r="V2103" i="16" l="1"/>
  <c r="W2103" i="16" s="1"/>
  <c r="F92" i="19"/>
  <c r="G92" i="19" s="1"/>
  <c r="V2104" i="16" l="1"/>
  <c r="W2104" i="16" s="1"/>
  <c r="F93" i="19"/>
  <c r="G93" i="19" s="1"/>
  <c r="V2105" i="16" l="1"/>
  <c r="W2105" i="16" s="1"/>
  <c r="F94" i="19"/>
  <c r="G94" i="19" s="1"/>
  <c r="V2106" i="16" l="1"/>
  <c r="W2106" i="16" s="1"/>
  <c r="F95" i="19"/>
  <c r="G95" i="19" s="1"/>
  <c r="V2107" i="16" l="1"/>
  <c r="W2107" i="16" s="1"/>
  <c r="F96" i="19"/>
  <c r="G96" i="19" s="1"/>
  <c r="V2108" i="16" l="1"/>
  <c r="W2108" i="16" s="1"/>
  <c r="F97" i="19"/>
  <c r="G97" i="19" s="1"/>
  <c r="V2109" i="16" l="1"/>
  <c r="W2109" i="16" s="1"/>
  <c r="F98" i="19"/>
  <c r="G98" i="19" s="1"/>
  <c r="V2110" i="16" l="1"/>
  <c r="W2110" i="16" s="1"/>
  <c r="F99" i="19"/>
  <c r="G99" i="19" s="1"/>
  <c r="V2111" i="16" l="1"/>
  <c r="W2111" i="16" s="1"/>
  <c r="F100" i="19"/>
  <c r="G100" i="19" s="1"/>
  <c r="V2112" i="16" l="1"/>
  <c r="W2112" i="16" s="1"/>
  <c r="F101" i="19"/>
  <c r="G101" i="19" s="1"/>
  <c r="V2113" i="16" l="1"/>
  <c r="W2113" i="16" s="1"/>
  <c r="F102" i="19"/>
  <c r="G102" i="19" s="1"/>
  <c r="V2114" i="16" l="1"/>
  <c r="W2114" i="16" s="1"/>
  <c r="F103" i="19"/>
  <c r="G103" i="19" s="1"/>
  <c r="V2115" i="16" l="1"/>
  <c r="W2115" i="16" s="1"/>
  <c r="F104" i="19"/>
  <c r="G104" i="19" s="1"/>
  <c r="V2116" i="16" l="1"/>
  <c r="W2116" i="16" s="1"/>
  <c r="F105" i="19"/>
  <c r="G105" i="19" s="1"/>
  <c r="V2117" i="16" l="1"/>
  <c r="W2117" i="16" s="1"/>
  <c r="F106" i="19"/>
  <c r="G106" i="19" s="1"/>
  <c r="V2118" i="16" l="1"/>
  <c r="W2118" i="16" s="1"/>
  <c r="F107" i="19"/>
  <c r="G107" i="19" s="1"/>
  <c r="V2119" i="16" l="1"/>
  <c r="W2119" i="16" s="1"/>
  <c r="F108" i="19"/>
  <c r="G108" i="19" s="1"/>
  <c r="V2120" i="16" l="1"/>
  <c r="W2120" i="16" s="1"/>
  <c r="F109" i="19"/>
  <c r="G109" i="19" s="1"/>
  <c r="V2121" i="16" l="1"/>
  <c r="W2121" i="16" s="1"/>
  <c r="F110" i="19"/>
  <c r="G110" i="19" s="1"/>
  <c r="V2122" i="16" l="1"/>
  <c r="W2122" i="16" s="1"/>
  <c r="F111" i="19"/>
  <c r="G111" i="19" s="1"/>
  <c r="V2123" i="16" l="1"/>
  <c r="W2123" i="16" s="1"/>
  <c r="F112" i="19"/>
  <c r="G112" i="19" s="1"/>
  <c r="V2124" i="16" l="1"/>
  <c r="W2124" i="16" s="1"/>
  <c r="F113" i="19"/>
  <c r="G113" i="19" s="1"/>
  <c r="V2125" i="16" l="1"/>
  <c r="W2125" i="16" s="1"/>
  <c r="F114" i="19"/>
  <c r="G114" i="19" s="1"/>
  <c r="V2126" i="16" l="1"/>
  <c r="W2126" i="16" s="1"/>
  <c r="F115" i="19"/>
  <c r="G115" i="19" s="1"/>
  <c r="V2127" i="16" l="1"/>
  <c r="W2127" i="16" s="1"/>
  <c r="F116" i="19"/>
  <c r="G116" i="19" s="1"/>
  <c r="V2128" i="16" l="1"/>
  <c r="W2128" i="16" s="1"/>
  <c r="F117" i="19"/>
  <c r="G117" i="19" s="1"/>
  <c r="V2129" i="16" l="1"/>
  <c r="W2129" i="16" s="1"/>
  <c r="F118" i="19"/>
  <c r="G118" i="19" s="1"/>
  <c r="V2130" i="16" l="1"/>
  <c r="W2130" i="16" s="1"/>
  <c r="F119" i="19"/>
  <c r="G119" i="19" s="1"/>
  <c r="V2131" i="16" l="1"/>
  <c r="W2131" i="16" s="1"/>
  <c r="F120" i="19"/>
  <c r="G120" i="19" s="1"/>
  <c r="V2132" i="16" l="1"/>
  <c r="W2132" i="16" s="1"/>
  <c r="F121" i="19"/>
  <c r="G121" i="19" s="1"/>
  <c r="V2133" i="16" l="1"/>
  <c r="W2133" i="16" s="1"/>
  <c r="F122" i="19"/>
  <c r="G122" i="19" s="1"/>
  <c r="V2134" i="16" l="1"/>
  <c r="W2134" i="16" s="1"/>
  <c r="F123" i="19"/>
  <c r="G123" i="19" s="1"/>
  <c r="V2135" i="16" l="1"/>
  <c r="W2135" i="16" s="1"/>
  <c r="F124" i="19"/>
  <c r="G124" i="19" s="1"/>
  <c r="V2136" i="16" l="1"/>
  <c r="W2136" i="16" s="1"/>
  <c r="F125" i="19"/>
  <c r="G125" i="19" s="1"/>
  <c r="V2137" i="16" l="1"/>
  <c r="W2137" i="16" s="1"/>
  <c r="F126" i="19"/>
  <c r="G126" i="19" s="1"/>
  <c r="V2138" i="16" l="1"/>
  <c r="W2138" i="16" s="1"/>
  <c r="F127" i="19"/>
  <c r="G127" i="19" s="1"/>
  <c r="V2139" i="16" l="1"/>
  <c r="W2139" i="16" s="1"/>
  <c r="F128" i="19"/>
  <c r="G128" i="19" s="1"/>
  <c r="V2140" i="16" l="1"/>
  <c r="W2140" i="16" s="1"/>
  <c r="F129" i="19"/>
  <c r="G129" i="19" s="1"/>
  <c r="V2141" i="16" l="1"/>
  <c r="W2141" i="16" s="1"/>
  <c r="F130" i="19"/>
  <c r="G130" i="19" s="1"/>
  <c r="V2142" i="16" l="1"/>
  <c r="W2142" i="16" s="1"/>
  <c r="F131" i="19"/>
  <c r="G131" i="19" s="1"/>
  <c r="V2143" i="16" l="1"/>
  <c r="W2143" i="16" s="1"/>
  <c r="F132" i="19"/>
  <c r="G132" i="19" s="1"/>
  <c r="V2144" i="16" l="1"/>
  <c r="W2144" i="16" s="1"/>
  <c r="F133" i="19"/>
  <c r="G133" i="19" s="1"/>
  <c r="V2145" i="16" l="1"/>
  <c r="W2145" i="16" s="1"/>
  <c r="F134" i="19"/>
  <c r="G134" i="19" s="1"/>
  <c r="V2146" i="16" l="1"/>
  <c r="W2146" i="16" s="1"/>
  <c r="F135" i="19"/>
  <c r="G135" i="19" s="1"/>
  <c r="V2147" i="16" l="1"/>
  <c r="W2147" i="16" s="1"/>
  <c r="F136" i="19"/>
  <c r="G136" i="19" s="1"/>
  <c r="V2148" i="16" l="1"/>
  <c r="W2148" i="16" s="1"/>
  <c r="F137" i="19"/>
  <c r="G137" i="19" s="1"/>
  <c r="V2149" i="16" l="1"/>
  <c r="W2149" i="16" s="1"/>
  <c r="F138" i="19"/>
  <c r="G138" i="19" s="1"/>
  <c r="V2150" i="16" l="1"/>
  <c r="W2150" i="16" s="1"/>
  <c r="F139" i="19"/>
  <c r="G139" i="19" s="1"/>
  <c r="V2151" i="16" l="1"/>
  <c r="W2151" i="16" s="1"/>
  <c r="F140" i="19"/>
  <c r="G140" i="19" s="1"/>
  <c r="V2152" i="16" l="1"/>
  <c r="W2152" i="16" s="1"/>
  <c r="F141" i="19"/>
  <c r="G141" i="19" s="1"/>
  <c r="V2153" i="16" l="1"/>
  <c r="W2153" i="16" s="1"/>
  <c r="F142" i="19"/>
  <c r="G142" i="19" s="1"/>
  <c r="V2154" i="16" l="1"/>
  <c r="W2154" i="16" s="1"/>
  <c r="F143" i="19"/>
  <c r="G143" i="19" s="1"/>
  <c r="V2155" i="16" l="1"/>
  <c r="W2155" i="16" s="1"/>
  <c r="F144" i="19"/>
  <c r="G144" i="19" s="1"/>
  <c r="V2156" i="16" l="1"/>
  <c r="W2156" i="16" s="1"/>
  <c r="F145" i="19"/>
  <c r="G145" i="19" s="1"/>
  <c r="V2157" i="16" l="1"/>
  <c r="W2157" i="16" s="1"/>
  <c r="F146" i="19"/>
  <c r="G146" i="19" s="1"/>
  <c r="V2158" i="16" l="1"/>
  <c r="W2158" i="16" s="1"/>
  <c r="F147" i="19"/>
  <c r="G147" i="19" s="1"/>
  <c r="V2159" i="16" l="1"/>
  <c r="W2159" i="16" s="1"/>
  <c r="F148" i="19"/>
  <c r="G148" i="19" s="1"/>
  <c r="V2160" i="16" l="1"/>
  <c r="W2160" i="16" s="1"/>
  <c r="F149" i="19"/>
  <c r="G149" i="19" s="1"/>
  <c r="V2161" i="16" l="1"/>
  <c r="W2161" i="16" s="1"/>
  <c r="F150" i="19"/>
  <c r="G150" i="19" s="1"/>
  <c r="V2162" i="16" l="1"/>
  <c r="W2162" i="16" s="1"/>
  <c r="F151" i="19"/>
  <c r="G151" i="19" s="1"/>
  <c r="V2163" i="16" l="1"/>
  <c r="W2163" i="16" s="1"/>
  <c r="F152" i="19"/>
  <c r="G152" i="19" s="1"/>
  <c r="V2164" i="16" l="1"/>
  <c r="W2164" i="16" s="1"/>
  <c r="F153" i="19"/>
  <c r="G153" i="19" s="1"/>
  <c r="V2165" i="16" l="1"/>
  <c r="W2165" i="16" s="1"/>
  <c r="F154" i="19"/>
  <c r="G154" i="19" s="1"/>
  <c r="V2166" i="16" l="1"/>
  <c r="W2166" i="16" s="1"/>
  <c r="F155" i="19"/>
  <c r="G155" i="19" s="1"/>
  <c r="V2167" i="16" l="1"/>
  <c r="W2167" i="16" s="1"/>
  <c r="F156" i="19"/>
  <c r="G156" i="19" s="1"/>
  <c r="V2168" i="16" l="1"/>
  <c r="W2168" i="16" s="1"/>
  <c r="F157" i="19"/>
  <c r="G157" i="19" s="1"/>
  <c r="V2169" i="16" l="1"/>
  <c r="W2169" i="16" s="1"/>
  <c r="F158" i="19"/>
  <c r="G158" i="19" s="1"/>
  <c r="V2170" i="16" l="1"/>
  <c r="W2170" i="16" s="1"/>
  <c r="F159" i="19"/>
  <c r="G159" i="19" s="1"/>
  <c r="V2171" i="16" l="1"/>
  <c r="W2171" i="16" s="1"/>
  <c r="F160" i="19"/>
  <c r="G160" i="19" s="1"/>
  <c r="V2172" i="16" l="1"/>
  <c r="W2172" i="16" s="1"/>
  <c r="F161" i="19"/>
  <c r="G161" i="19" s="1"/>
  <c r="V2173" i="16" l="1"/>
  <c r="W2173" i="16" s="1"/>
  <c r="F162" i="19"/>
  <c r="G162" i="19" s="1"/>
  <c r="V2174" i="16" l="1"/>
  <c r="W2174" i="16" s="1"/>
  <c r="F163" i="19"/>
  <c r="G163" i="19" s="1"/>
  <c r="V2175" i="16" l="1"/>
  <c r="W2175" i="16" s="1"/>
  <c r="F164" i="19"/>
  <c r="G164" i="19" s="1"/>
  <c r="V2176" i="16" l="1"/>
  <c r="W2176" i="16" s="1"/>
  <c r="F165" i="19"/>
  <c r="G165" i="19" s="1"/>
  <c r="V2177" i="16" l="1"/>
  <c r="W2177" i="16" s="1"/>
  <c r="F166" i="19"/>
  <c r="G166" i="19" s="1"/>
  <c r="V2178" i="16" l="1"/>
  <c r="W2178" i="16" s="1"/>
  <c r="F167" i="19"/>
  <c r="G167" i="19" s="1"/>
  <c r="V2179" i="16" l="1"/>
  <c r="W2179" i="16" s="1"/>
  <c r="F168" i="19"/>
  <c r="G168" i="19" s="1"/>
  <c r="V2180" i="16" l="1"/>
  <c r="W2180" i="16" s="1"/>
  <c r="F169" i="19"/>
  <c r="G169" i="19" s="1"/>
  <c r="V2181" i="16" l="1"/>
  <c r="W2181" i="16" s="1"/>
  <c r="F170" i="19"/>
  <c r="G170" i="19" s="1"/>
  <c r="V2182" i="16" l="1"/>
  <c r="W2182" i="16" s="1"/>
  <c r="F171" i="19"/>
  <c r="G171" i="19" s="1"/>
  <c r="V2183" i="16" l="1"/>
  <c r="W2183" i="16" s="1"/>
  <c r="F172" i="19"/>
  <c r="G172" i="19" s="1"/>
  <c r="V2184" i="16" l="1"/>
  <c r="W2184" i="16" s="1"/>
  <c r="F173" i="19"/>
  <c r="G173" i="19" s="1"/>
  <c r="V2185" i="16" l="1"/>
  <c r="W2185" i="16" s="1"/>
  <c r="F174" i="19"/>
  <c r="G174" i="19" s="1"/>
  <c r="V2186" i="16" l="1"/>
  <c r="W2186" i="16" s="1"/>
  <c r="F175" i="19"/>
  <c r="G175" i="19" s="1"/>
  <c r="V2187" i="16" l="1"/>
  <c r="W2187" i="16" s="1"/>
  <c r="F176" i="19"/>
  <c r="G176" i="19" s="1"/>
  <c r="V2188" i="16" l="1"/>
  <c r="W2188" i="16" s="1"/>
  <c r="F177" i="19"/>
  <c r="G177" i="19" s="1"/>
  <c r="V2189" i="16" l="1"/>
  <c r="W2189" i="16" s="1"/>
  <c r="F178" i="19"/>
  <c r="G178" i="19" s="1"/>
  <c r="V2190" i="16" l="1"/>
  <c r="W2190" i="16" s="1"/>
  <c r="F179" i="19"/>
  <c r="G179" i="19" s="1"/>
  <c r="V2191" i="16" l="1"/>
  <c r="W2191" i="16" s="1"/>
  <c r="F180" i="19"/>
  <c r="G180" i="19" s="1"/>
  <c r="V2192" i="16" l="1"/>
  <c r="W2192" i="16" s="1"/>
  <c r="F181" i="19"/>
  <c r="G181" i="19" s="1"/>
  <c r="V2193" i="16" l="1"/>
  <c r="W2193" i="16" s="1"/>
  <c r="F182" i="19"/>
  <c r="G182" i="19" s="1"/>
  <c r="V2194" i="16" l="1"/>
  <c r="W2194" i="16" s="1"/>
  <c r="F183" i="19"/>
  <c r="G183" i="19" s="1"/>
  <c r="V2195" i="16" l="1"/>
  <c r="W2195" i="16" s="1"/>
  <c r="F184" i="19"/>
  <c r="G184" i="19" s="1"/>
  <c r="V2196" i="16" l="1"/>
  <c r="W2196" i="16" s="1"/>
  <c r="F185" i="19"/>
  <c r="G185" i="19" s="1"/>
  <c r="V2197" i="16" l="1"/>
  <c r="W2197" i="16" s="1"/>
  <c r="F186" i="19"/>
  <c r="G186" i="19" s="1"/>
  <c r="V2198" i="16" l="1"/>
  <c r="W2198" i="16" s="1"/>
  <c r="F187" i="19"/>
  <c r="G187" i="19" s="1"/>
  <c r="V2199" i="16" l="1"/>
  <c r="W2199" i="16" s="1"/>
  <c r="F188" i="19"/>
  <c r="G188" i="19" s="1"/>
  <c r="V2200" i="16" l="1"/>
  <c r="W2200" i="16" s="1"/>
  <c r="F189" i="19"/>
  <c r="G189" i="19" s="1"/>
  <c r="V2201" i="16" l="1"/>
  <c r="W2201" i="16" s="1"/>
  <c r="F190" i="19"/>
  <c r="G190" i="19" s="1"/>
  <c r="V2202" i="16" l="1"/>
  <c r="W2202" i="16" s="1"/>
  <c r="F191" i="19"/>
  <c r="G191" i="19" s="1"/>
  <c r="V2203" i="16" l="1"/>
  <c r="W2203" i="16" s="1"/>
  <c r="F192" i="19"/>
  <c r="G192" i="19" s="1"/>
  <c r="V2204" i="16" l="1"/>
  <c r="W2204" i="16" s="1"/>
  <c r="F193" i="19"/>
  <c r="G193" i="19" s="1"/>
  <c r="V2205" i="16" l="1"/>
  <c r="W2205" i="16" s="1"/>
  <c r="F194" i="19"/>
  <c r="G194" i="19" s="1"/>
  <c r="V2206" i="16" l="1"/>
  <c r="W2206" i="16" s="1"/>
  <c r="F195" i="19"/>
  <c r="G195" i="19" s="1"/>
  <c r="V2207" i="16" l="1"/>
  <c r="W2207" i="16" s="1"/>
  <c r="F196" i="19"/>
  <c r="G196" i="19" s="1"/>
  <c r="V2208" i="16" l="1"/>
  <c r="W2208" i="16" s="1"/>
  <c r="F197" i="19"/>
  <c r="G197" i="19" s="1"/>
  <c r="V2209" i="16" l="1"/>
  <c r="W2209" i="16" s="1"/>
  <c r="F198" i="19"/>
  <c r="G198" i="19" s="1"/>
  <c r="V2210" i="16" l="1"/>
  <c r="W2210" i="16" s="1"/>
  <c r="F199" i="19"/>
  <c r="G199" i="19" s="1"/>
  <c r="V2211" i="16" l="1"/>
  <c r="W2211" i="16" s="1"/>
  <c r="F200" i="19"/>
  <c r="G200" i="19" s="1"/>
  <c r="V2212" i="16" l="1"/>
  <c r="W2212" i="16" s="1"/>
  <c r="F201" i="19"/>
  <c r="G201" i="19" s="1"/>
  <c r="V2213" i="16" l="1"/>
  <c r="W2213" i="16" s="1"/>
  <c r="F202" i="19"/>
  <c r="G202" i="19" s="1"/>
  <c r="V2214" i="16" l="1"/>
  <c r="W2214" i="16" s="1"/>
  <c r="F203" i="19"/>
  <c r="G203" i="19" s="1"/>
  <c r="V2215" i="16" l="1"/>
  <c r="W2215" i="16" s="1"/>
  <c r="F204" i="19"/>
  <c r="G204" i="19" s="1"/>
  <c r="V2216" i="16" l="1"/>
  <c r="W2216" i="16" s="1"/>
  <c r="F205" i="19"/>
  <c r="G205" i="19" s="1"/>
  <c r="V2217" i="16" l="1"/>
  <c r="W2217" i="16" s="1"/>
  <c r="F206" i="19"/>
  <c r="G206" i="19" s="1"/>
  <c r="V2218" i="16" l="1"/>
  <c r="W2218" i="16" s="1"/>
  <c r="F207" i="19"/>
  <c r="G207" i="19" s="1"/>
  <c r="V2219" i="16" l="1"/>
  <c r="W2219" i="16" s="1"/>
  <c r="F208" i="19"/>
  <c r="G208" i="19" s="1"/>
  <c r="V2220" i="16" l="1"/>
  <c r="W2220" i="16" s="1"/>
  <c r="F209" i="19"/>
  <c r="G209" i="19" s="1"/>
  <c r="V2221" i="16" l="1"/>
  <c r="W2221" i="16" s="1"/>
  <c r="F210" i="19"/>
  <c r="G210" i="19" s="1"/>
  <c r="V2222" i="16" l="1"/>
  <c r="W2222" i="16" s="1"/>
  <c r="F211" i="19"/>
  <c r="G211" i="19" s="1"/>
  <c r="V2223" i="16" l="1"/>
  <c r="W2223" i="16" s="1"/>
  <c r="F212" i="19"/>
  <c r="G212" i="19" s="1"/>
  <c r="V2224" i="16" l="1"/>
  <c r="W2224" i="16" s="1"/>
  <c r="F213" i="19"/>
  <c r="G213" i="19" s="1"/>
  <c r="V2225" i="16" l="1"/>
  <c r="W2225" i="16" s="1"/>
  <c r="F214" i="19"/>
  <c r="G214" i="19" s="1"/>
  <c r="V2226" i="16" l="1"/>
  <c r="W2226" i="16" s="1"/>
  <c r="F215" i="19"/>
  <c r="G215" i="19" s="1"/>
  <c r="V2227" i="16" l="1"/>
  <c r="W2227" i="16" s="1"/>
  <c r="F216" i="19"/>
  <c r="G216" i="19" s="1"/>
  <c r="V2228" i="16" l="1"/>
  <c r="W2228" i="16" s="1"/>
  <c r="F217" i="19"/>
  <c r="G217" i="19" s="1"/>
  <c r="V2229" i="16" l="1"/>
  <c r="W2229" i="16" s="1"/>
  <c r="F218" i="19"/>
  <c r="G218" i="19" s="1"/>
  <c r="V2230" i="16" l="1"/>
  <c r="W2230" i="16" s="1"/>
  <c r="F219" i="19"/>
  <c r="G219" i="19" s="1"/>
  <c r="V2231" i="16" l="1"/>
  <c r="W2231" i="16" s="1"/>
  <c r="F220" i="19"/>
  <c r="G220" i="19" s="1"/>
  <c r="V2232" i="16" l="1"/>
  <c r="W2232" i="16" s="1"/>
  <c r="F221" i="19"/>
  <c r="G221" i="19" s="1"/>
  <c r="V2233" i="16" l="1"/>
  <c r="W2233" i="16" s="1"/>
  <c r="F222" i="19"/>
  <c r="G222" i="19" s="1"/>
  <c r="V2234" i="16" l="1"/>
  <c r="W2234" i="16" s="1"/>
  <c r="F223" i="19"/>
  <c r="G223" i="19" s="1"/>
  <c r="V2235" i="16" l="1"/>
  <c r="W2235" i="16" s="1"/>
  <c r="F224" i="19"/>
  <c r="G224" i="19" s="1"/>
  <c r="V2236" i="16" l="1"/>
  <c r="W2236" i="16" s="1"/>
  <c r="F225" i="19"/>
  <c r="G225" i="19" s="1"/>
  <c r="V2237" i="16" l="1"/>
  <c r="W2237" i="16" s="1"/>
  <c r="F226" i="19"/>
  <c r="G226" i="19" s="1"/>
  <c r="V2238" i="16" l="1"/>
  <c r="W2238" i="16" s="1"/>
  <c r="F227" i="19"/>
  <c r="G227" i="19" s="1"/>
  <c r="V2239" i="16" l="1"/>
  <c r="W2239" i="16" s="1"/>
  <c r="F228" i="19"/>
  <c r="G228" i="19" s="1"/>
  <c r="V2240" i="16" l="1"/>
  <c r="W2240" i="16" s="1"/>
  <c r="F229" i="19"/>
  <c r="G229" i="19" s="1"/>
  <c r="V2241" i="16" l="1"/>
  <c r="W2241" i="16" s="1"/>
  <c r="F230" i="19"/>
  <c r="G230" i="19" s="1"/>
  <c r="V2242" i="16" l="1"/>
  <c r="W2242" i="16" s="1"/>
  <c r="F231" i="19"/>
  <c r="G231" i="19" s="1"/>
  <c r="V2243" i="16" l="1"/>
  <c r="W2243" i="16" s="1"/>
  <c r="F232" i="19"/>
  <c r="G232" i="19" s="1"/>
  <c r="V2244" i="16" l="1"/>
  <c r="W2244" i="16" s="1"/>
  <c r="F233" i="19"/>
  <c r="G233" i="19" s="1"/>
  <c r="V2245" i="16" l="1"/>
  <c r="W2245" i="16" s="1"/>
  <c r="F234" i="19"/>
  <c r="G234" i="19" s="1"/>
  <c r="V2246" i="16" l="1"/>
  <c r="W2246" i="16" s="1"/>
  <c r="F235" i="19"/>
  <c r="G235" i="19" s="1"/>
  <c r="V2247" i="16" l="1"/>
  <c r="W2247" i="16" s="1"/>
  <c r="F236" i="19"/>
  <c r="G236" i="19" s="1"/>
  <c r="V2248" i="16" l="1"/>
  <c r="W2248" i="16" s="1"/>
  <c r="F237" i="19"/>
  <c r="G237" i="19" s="1"/>
  <c r="V2249" i="16" l="1"/>
  <c r="W2249" i="16" s="1"/>
  <c r="F238" i="19"/>
  <c r="G238" i="19" s="1"/>
  <c r="V2250" i="16" l="1"/>
  <c r="W2250" i="16" s="1"/>
  <c r="F239" i="19"/>
  <c r="G239" i="19" s="1"/>
  <c r="V2251" i="16" l="1"/>
  <c r="W2251" i="16" s="1"/>
  <c r="F240" i="19"/>
  <c r="G240" i="19" s="1"/>
  <c r="V2252" i="16" l="1"/>
  <c r="W2252" i="16" s="1"/>
  <c r="F241" i="19"/>
  <c r="G241" i="19" s="1"/>
  <c r="V2253" i="16" l="1"/>
  <c r="W2253" i="16" s="1"/>
  <c r="F242" i="19"/>
  <c r="G242" i="19" s="1"/>
  <c r="V2254" i="16" l="1"/>
  <c r="W2254" i="16" s="1"/>
  <c r="F243" i="19"/>
  <c r="G243" i="19" s="1"/>
  <c r="V2255" i="16" l="1"/>
  <c r="W2255" i="16" s="1"/>
  <c r="F244" i="19"/>
  <c r="G244" i="19" s="1"/>
  <c r="V2256" i="16" l="1"/>
  <c r="W2256" i="16" s="1"/>
  <c r="F245" i="19"/>
  <c r="G245" i="19" s="1"/>
  <c r="V2257" i="16" l="1"/>
  <c r="W2257" i="16" s="1"/>
  <c r="F246" i="19"/>
  <c r="G246" i="19" s="1"/>
  <c r="V2258" i="16" l="1"/>
  <c r="W2258" i="16" s="1"/>
  <c r="F247" i="19"/>
  <c r="G247" i="19" s="1"/>
  <c r="V2259" i="16" l="1"/>
  <c r="W2259" i="16" s="1"/>
  <c r="F248" i="19"/>
  <c r="G248" i="19" s="1"/>
  <c r="V2260" i="16" l="1"/>
  <c r="W2260" i="16" s="1"/>
  <c r="F249" i="19"/>
  <c r="G249" i="19" s="1"/>
  <c r="V2261" i="16" l="1"/>
  <c r="W2261" i="16" s="1"/>
  <c r="F250" i="19"/>
  <c r="G250" i="19" s="1"/>
  <c r="V2262" i="16" l="1"/>
  <c r="W2262" i="16" s="1"/>
  <c r="F251" i="19"/>
  <c r="G251" i="19" s="1"/>
  <c r="V2263" i="16" l="1"/>
  <c r="W2263" i="16" s="1"/>
  <c r="F252" i="19"/>
  <c r="G252" i="19" s="1"/>
  <c r="V2264" i="16" l="1"/>
  <c r="W2264" i="16" s="1"/>
  <c r="F253" i="19"/>
  <c r="G253" i="19" s="1"/>
  <c r="V2265" i="16" l="1"/>
  <c r="W2265" i="16" s="1"/>
  <c r="F254" i="19"/>
  <c r="G254" i="19" s="1"/>
  <c r="V2266" i="16" l="1"/>
  <c r="W2266" i="16" s="1"/>
  <c r="F255" i="19"/>
  <c r="G255" i="19" s="1"/>
  <c r="V2267" i="16" l="1"/>
  <c r="W2267" i="16" s="1"/>
  <c r="F256" i="19"/>
  <c r="G256" i="19" s="1"/>
  <c r="V2268" i="16" l="1"/>
  <c r="W2268" i="16" s="1"/>
  <c r="F257" i="19"/>
  <c r="G257" i="19" s="1"/>
  <c r="V2269" i="16" l="1"/>
  <c r="W2269" i="16" s="1"/>
  <c r="F258" i="19"/>
  <c r="G258" i="19" s="1"/>
  <c r="V2270" i="16" l="1"/>
  <c r="W2270" i="16" s="1"/>
  <c r="F259" i="19"/>
  <c r="G259" i="19" s="1"/>
  <c r="V2271" i="16" l="1"/>
  <c r="W2271" i="16" s="1"/>
  <c r="F260" i="19"/>
  <c r="G260" i="19" s="1"/>
  <c r="V2272" i="16" l="1"/>
  <c r="W2272" i="16" s="1"/>
  <c r="F261" i="19"/>
  <c r="G261" i="19" s="1"/>
  <c r="V2273" i="16" l="1"/>
  <c r="W2273" i="16" s="1"/>
  <c r="F262" i="19"/>
  <c r="G262" i="19" s="1"/>
  <c r="V2274" i="16" l="1"/>
  <c r="W2274" i="16" s="1"/>
  <c r="F263" i="19"/>
  <c r="G263" i="19" s="1"/>
  <c r="V2275" i="16" l="1"/>
  <c r="W2275" i="16" s="1"/>
  <c r="F264" i="19"/>
  <c r="G264" i="19" s="1"/>
  <c r="V2276" i="16" l="1"/>
  <c r="W2276" i="16" s="1"/>
  <c r="F265" i="19"/>
  <c r="G265" i="19" s="1"/>
  <c r="V2277" i="16" l="1"/>
  <c r="W2277" i="16" s="1"/>
  <c r="F266" i="19"/>
  <c r="G266" i="19" s="1"/>
  <c r="V2278" i="16" l="1"/>
  <c r="W2278" i="16" s="1"/>
  <c r="F267" i="19"/>
  <c r="G267" i="19" s="1"/>
  <c r="V2279" i="16" l="1"/>
  <c r="W2279" i="16" s="1"/>
  <c r="F268" i="19"/>
  <c r="G268" i="19" s="1"/>
  <c r="V2280" i="16" l="1"/>
  <c r="W2280" i="16" s="1"/>
  <c r="F269" i="19"/>
  <c r="G269" i="19" s="1"/>
  <c r="V2281" i="16" l="1"/>
  <c r="W2281" i="16" s="1"/>
  <c r="F270" i="19"/>
  <c r="G270" i="19" s="1"/>
  <c r="V2282" i="16" l="1"/>
  <c r="W2282" i="16" s="1"/>
  <c r="F271" i="19"/>
  <c r="G271" i="19" s="1"/>
  <c r="V2283" i="16" l="1"/>
  <c r="W2283" i="16" s="1"/>
  <c r="F272" i="19"/>
  <c r="G272" i="19" s="1"/>
  <c r="V2284" i="16" l="1"/>
  <c r="W2284" i="16" s="1"/>
  <c r="F273" i="19"/>
  <c r="G273" i="19" s="1"/>
  <c r="V2285" i="16" l="1"/>
  <c r="W2285" i="16" s="1"/>
  <c r="F274" i="19"/>
  <c r="G274" i="19" s="1"/>
  <c r="V2286" i="16" l="1"/>
  <c r="W2286" i="16" s="1"/>
  <c r="F275" i="19"/>
  <c r="G275" i="19" s="1"/>
  <c r="V2287" i="16" l="1"/>
  <c r="W2287" i="16" s="1"/>
  <c r="F276" i="19"/>
  <c r="G276" i="19" s="1"/>
  <c r="V2288" i="16" l="1"/>
  <c r="W2288" i="16" s="1"/>
  <c r="F277" i="19"/>
  <c r="G277" i="19" s="1"/>
  <c r="V2289" i="16" l="1"/>
  <c r="W2289" i="16" s="1"/>
  <c r="F278" i="19"/>
  <c r="G278" i="19" s="1"/>
  <c r="V2290" i="16" l="1"/>
  <c r="W2290" i="16" s="1"/>
  <c r="F279" i="19"/>
  <c r="G279" i="19" s="1"/>
  <c r="V2291" i="16" l="1"/>
  <c r="W2291" i="16" s="1"/>
  <c r="F280" i="19"/>
  <c r="G280" i="19" s="1"/>
  <c r="V2292" i="16" l="1"/>
  <c r="W2292" i="16" s="1"/>
  <c r="F281" i="19"/>
  <c r="G281" i="19" s="1"/>
  <c r="V2293" i="16" l="1"/>
  <c r="W2293" i="16" s="1"/>
  <c r="F282" i="19"/>
  <c r="G282" i="19" s="1"/>
  <c r="V2294" i="16" l="1"/>
  <c r="W2294" i="16" s="1"/>
  <c r="F283" i="19"/>
  <c r="G283" i="19" s="1"/>
  <c r="V2295" i="16" l="1"/>
  <c r="W2295" i="16" s="1"/>
  <c r="F284" i="19"/>
  <c r="G284" i="19" s="1"/>
  <c r="V2296" i="16" l="1"/>
  <c r="W2296" i="16" s="1"/>
  <c r="F285" i="19"/>
  <c r="G285" i="19" s="1"/>
  <c r="V2297" i="16" l="1"/>
  <c r="W2297" i="16" s="1"/>
  <c r="F286" i="19"/>
  <c r="G286" i="19" s="1"/>
  <c r="V2298" i="16" l="1"/>
  <c r="W2298" i="16" s="1"/>
  <c r="F287" i="19"/>
  <c r="G287" i="19" s="1"/>
  <c r="V2299" i="16" l="1"/>
  <c r="W2299" i="16" s="1"/>
  <c r="F288" i="19"/>
  <c r="G288" i="19" s="1"/>
  <c r="V2300" i="16" l="1"/>
  <c r="W2300" i="16" s="1"/>
  <c r="F289" i="19"/>
  <c r="G289" i="19" s="1"/>
  <c r="V2301" i="16" l="1"/>
  <c r="W2301" i="16" s="1"/>
  <c r="F290" i="19"/>
  <c r="G290" i="19" s="1"/>
  <c r="V2302" i="16" l="1"/>
  <c r="W2302" i="16" s="1"/>
  <c r="F291" i="19"/>
  <c r="G291" i="19" s="1"/>
  <c r="V2303" i="16" l="1"/>
  <c r="W2303" i="16" s="1"/>
  <c r="F292" i="19"/>
  <c r="G292" i="19" s="1"/>
  <c r="V2304" i="16" l="1"/>
  <c r="W2304" i="16" s="1"/>
  <c r="F293" i="19"/>
  <c r="G293" i="19" s="1"/>
  <c r="V2305" i="16" l="1"/>
  <c r="W2305" i="16" s="1"/>
  <c r="F294" i="19"/>
  <c r="G294" i="19" s="1"/>
  <c r="V2306" i="16" l="1"/>
  <c r="W2306" i="16" s="1"/>
  <c r="F295" i="19"/>
  <c r="G295" i="19" s="1"/>
  <c r="V2307" i="16" l="1"/>
  <c r="W2307" i="16" s="1"/>
  <c r="F296" i="19"/>
  <c r="G296" i="19" s="1"/>
  <c r="V2308" i="16" l="1"/>
  <c r="W2308" i="16" s="1"/>
  <c r="F297" i="19"/>
  <c r="G297" i="19" s="1"/>
  <c r="V2309" i="16" l="1"/>
  <c r="W2309" i="16" s="1"/>
  <c r="F298" i="19"/>
  <c r="G298" i="19" s="1"/>
  <c r="V2310" i="16" l="1"/>
  <c r="W2310" i="16" s="1"/>
  <c r="F299" i="19"/>
  <c r="G299" i="19" s="1"/>
  <c r="V2311" i="16" l="1"/>
  <c r="W2311" i="16" s="1"/>
  <c r="F300" i="19"/>
  <c r="G300" i="19" s="1"/>
  <c r="V2312" i="16" l="1"/>
  <c r="W2312" i="16" s="1"/>
  <c r="F301" i="19"/>
  <c r="G301" i="19" s="1"/>
  <c r="V2313" i="16" l="1"/>
  <c r="W2313" i="16" s="1"/>
  <c r="F302" i="19"/>
  <c r="G302" i="19" s="1"/>
  <c r="V2314" i="16" l="1"/>
  <c r="W2314" i="16" s="1"/>
  <c r="F303" i="19"/>
  <c r="G303" i="19" s="1"/>
  <c r="V2315" i="16" l="1"/>
  <c r="W2315" i="16" s="1"/>
  <c r="F304" i="19"/>
  <c r="G304" i="19" s="1"/>
  <c r="V2316" i="16" l="1"/>
  <c r="W2316" i="16" s="1"/>
  <c r="F305" i="19"/>
  <c r="G305" i="19" s="1"/>
  <c r="V2317" i="16" l="1"/>
  <c r="W2317" i="16" s="1"/>
  <c r="F306" i="19"/>
  <c r="G306" i="19" s="1"/>
  <c r="V2318" i="16" l="1"/>
  <c r="W2318" i="16" s="1"/>
  <c r="F307" i="19"/>
  <c r="G307" i="19" s="1"/>
  <c r="V2319" i="16" l="1"/>
  <c r="W2319" i="16" s="1"/>
  <c r="F308" i="19"/>
  <c r="G308" i="19" s="1"/>
  <c r="V2320" i="16" l="1"/>
  <c r="W2320" i="16" s="1"/>
  <c r="F309" i="19"/>
  <c r="G309" i="19" s="1"/>
  <c r="V2321" i="16" l="1"/>
  <c r="W2321" i="16" s="1"/>
  <c r="F310" i="19"/>
  <c r="G310" i="19" s="1"/>
  <c r="V2322" i="16" l="1"/>
  <c r="W2322" i="16" s="1"/>
  <c r="F311" i="19"/>
  <c r="G311" i="19" s="1"/>
  <c r="V2323" i="16" l="1"/>
  <c r="W2323" i="16" s="1"/>
  <c r="F312" i="19"/>
  <c r="G312" i="19" s="1"/>
  <c r="V2324" i="16" l="1"/>
  <c r="W2324" i="16" s="1"/>
  <c r="F313" i="19"/>
  <c r="G313" i="19" s="1"/>
  <c r="V2325" i="16" l="1"/>
  <c r="W2325" i="16" s="1"/>
  <c r="F314" i="19"/>
  <c r="G314" i="19" s="1"/>
  <c r="V2326" i="16" l="1"/>
  <c r="W2326" i="16" s="1"/>
  <c r="F315" i="19"/>
  <c r="G315" i="19" s="1"/>
  <c r="V2327" i="16" l="1"/>
  <c r="W2327" i="16" s="1"/>
  <c r="F316" i="19"/>
  <c r="G316" i="19" s="1"/>
  <c r="V2328" i="16" l="1"/>
  <c r="W2328" i="16" s="1"/>
  <c r="F317" i="19"/>
  <c r="G317" i="19" s="1"/>
  <c r="V2329" i="16" l="1"/>
  <c r="W2329" i="16" s="1"/>
  <c r="F318" i="19"/>
  <c r="G318" i="19" s="1"/>
  <c r="V2330" i="16" l="1"/>
  <c r="W2330" i="16" s="1"/>
  <c r="F319" i="19"/>
  <c r="G319" i="19" s="1"/>
  <c r="V2331" i="16" l="1"/>
  <c r="W2331" i="16" s="1"/>
  <c r="F320" i="19"/>
  <c r="G320" i="19" s="1"/>
  <c r="V2332" i="16" l="1"/>
  <c r="W2332" i="16" s="1"/>
  <c r="F321" i="19"/>
  <c r="G321" i="19" s="1"/>
  <c r="V2333" i="16" l="1"/>
  <c r="W2333" i="16" s="1"/>
  <c r="F322" i="19"/>
  <c r="G322" i="19" s="1"/>
  <c r="V2334" i="16" l="1"/>
  <c r="W2334" i="16" s="1"/>
  <c r="F323" i="19"/>
  <c r="G323" i="19" s="1"/>
  <c r="V2335" i="16" l="1"/>
  <c r="W2335" i="16" s="1"/>
  <c r="F324" i="19"/>
  <c r="G324" i="19" s="1"/>
  <c r="V2336" i="16" l="1"/>
  <c r="W2336" i="16" s="1"/>
  <c r="F325" i="19"/>
  <c r="G325" i="19" s="1"/>
  <c r="V2337" i="16" l="1"/>
  <c r="W2337" i="16" s="1"/>
  <c r="F326" i="19"/>
  <c r="G326" i="19" s="1"/>
  <c r="V2338" i="16" l="1"/>
  <c r="W2338" i="16" s="1"/>
  <c r="F327" i="19"/>
  <c r="G327" i="19" s="1"/>
  <c r="V2339" i="16" l="1"/>
  <c r="W2339" i="16" s="1"/>
  <c r="F328" i="19"/>
  <c r="G328" i="19" s="1"/>
  <c r="V2340" i="16" l="1"/>
  <c r="W2340" i="16" s="1"/>
  <c r="F329" i="19"/>
  <c r="G329" i="19" s="1"/>
  <c r="V2341" i="16" l="1"/>
  <c r="W2341" i="16" s="1"/>
  <c r="F330" i="19"/>
  <c r="G330" i="19" s="1"/>
  <c r="V2342" i="16" l="1"/>
  <c r="W2342" i="16" s="1"/>
  <c r="F331" i="19"/>
  <c r="G331" i="19" s="1"/>
  <c r="V2343" i="16" l="1"/>
  <c r="W2343" i="16" s="1"/>
  <c r="F332" i="19"/>
  <c r="G332" i="19" s="1"/>
  <c r="V2344" i="16" l="1"/>
  <c r="W2344" i="16" s="1"/>
  <c r="F333" i="19"/>
  <c r="G333" i="19" s="1"/>
  <c r="V2345" i="16" l="1"/>
  <c r="W2345" i="16" s="1"/>
  <c r="F334" i="19"/>
  <c r="G334" i="19" s="1"/>
  <c r="V2346" i="16" l="1"/>
  <c r="W2346" i="16" s="1"/>
  <c r="F335" i="19"/>
  <c r="G335" i="19" s="1"/>
  <c r="V2347" i="16" l="1"/>
  <c r="W2347" i="16" s="1"/>
  <c r="F336" i="19"/>
  <c r="G336" i="19" s="1"/>
  <c r="V2348" i="16" l="1"/>
  <c r="W2348" i="16" s="1"/>
  <c r="F337" i="19"/>
  <c r="G337" i="19" s="1"/>
  <c r="V2349" i="16" l="1"/>
  <c r="W2349" i="16" s="1"/>
  <c r="F338" i="19"/>
  <c r="G338" i="19" s="1"/>
  <c r="V2350" i="16" l="1"/>
  <c r="W2350" i="16" s="1"/>
  <c r="F339" i="19"/>
  <c r="G339" i="19" s="1"/>
  <c r="V2351" i="16" l="1"/>
  <c r="W2351" i="16" s="1"/>
  <c r="F340" i="19"/>
  <c r="G340" i="19" s="1"/>
  <c r="V2352" i="16" l="1"/>
  <c r="W2352" i="16" s="1"/>
  <c r="F341" i="19"/>
  <c r="G341" i="19" s="1"/>
  <c r="V2353" i="16" l="1"/>
  <c r="W2353" i="16" s="1"/>
  <c r="F342" i="19"/>
  <c r="G342" i="19" s="1"/>
  <c r="V2354" i="16" l="1"/>
  <c r="W2354" i="16" s="1"/>
  <c r="F343" i="19"/>
  <c r="G343" i="19" s="1"/>
  <c r="V2355" i="16" l="1"/>
  <c r="W2355" i="16" s="1"/>
  <c r="F344" i="19"/>
  <c r="G344" i="19" s="1"/>
  <c r="V2356" i="16" l="1"/>
  <c r="W2356" i="16" s="1"/>
  <c r="F345" i="19"/>
  <c r="G345" i="19" s="1"/>
  <c r="V2357" i="16" l="1"/>
  <c r="W2357" i="16" s="1"/>
  <c r="F346" i="19"/>
  <c r="G346" i="19" s="1"/>
  <c r="V2358" i="16" l="1"/>
  <c r="W2358" i="16" s="1"/>
  <c r="F347" i="19"/>
  <c r="G347" i="19" s="1"/>
  <c r="V2359" i="16" l="1"/>
  <c r="W2359" i="16" s="1"/>
  <c r="F348" i="19"/>
  <c r="G348" i="19" s="1"/>
  <c r="V2360" i="16" l="1"/>
  <c r="W2360" i="16" s="1"/>
  <c r="F349" i="19"/>
  <c r="G349" i="19" s="1"/>
  <c r="V2361" i="16" l="1"/>
  <c r="W2361" i="16" s="1"/>
  <c r="F350" i="19"/>
  <c r="G350" i="19" s="1"/>
  <c r="V2362" i="16" l="1"/>
  <c r="W2362" i="16" s="1"/>
  <c r="F351" i="19"/>
  <c r="G351" i="19" s="1"/>
  <c r="V2363" i="16" l="1"/>
  <c r="W2363" i="16" s="1"/>
  <c r="F352" i="19"/>
  <c r="G352" i="19" s="1"/>
  <c r="V2364" i="16" l="1"/>
  <c r="W2364" i="16" s="1"/>
  <c r="F353" i="19"/>
  <c r="G353" i="19" s="1"/>
  <c r="V2365" i="16" l="1"/>
  <c r="W2365" i="16" s="1"/>
  <c r="F354" i="19"/>
  <c r="G354" i="19" s="1"/>
  <c r="V2366" i="16" l="1"/>
  <c r="W2366" i="16" s="1"/>
  <c r="F355" i="19"/>
  <c r="G355" i="19" s="1"/>
  <c r="V2367" i="16" l="1"/>
  <c r="W2367" i="16" s="1"/>
  <c r="F356" i="19"/>
  <c r="G356" i="19" s="1"/>
  <c r="V2368" i="16" l="1"/>
  <c r="W2368" i="16" s="1"/>
  <c r="F357" i="19"/>
  <c r="G357" i="19" s="1"/>
  <c r="V2369" i="16" l="1"/>
  <c r="W2369" i="16" s="1"/>
  <c r="F358" i="19"/>
  <c r="G358" i="19" s="1"/>
  <c r="V2370" i="16" l="1"/>
  <c r="W2370" i="16" s="1"/>
  <c r="F359" i="19"/>
  <c r="G359" i="19" s="1"/>
  <c r="V2371" i="16" l="1"/>
  <c r="W2371" i="16" s="1"/>
  <c r="F360" i="19"/>
  <c r="G360" i="19" s="1"/>
  <c r="V2372" i="16" l="1"/>
  <c r="W2372" i="16" s="1"/>
  <c r="F361" i="19"/>
  <c r="G361" i="19" s="1"/>
  <c r="V2373" i="16" l="1"/>
  <c r="W2373" i="16" s="1"/>
  <c r="F362" i="19"/>
  <c r="G362" i="19" s="1"/>
  <c r="V2374" i="16" l="1"/>
  <c r="W2374" i="16" s="1"/>
  <c r="F363" i="19"/>
  <c r="G363" i="19" s="1"/>
  <c r="V2375" i="16" l="1"/>
  <c r="W2375" i="16" s="1"/>
  <c r="F364" i="19"/>
  <c r="G364" i="19" s="1"/>
  <c r="V2376" i="16" l="1"/>
  <c r="W2376" i="16" s="1"/>
  <c r="F365" i="19"/>
  <c r="G365" i="19" s="1"/>
  <c r="V2377" i="16" l="1"/>
  <c r="W2377" i="16" s="1"/>
  <c r="F366" i="19"/>
  <c r="G366" i="19" s="1"/>
  <c r="V2378" i="16" l="1"/>
  <c r="W2378" i="16" s="1"/>
  <c r="F367" i="19"/>
  <c r="G367" i="19" s="1"/>
  <c r="V2379" i="16" l="1"/>
  <c r="W2379" i="16" s="1"/>
  <c r="F368" i="19"/>
  <c r="G368" i="19" s="1"/>
  <c r="V2380" i="16" l="1"/>
  <c r="W2380" i="16" s="1"/>
  <c r="F369" i="19"/>
  <c r="G369" i="19" s="1"/>
  <c r="V2381" i="16" l="1"/>
  <c r="W2381" i="16" s="1"/>
  <c r="F370" i="19"/>
  <c r="G370" i="19" s="1"/>
  <c r="V2382" i="16" l="1"/>
  <c r="W2382" i="16" s="1"/>
  <c r="F371" i="19"/>
  <c r="G371" i="19" s="1"/>
  <c r="V2383" i="16" l="1"/>
  <c r="W2383" i="16" s="1"/>
  <c r="F372" i="19"/>
  <c r="G372" i="19" s="1"/>
  <c r="V2384" i="16" l="1"/>
  <c r="W2384" i="16" s="1"/>
  <c r="F373" i="19"/>
  <c r="G373" i="19" s="1"/>
  <c r="V2385" i="16" l="1"/>
  <c r="W2385" i="16" s="1"/>
  <c r="F374" i="19"/>
  <c r="G374" i="19" s="1"/>
  <c r="V2386" i="16" l="1"/>
  <c r="W2386" i="16" s="1"/>
  <c r="F375" i="19"/>
  <c r="G375" i="19" s="1"/>
  <c r="V2387" i="16" l="1"/>
  <c r="W2387" i="16" s="1"/>
  <c r="F376" i="19"/>
  <c r="G376" i="19" s="1"/>
  <c r="V2388" i="16" l="1"/>
  <c r="W2388" i="16" s="1"/>
  <c r="F377" i="19"/>
  <c r="G377" i="19" s="1"/>
  <c r="V2389" i="16" l="1"/>
  <c r="W2389" i="16" s="1"/>
  <c r="F378" i="19"/>
  <c r="G378" i="19" s="1"/>
  <c r="V2390" i="16" l="1"/>
  <c r="W2390" i="16" s="1"/>
  <c r="F379" i="19"/>
  <c r="G379" i="19" s="1"/>
  <c r="V2391" i="16" l="1"/>
  <c r="W2391" i="16" s="1"/>
  <c r="F380" i="19"/>
  <c r="G380" i="19" s="1"/>
  <c r="V2392" i="16" l="1"/>
  <c r="W2392" i="16" s="1"/>
  <c r="F381" i="19"/>
  <c r="G381" i="19" s="1"/>
  <c r="V2393" i="16" l="1"/>
  <c r="W2393" i="16" s="1"/>
  <c r="F382" i="19"/>
  <c r="G382" i="19" s="1"/>
  <c r="V2394" i="16" l="1"/>
  <c r="W2394" i="16" s="1"/>
  <c r="F383" i="19"/>
  <c r="G383" i="19" s="1"/>
  <c r="V2395" i="16" l="1"/>
  <c r="W2395" i="16" s="1"/>
  <c r="F384" i="19"/>
  <c r="G384" i="19" s="1"/>
  <c r="V2396" i="16" l="1"/>
  <c r="W2396" i="16" s="1"/>
  <c r="F385" i="19"/>
  <c r="G385" i="19" s="1"/>
  <c r="V2397" i="16" l="1"/>
  <c r="W2397" i="16" s="1"/>
  <c r="F386" i="19"/>
  <c r="G386" i="19" s="1"/>
  <c r="V2398" i="16" l="1"/>
  <c r="W2398" i="16" s="1"/>
  <c r="F387" i="19"/>
  <c r="G387" i="19" s="1"/>
  <c r="V2399" i="16" l="1"/>
  <c r="W2399" i="16" s="1"/>
  <c r="F388" i="19"/>
  <c r="G388" i="19" s="1"/>
  <c r="V2400" i="16" l="1"/>
  <c r="W2400" i="16" s="1"/>
  <c r="F389" i="19"/>
  <c r="G389" i="19" s="1"/>
  <c r="V2401" i="16" l="1"/>
  <c r="W2401" i="16" s="1"/>
  <c r="F390" i="19"/>
  <c r="G390" i="19" s="1"/>
  <c r="V2402" i="16" l="1"/>
  <c r="W2402" i="16" s="1"/>
  <c r="F391" i="19"/>
  <c r="G391" i="19" s="1"/>
  <c r="V2403" i="16" l="1"/>
  <c r="W2403" i="16" s="1"/>
  <c r="F392" i="19"/>
  <c r="G392" i="19" s="1"/>
  <c r="V2404" i="16" l="1"/>
  <c r="W2404" i="16" s="1"/>
  <c r="F393" i="19"/>
  <c r="G393" i="19" s="1"/>
  <c r="V2405" i="16" l="1"/>
  <c r="W2405" i="16" s="1"/>
  <c r="F394" i="19"/>
  <c r="G394" i="19" s="1"/>
  <c r="V2406" i="16" l="1"/>
  <c r="W2406" i="16" s="1"/>
  <c r="F395" i="19"/>
  <c r="G395" i="19" s="1"/>
  <c r="V2407" i="16" l="1"/>
  <c r="W2407" i="16" s="1"/>
  <c r="F396" i="19"/>
  <c r="G396" i="19" s="1"/>
  <c r="V2408" i="16" l="1"/>
  <c r="W2408" i="16" s="1"/>
  <c r="F397" i="19"/>
  <c r="G397" i="19" s="1"/>
  <c r="V2409" i="16" l="1"/>
  <c r="W2409" i="16" s="1"/>
  <c r="F398" i="19"/>
  <c r="G398" i="19" s="1"/>
  <c r="V2410" i="16" l="1"/>
  <c r="W2410" i="16" s="1"/>
  <c r="F399" i="19"/>
  <c r="G399" i="19" s="1"/>
  <c r="V2411" i="16" l="1"/>
  <c r="W2411" i="16" s="1"/>
  <c r="F400" i="19"/>
  <c r="G400" i="19" s="1"/>
  <c r="V2412" i="16" l="1"/>
  <c r="W2412" i="16" s="1"/>
  <c r="F401" i="19"/>
  <c r="G401" i="19" s="1"/>
  <c r="V2413" i="16" l="1"/>
  <c r="W2413" i="16" s="1"/>
  <c r="F402" i="19"/>
  <c r="G402" i="19" s="1"/>
  <c r="V2414" i="16" l="1"/>
  <c r="W2414" i="16" s="1"/>
  <c r="F403" i="19"/>
  <c r="G403" i="19" s="1"/>
  <c r="V2415" i="16" l="1"/>
  <c r="W2415" i="16" s="1"/>
  <c r="F404" i="19"/>
  <c r="G404" i="19" s="1"/>
  <c r="V2416" i="16" l="1"/>
  <c r="W2416" i="16" s="1"/>
  <c r="F405" i="19"/>
  <c r="G405" i="19" s="1"/>
  <c r="V2417" i="16" l="1"/>
  <c r="W2417" i="16" s="1"/>
  <c r="F406" i="19"/>
  <c r="G406" i="19" s="1"/>
  <c r="V2418" i="16" l="1"/>
  <c r="W2418" i="16" s="1"/>
  <c r="F407" i="19"/>
  <c r="G407" i="19" s="1"/>
  <c r="V2419" i="16" l="1"/>
  <c r="W2419" i="16" s="1"/>
  <c r="F408" i="19"/>
  <c r="G408" i="19" s="1"/>
  <c r="V2420" i="16" l="1"/>
  <c r="W2420" i="16" s="1"/>
  <c r="F409" i="19"/>
  <c r="G409" i="19" s="1"/>
  <c r="V2421" i="16" l="1"/>
  <c r="W2421" i="16" s="1"/>
  <c r="F410" i="19"/>
  <c r="G410" i="19" s="1"/>
  <c r="V2422" i="16" l="1"/>
  <c r="W2422" i="16" s="1"/>
  <c r="F411" i="19"/>
  <c r="G411" i="19" s="1"/>
  <c r="V2423" i="16" l="1"/>
  <c r="W2423" i="16" s="1"/>
  <c r="F412" i="19"/>
  <c r="G412" i="19" s="1"/>
  <c r="V2424" i="16" l="1"/>
  <c r="W2424" i="16" s="1"/>
  <c r="F413" i="19"/>
  <c r="G413" i="19" s="1"/>
  <c r="V2425" i="16" l="1"/>
  <c r="W2425" i="16" s="1"/>
  <c r="F414" i="19"/>
  <c r="G414" i="19" s="1"/>
  <c r="V2426" i="16" l="1"/>
  <c r="W2426" i="16" s="1"/>
  <c r="F415" i="19"/>
  <c r="G415" i="19" s="1"/>
  <c r="V2427" i="16" l="1"/>
  <c r="W2427" i="16" s="1"/>
  <c r="F416" i="19"/>
  <c r="G416" i="19" s="1"/>
  <c r="V2428" i="16" l="1"/>
  <c r="W2428" i="16" s="1"/>
  <c r="F417" i="19"/>
  <c r="G417" i="19" s="1"/>
  <c r="V2429" i="16" l="1"/>
  <c r="W2429" i="16" s="1"/>
  <c r="F418" i="19"/>
  <c r="G418" i="19" s="1"/>
  <c r="V2430" i="16" l="1"/>
  <c r="W2430" i="16" s="1"/>
  <c r="F419" i="19"/>
  <c r="G419" i="19" s="1"/>
  <c r="V2431" i="16" l="1"/>
  <c r="W2431" i="16" s="1"/>
  <c r="F420" i="19"/>
  <c r="G420" i="19" s="1"/>
  <c r="V2432" i="16" l="1"/>
  <c r="W2432" i="16" s="1"/>
  <c r="F421" i="19"/>
  <c r="G421" i="19" s="1"/>
  <c r="V2433" i="16" l="1"/>
  <c r="W2433" i="16" s="1"/>
  <c r="F422" i="19"/>
  <c r="G422" i="19" s="1"/>
  <c r="V2434" i="16" l="1"/>
  <c r="W2434" i="16" s="1"/>
  <c r="F423" i="19"/>
  <c r="G423" i="19" s="1"/>
  <c r="V2435" i="16" l="1"/>
  <c r="W2435" i="16" s="1"/>
  <c r="F424" i="19"/>
  <c r="G424" i="19" s="1"/>
  <c r="V2436" i="16" l="1"/>
  <c r="W2436" i="16" s="1"/>
  <c r="F425" i="19"/>
  <c r="G425" i="19" s="1"/>
  <c r="V2437" i="16" l="1"/>
  <c r="W2437" i="16" s="1"/>
  <c r="F426" i="19"/>
  <c r="G426" i="19" s="1"/>
  <c r="V2438" i="16" l="1"/>
  <c r="W2438" i="16" s="1"/>
  <c r="F427" i="19"/>
  <c r="G427" i="19" s="1"/>
  <c r="V2439" i="16" l="1"/>
  <c r="W2439" i="16" s="1"/>
  <c r="F428" i="19"/>
  <c r="G428" i="19" s="1"/>
  <c r="V2440" i="16" l="1"/>
  <c r="W2440" i="16" s="1"/>
  <c r="F429" i="19"/>
  <c r="G429" i="19" s="1"/>
  <c r="V2441" i="16" l="1"/>
  <c r="W2441" i="16" s="1"/>
  <c r="F430" i="19"/>
  <c r="G430" i="19" s="1"/>
  <c r="V2442" i="16" l="1"/>
  <c r="W2442" i="16" s="1"/>
  <c r="F431" i="19"/>
  <c r="G431" i="19" s="1"/>
  <c r="V2443" i="16" l="1"/>
  <c r="W2443" i="16" s="1"/>
  <c r="F432" i="19"/>
  <c r="G432" i="19" s="1"/>
  <c r="V2444" i="16" l="1"/>
  <c r="W2444" i="16" s="1"/>
  <c r="F433" i="19"/>
  <c r="G433" i="19" s="1"/>
  <c r="V2445" i="16" l="1"/>
  <c r="W2445" i="16" s="1"/>
  <c r="F434" i="19"/>
  <c r="G434" i="19" s="1"/>
  <c r="V2446" i="16" l="1"/>
  <c r="W2446" i="16" s="1"/>
  <c r="F435" i="19"/>
  <c r="G435" i="19" s="1"/>
  <c r="V2447" i="16" l="1"/>
  <c r="W2447" i="16" s="1"/>
  <c r="F436" i="19"/>
  <c r="G436" i="19" s="1"/>
  <c r="V2448" i="16" l="1"/>
  <c r="W2448" i="16" s="1"/>
  <c r="F437" i="19"/>
  <c r="G437" i="19" s="1"/>
  <c r="V2449" i="16" l="1"/>
  <c r="W2449" i="16" s="1"/>
  <c r="F438" i="19"/>
  <c r="G438" i="19" s="1"/>
  <c r="V2450" i="16" l="1"/>
  <c r="W2450" i="16" s="1"/>
  <c r="F439" i="19"/>
  <c r="G439" i="19" s="1"/>
  <c r="V2451" i="16" l="1"/>
  <c r="W2451" i="16" s="1"/>
  <c r="F440" i="19"/>
  <c r="G440" i="19" s="1"/>
  <c r="V2452" i="16" l="1"/>
  <c r="W2452" i="16" s="1"/>
  <c r="F441" i="19"/>
  <c r="G441" i="19" s="1"/>
  <c r="V2453" i="16" l="1"/>
  <c r="W2453" i="16" s="1"/>
  <c r="F442" i="19"/>
  <c r="G442" i="19" s="1"/>
  <c r="V2454" i="16" l="1"/>
  <c r="W2454" i="16" s="1"/>
  <c r="F443" i="19"/>
  <c r="G443" i="19" s="1"/>
  <c r="V2455" i="16" l="1"/>
  <c r="W2455" i="16" s="1"/>
  <c r="F444" i="19"/>
  <c r="G444" i="19" s="1"/>
  <c r="V2456" i="16" l="1"/>
  <c r="W2456" i="16" s="1"/>
  <c r="F445" i="19"/>
  <c r="G445" i="19" s="1"/>
  <c r="V2457" i="16" l="1"/>
  <c r="W2457" i="16" s="1"/>
  <c r="F446" i="19"/>
  <c r="G446" i="19" s="1"/>
  <c r="V2458" i="16" l="1"/>
  <c r="W2458" i="16" s="1"/>
  <c r="F447" i="19"/>
  <c r="G447" i="19" s="1"/>
  <c r="V2459" i="16" l="1"/>
  <c r="W2459" i="16" s="1"/>
  <c r="F448" i="19"/>
  <c r="G448" i="19" s="1"/>
  <c r="V2460" i="16" l="1"/>
  <c r="W2460" i="16" s="1"/>
  <c r="F449" i="19"/>
  <c r="G449" i="19" s="1"/>
  <c r="V2461" i="16" l="1"/>
  <c r="W2461" i="16" s="1"/>
  <c r="F450" i="19"/>
  <c r="G450" i="19" s="1"/>
  <c r="V2462" i="16" l="1"/>
  <c r="W2462" i="16" s="1"/>
  <c r="F451" i="19"/>
  <c r="G451" i="19" s="1"/>
  <c r="V2463" i="16" l="1"/>
  <c r="W2463" i="16" s="1"/>
  <c r="F452" i="19"/>
  <c r="G452" i="19" s="1"/>
  <c r="V2464" i="16" l="1"/>
  <c r="W2464" i="16" s="1"/>
  <c r="F453" i="19"/>
  <c r="G453" i="19" s="1"/>
  <c r="V2465" i="16" l="1"/>
  <c r="W2465" i="16" s="1"/>
  <c r="F454" i="19"/>
  <c r="G454" i="19" s="1"/>
  <c r="V2466" i="16" l="1"/>
  <c r="W2466" i="16" s="1"/>
  <c r="F455" i="19"/>
  <c r="G455" i="19" s="1"/>
  <c r="V2467" i="16" l="1"/>
  <c r="W2467" i="16" s="1"/>
  <c r="F456" i="19"/>
  <c r="G456" i="19" s="1"/>
  <c r="V2468" i="16" l="1"/>
  <c r="W2468" i="16" s="1"/>
  <c r="F457" i="19"/>
  <c r="G457" i="19" s="1"/>
  <c r="V2469" i="16" l="1"/>
  <c r="W2469" i="16" s="1"/>
  <c r="F458" i="19"/>
  <c r="G458" i="19" s="1"/>
  <c r="V2470" i="16" l="1"/>
  <c r="W2470" i="16" s="1"/>
  <c r="F459" i="19"/>
  <c r="G459" i="19" s="1"/>
  <c r="V2471" i="16" l="1"/>
  <c r="W2471" i="16" s="1"/>
  <c r="F460" i="19"/>
  <c r="G460" i="19" s="1"/>
  <c r="V2472" i="16" l="1"/>
  <c r="W2472" i="16" s="1"/>
  <c r="F461" i="19"/>
  <c r="G461" i="19" s="1"/>
  <c r="V2473" i="16" l="1"/>
  <c r="W2473" i="16" s="1"/>
  <c r="F462" i="19"/>
  <c r="G462" i="19" s="1"/>
  <c r="V2474" i="16" l="1"/>
  <c r="W2474" i="16" s="1"/>
  <c r="F463" i="19"/>
  <c r="G463" i="19" s="1"/>
  <c r="V2475" i="16" l="1"/>
  <c r="W2475" i="16" s="1"/>
  <c r="F464" i="19"/>
  <c r="G464" i="19" s="1"/>
  <c r="V2476" i="16" l="1"/>
  <c r="W2476" i="16" s="1"/>
  <c r="F465" i="19"/>
  <c r="G465" i="19" s="1"/>
  <c r="V2477" i="16" l="1"/>
  <c r="W2477" i="16" s="1"/>
  <c r="F466" i="19"/>
  <c r="G466" i="19" s="1"/>
  <c r="V2478" i="16" l="1"/>
  <c r="W2478" i="16" s="1"/>
  <c r="F467" i="19"/>
  <c r="G467" i="19" s="1"/>
  <c r="V2479" i="16" l="1"/>
  <c r="W2479" i="16" s="1"/>
  <c r="F468" i="19"/>
  <c r="G468" i="19" s="1"/>
  <c r="V2480" i="16" l="1"/>
  <c r="W2480" i="16" s="1"/>
  <c r="F469" i="19"/>
  <c r="G469" i="19" s="1"/>
  <c r="V2481" i="16" l="1"/>
  <c r="W2481" i="16" s="1"/>
  <c r="F470" i="19"/>
  <c r="G470" i="19" s="1"/>
  <c r="V2482" i="16" l="1"/>
  <c r="W2482" i="16" s="1"/>
  <c r="F471" i="19"/>
  <c r="G471" i="19" s="1"/>
  <c r="V2483" i="16" l="1"/>
  <c r="W2483" i="16" s="1"/>
  <c r="F472" i="19"/>
  <c r="G472" i="19" s="1"/>
  <c r="V2484" i="16" l="1"/>
  <c r="W2484" i="16" s="1"/>
  <c r="F473" i="19"/>
  <c r="G473" i="19" s="1"/>
  <c r="V2485" i="16" l="1"/>
  <c r="W2485" i="16" s="1"/>
  <c r="F474" i="19"/>
  <c r="G474" i="19" s="1"/>
  <c r="V2486" i="16" l="1"/>
  <c r="W2486" i="16" s="1"/>
  <c r="F475" i="19"/>
  <c r="G475" i="19" s="1"/>
  <c r="V2487" i="16" l="1"/>
  <c r="W2487" i="16" s="1"/>
  <c r="F476" i="19"/>
  <c r="G476" i="19" s="1"/>
  <c r="V2488" i="16" l="1"/>
  <c r="W2488" i="16" s="1"/>
  <c r="F477" i="19"/>
  <c r="G477" i="19" s="1"/>
  <c r="V2489" i="16" l="1"/>
  <c r="W2489" i="16" s="1"/>
  <c r="F478" i="19"/>
  <c r="G478" i="19" s="1"/>
  <c r="V2490" i="16" l="1"/>
  <c r="W2490" i="16" s="1"/>
  <c r="F479" i="19"/>
  <c r="G479" i="19" s="1"/>
  <c r="V2491" i="16" l="1"/>
  <c r="W2491" i="16" s="1"/>
  <c r="F480" i="19"/>
  <c r="G480" i="19" s="1"/>
  <c r="V2492" i="16" l="1"/>
  <c r="W2492" i="16" s="1"/>
  <c r="F481" i="19"/>
  <c r="G481" i="19" s="1"/>
  <c r="V2493" i="16" l="1"/>
  <c r="W2493" i="16" s="1"/>
  <c r="F482" i="19"/>
  <c r="G482" i="19" s="1"/>
  <c r="V2494" i="16" l="1"/>
  <c r="W2494" i="16" s="1"/>
  <c r="F483" i="19"/>
  <c r="G483" i="19" s="1"/>
  <c r="V2495" i="16" l="1"/>
  <c r="W2495" i="16" s="1"/>
  <c r="F484" i="19"/>
  <c r="G484" i="19" s="1"/>
  <c r="V2496" i="16" l="1"/>
  <c r="W2496" i="16" s="1"/>
  <c r="F485" i="19"/>
  <c r="G485" i="19" s="1"/>
  <c r="V2497" i="16" l="1"/>
  <c r="W2497" i="16" s="1"/>
  <c r="F486" i="19"/>
  <c r="G486" i="19" s="1"/>
  <c r="V2498" i="16" l="1"/>
  <c r="W2498" i="16" s="1"/>
  <c r="F487" i="19"/>
  <c r="G487" i="19" s="1"/>
  <c r="V2499" i="16" l="1"/>
  <c r="W2499" i="16" s="1"/>
  <c r="F488" i="19"/>
  <c r="G488" i="19" s="1"/>
  <c r="V2500" i="16" l="1"/>
  <c r="W2500" i="16" s="1"/>
  <c r="F489" i="19"/>
  <c r="G489" i="19" s="1"/>
  <c r="V2501" i="16" l="1"/>
  <c r="W2501" i="16" s="1"/>
  <c r="F490" i="19"/>
  <c r="G490" i="19" s="1"/>
  <c r="V2502" i="16" l="1"/>
  <c r="W2502" i="16" s="1"/>
  <c r="F491" i="19"/>
  <c r="G491" i="19" s="1"/>
  <c r="V2503" i="16" l="1"/>
  <c r="W2503" i="16" s="1"/>
  <c r="F492" i="19"/>
  <c r="G492" i="19" s="1"/>
  <c r="V2504" i="16" l="1"/>
  <c r="W2504" i="16" s="1"/>
  <c r="F493" i="19"/>
  <c r="G493" i="19" s="1"/>
  <c r="V2505" i="16" l="1"/>
  <c r="W2505" i="16" s="1"/>
  <c r="F494" i="19"/>
  <c r="G494" i="19" s="1"/>
  <c r="V2506" i="16" l="1"/>
  <c r="W2506" i="16" s="1"/>
  <c r="F495" i="19"/>
  <c r="G495" i="19" s="1"/>
  <c r="V2507" i="16" l="1"/>
  <c r="W2507" i="16" s="1"/>
  <c r="F496" i="19"/>
  <c r="G496" i="19" s="1"/>
  <c r="V2508" i="16" l="1"/>
  <c r="W2508" i="16" s="1"/>
  <c r="F497" i="19"/>
  <c r="G497" i="19" s="1"/>
  <c r="V2509" i="16" l="1"/>
  <c r="W2509" i="16" s="1"/>
  <c r="F498" i="19"/>
  <c r="G498" i="19" s="1"/>
  <c r="V2510" i="16" l="1"/>
  <c r="W2510" i="16" s="1"/>
  <c r="F499" i="19"/>
  <c r="G499" i="19" s="1"/>
  <c r="V2511" i="16" l="1"/>
  <c r="W2511" i="16" s="1"/>
  <c r="F500" i="19"/>
  <c r="G500" i="19" s="1"/>
  <c r="V2512" i="16" l="1"/>
  <c r="W2512" i="16" s="1"/>
  <c r="F501" i="19"/>
  <c r="G501" i="19" s="1"/>
  <c r="V2513" i="16" l="1"/>
  <c r="W2513" i="16" s="1"/>
  <c r="F502" i="19"/>
  <c r="G502" i="19" s="1"/>
  <c r="V2514" i="16" l="1"/>
  <c r="W2514" i="16" s="1"/>
  <c r="F503" i="19"/>
  <c r="G503" i="19" s="1"/>
  <c r="V2515" i="16" l="1"/>
  <c r="W2515" i="16" s="1"/>
  <c r="F504" i="19"/>
  <c r="G504" i="19" s="1"/>
  <c r="V2516" i="16" l="1"/>
  <c r="W2516" i="16" s="1"/>
  <c r="F505" i="19"/>
  <c r="G505" i="19" s="1"/>
  <c r="V2517" i="16" l="1"/>
  <c r="W2517" i="16" s="1"/>
  <c r="F506" i="19"/>
  <c r="G506" i="19" s="1"/>
  <c r="V2518" i="16" l="1"/>
  <c r="W2518" i="16" s="1"/>
  <c r="F507" i="19"/>
  <c r="G507" i="19" s="1"/>
  <c r="V2519" i="16" l="1"/>
  <c r="W2519" i="16" s="1"/>
  <c r="F508" i="19"/>
  <c r="G508" i="19" s="1"/>
  <c r="V2520" i="16" l="1"/>
  <c r="W2520" i="16" s="1"/>
  <c r="F509" i="19"/>
  <c r="G509" i="19" s="1"/>
  <c r="V2521" i="16" l="1"/>
  <c r="W2521" i="16" s="1"/>
  <c r="F510" i="19"/>
  <c r="G510" i="19" s="1"/>
  <c r="V2522" i="16" l="1"/>
  <c r="W2522" i="16" s="1"/>
  <c r="F511" i="19"/>
  <c r="G511" i="19" s="1"/>
  <c r="V2523" i="16" l="1"/>
  <c r="W2523" i="16" s="1"/>
  <c r="F512" i="19"/>
  <c r="G512" i="19" s="1"/>
  <c r="V2524" i="16" l="1"/>
  <c r="W2524" i="16" s="1"/>
  <c r="F513" i="19"/>
  <c r="G513" i="19" s="1"/>
  <c r="V2525" i="16" l="1"/>
  <c r="W2525" i="16" s="1"/>
  <c r="F514" i="19"/>
  <c r="G514" i="19" s="1"/>
  <c r="V2526" i="16" l="1"/>
  <c r="W2526" i="16" s="1"/>
  <c r="F515" i="19"/>
  <c r="G515" i="19" s="1"/>
  <c r="V2527" i="16" l="1"/>
  <c r="W2527" i="16" s="1"/>
  <c r="F516" i="19"/>
  <c r="G516" i="19" s="1"/>
  <c r="V2528" i="16" l="1"/>
  <c r="W2528" i="16" s="1"/>
  <c r="F517" i="19"/>
  <c r="G517" i="19" s="1"/>
  <c r="V2529" i="16" l="1"/>
  <c r="W2529" i="16" s="1"/>
  <c r="F518" i="19"/>
  <c r="G518" i="19" s="1"/>
  <c r="V2530" i="16" l="1"/>
  <c r="W2530" i="16" s="1"/>
  <c r="F519" i="19"/>
  <c r="G519" i="19" s="1"/>
  <c r="V2531" i="16" l="1"/>
  <c r="W2531" i="16" s="1"/>
  <c r="F520" i="19"/>
  <c r="G520" i="19" s="1"/>
  <c r="V2532" i="16" l="1"/>
  <c r="W2532" i="16" s="1"/>
  <c r="F521" i="19"/>
  <c r="G521" i="19" s="1"/>
  <c r="V2533" i="16" l="1"/>
  <c r="W2533" i="16" s="1"/>
  <c r="F522" i="19"/>
  <c r="G522" i="19" s="1"/>
  <c r="V2534" i="16" l="1"/>
  <c r="W2534" i="16" s="1"/>
  <c r="F523" i="19"/>
  <c r="G523" i="19" s="1"/>
  <c r="V2535" i="16" l="1"/>
  <c r="W2535" i="16" s="1"/>
  <c r="F524" i="19"/>
  <c r="G524" i="19" s="1"/>
  <c r="V2536" i="16" l="1"/>
  <c r="W2536" i="16" s="1"/>
  <c r="F525" i="19"/>
  <c r="G525" i="19" s="1"/>
  <c r="V2537" i="16" l="1"/>
  <c r="W2537" i="16" s="1"/>
  <c r="F526" i="19"/>
  <c r="G526" i="19" s="1"/>
  <c r="V2538" i="16" l="1"/>
  <c r="W2538" i="16" s="1"/>
  <c r="F527" i="19"/>
  <c r="G527" i="19" s="1"/>
  <c r="V2539" i="16" l="1"/>
  <c r="W2539" i="16" s="1"/>
  <c r="F528" i="19"/>
  <c r="G528" i="19" s="1"/>
  <c r="V2540" i="16" l="1"/>
  <c r="W2540" i="16" s="1"/>
  <c r="F529" i="19"/>
  <c r="G529" i="19" s="1"/>
  <c r="V2541" i="16" l="1"/>
  <c r="W2541" i="16" s="1"/>
  <c r="F530" i="19"/>
  <c r="G530" i="19" s="1"/>
  <c r="V2542" i="16" l="1"/>
  <c r="W2542" i="16" s="1"/>
  <c r="F531" i="19"/>
  <c r="G531" i="19" s="1"/>
  <c r="V2543" i="16" l="1"/>
  <c r="W2543" i="16" s="1"/>
  <c r="F532" i="19"/>
  <c r="G532" i="19" s="1"/>
  <c r="V2544" i="16" l="1"/>
  <c r="W2544" i="16" s="1"/>
  <c r="F533" i="19"/>
  <c r="G533" i="19" s="1"/>
  <c r="V2545" i="16" l="1"/>
  <c r="W2545" i="16" s="1"/>
  <c r="F534" i="19"/>
  <c r="G534" i="19" s="1"/>
  <c r="V2546" i="16" l="1"/>
  <c r="W2546" i="16" s="1"/>
  <c r="F535" i="19"/>
  <c r="G535" i="19" s="1"/>
  <c r="V2547" i="16" l="1"/>
  <c r="W2547" i="16" s="1"/>
  <c r="F536" i="19"/>
  <c r="G536" i="19" s="1"/>
  <c r="V2548" i="16" l="1"/>
  <c r="W2548" i="16" s="1"/>
  <c r="F537" i="19"/>
  <c r="G537" i="19" s="1"/>
  <c r="V2549" i="16" l="1"/>
  <c r="W2549" i="16" s="1"/>
  <c r="F538" i="19"/>
  <c r="G538" i="19" s="1"/>
  <c r="V2550" i="16" l="1"/>
  <c r="W2550" i="16" s="1"/>
  <c r="F539" i="19"/>
  <c r="G539" i="19" s="1"/>
  <c r="V2551" i="16" l="1"/>
  <c r="W2551" i="16" s="1"/>
  <c r="F540" i="19"/>
  <c r="G540" i="19" s="1"/>
  <c r="V2552" i="16" l="1"/>
  <c r="W2552" i="16" s="1"/>
  <c r="F541" i="19"/>
  <c r="G541" i="19" s="1"/>
  <c r="V2553" i="16" l="1"/>
  <c r="W2553" i="16" s="1"/>
  <c r="F542" i="19"/>
  <c r="G542" i="19" s="1"/>
  <c r="V2554" i="16" l="1"/>
  <c r="W2554" i="16" s="1"/>
  <c r="F543" i="19"/>
  <c r="G543" i="19" s="1"/>
  <c r="V2555" i="16" l="1"/>
  <c r="W2555" i="16" s="1"/>
  <c r="F544" i="19"/>
  <c r="G544" i="19" s="1"/>
  <c r="V2556" i="16" l="1"/>
  <c r="W2556" i="16" s="1"/>
  <c r="F545" i="19"/>
  <c r="G545" i="19" s="1"/>
  <c r="V2557" i="16" l="1"/>
  <c r="W2557" i="16" s="1"/>
  <c r="F546" i="19"/>
  <c r="G546" i="19" s="1"/>
  <c r="V2558" i="16" l="1"/>
  <c r="W2558" i="16" s="1"/>
  <c r="F547" i="19"/>
  <c r="G547" i="19" s="1"/>
  <c r="V2559" i="16" l="1"/>
  <c r="W2559" i="16" s="1"/>
  <c r="F548" i="19"/>
  <c r="G548" i="19" s="1"/>
  <c r="V2560" i="16" l="1"/>
  <c r="W2560" i="16" s="1"/>
  <c r="F549" i="19"/>
  <c r="G549" i="19" s="1"/>
  <c r="V2561" i="16" l="1"/>
  <c r="W2561" i="16" s="1"/>
  <c r="F550" i="19"/>
  <c r="G550" i="19" s="1"/>
  <c r="V2562" i="16" l="1"/>
  <c r="W2562" i="16" s="1"/>
  <c r="F551" i="19"/>
  <c r="G551" i="19" s="1"/>
  <c r="V2563" i="16" l="1"/>
  <c r="W2563" i="16" s="1"/>
  <c r="F552" i="19"/>
  <c r="G552" i="19" s="1"/>
  <c r="V2564" i="16" l="1"/>
  <c r="W2564" i="16" s="1"/>
  <c r="F553" i="19"/>
  <c r="G553" i="19" s="1"/>
  <c r="V2565" i="16" l="1"/>
  <c r="W2565" i="16" s="1"/>
  <c r="F554" i="19"/>
  <c r="G554" i="19" s="1"/>
  <c r="V2566" i="16" l="1"/>
  <c r="W2566" i="16" s="1"/>
  <c r="F555" i="19"/>
  <c r="G555" i="19" s="1"/>
  <c r="V2567" i="16" l="1"/>
  <c r="W2567" i="16" s="1"/>
  <c r="F556" i="19"/>
  <c r="G556" i="19" s="1"/>
  <c r="V2568" i="16" l="1"/>
  <c r="W2568" i="16" s="1"/>
  <c r="F557" i="19"/>
  <c r="G557" i="19" s="1"/>
  <c r="V2569" i="16" l="1"/>
  <c r="W2569" i="16" s="1"/>
  <c r="F558" i="19"/>
  <c r="G558" i="19" s="1"/>
  <c r="V2570" i="16" l="1"/>
  <c r="W2570" i="16" s="1"/>
  <c r="F559" i="19"/>
  <c r="G559" i="19" s="1"/>
  <c r="V2571" i="16" l="1"/>
  <c r="W2571" i="16" s="1"/>
  <c r="F560" i="19"/>
  <c r="G560" i="19" s="1"/>
  <c r="V2572" i="16" l="1"/>
  <c r="W2572" i="16" s="1"/>
  <c r="F561" i="19"/>
  <c r="G561" i="19" s="1"/>
  <c r="V2573" i="16" l="1"/>
  <c r="W2573" i="16" s="1"/>
  <c r="F562" i="19"/>
  <c r="G562" i="19" s="1"/>
  <c r="V2574" i="16" l="1"/>
  <c r="W2574" i="16" s="1"/>
  <c r="F563" i="19"/>
  <c r="G563" i="19" s="1"/>
  <c r="V2575" i="16" l="1"/>
  <c r="W2575" i="16" s="1"/>
  <c r="F564" i="19"/>
  <c r="G564" i="19" s="1"/>
  <c r="V2576" i="16" l="1"/>
  <c r="W2576" i="16" s="1"/>
  <c r="F565" i="19"/>
  <c r="G565" i="19" s="1"/>
  <c r="V2577" i="16" l="1"/>
  <c r="W2577" i="16" s="1"/>
  <c r="F566" i="19"/>
  <c r="G566" i="19" s="1"/>
  <c r="V2578" i="16" l="1"/>
  <c r="W2578" i="16" s="1"/>
  <c r="F567" i="19"/>
  <c r="G567" i="19" s="1"/>
  <c r="V2579" i="16" l="1"/>
  <c r="W2579" i="16" s="1"/>
  <c r="F568" i="19"/>
  <c r="G568" i="19" s="1"/>
  <c r="V2580" i="16" l="1"/>
  <c r="W2580" i="16" s="1"/>
  <c r="F569" i="19"/>
  <c r="G569" i="19" s="1"/>
  <c r="V2581" i="16" l="1"/>
  <c r="W2581" i="16" s="1"/>
  <c r="F570" i="19"/>
  <c r="G570" i="19" s="1"/>
  <c r="V2582" i="16" l="1"/>
  <c r="W2582" i="16" s="1"/>
  <c r="F571" i="19"/>
  <c r="G571" i="19" s="1"/>
  <c r="V2583" i="16" l="1"/>
  <c r="W2583" i="16" s="1"/>
  <c r="F572" i="19"/>
  <c r="G572" i="19" s="1"/>
  <c r="V2584" i="16" l="1"/>
  <c r="W2584" i="16" s="1"/>
  <c r="F573" i="19"/>
  <c r="G573" i="19" s="1"/>
  <c r="V2585" i="16" l="1"/>
  <c r="W2585" i="16" s="1"/>
  <c r="F574" i="19"/>
  <c r="G574" i="19" s="1"/>
  <c r="V2586" i="16" l="1"/>
  <c r="W2586" i="16" s="1"/>
  <c r="F575" i="19"/>
  <c r="G575" i="19" s="1"/>
  <c r="V2587" i="16" l="1"/>
  <c r="W2587" i="16" s="1"/>
  <c r="F576" i="19"/>
  <c r="G576" i="19" s="1"/>
  <c r="V2588" i="16" l="1"/>
  <c r="W2588" i="16" s="1"/>
  <c r="F577" i="19"/>
  <c r="G577" i="19" s="1"/>
  <c r="V2589" i="16" l="1"/>
  <c r="W2589" i="16" s="1"/>
  <c r="F578" i="19"/>
  <c r="G578" i="19" s="1"/>
  <c r="V2590" i="16" l="1"/>
  <c r="W2590" i="16" s="1"/>
  <c r="F579" i="19"/>
  <c r="G579" i="19" s="1"/>
  <c r="V2591" i="16" l="1"/>
  <c r="W2591" i="16" s="1"/>
  <c r="F580" i="19"/>
  <c r="G580" i="19" s="1"/>
  <c r="V2592" i="16" l="1"/>
  <c r="W2592" i="16" s="1"/>
  <c r="F581" i="19"/>
  <c r="G581" i="19" s="1"/>
  <c r="V2593" i="16" l="1"/>
  <c r="W2593" i="16" s="1"/>
  <c r="F582" i="19"/>
  <c r="G582" i="19" s="1"/>
  <c r="V2594" i="16" l="1"/>
  <c r="W2594" i="16" s="1"/>
  <c r="F583" i="19"/>
  <c r="G583" i="19" s="1"/>
  <c r="V2595" i="16" l="1"/>
  <c r="W2595" i="16" s="1"/>
  <c r="F584" i="19"/>
  <c r="G584" i="19" s="1"/>
  <c r="V2596" i="16" l="1"/>
  <c r="W2596" i="16" s="1"/>
  <c r="F585" i="19"/>
  <c r="G585" i="19" s="1"/>
  <c r="V2597" i="16" l="1"/>
  <c r="W2597" i="16" s="1"/>
  <c r="F586" i="19"/>
  <c r="G586" i="19" s="1"/>
  <c r="V2598" i="16" l="1"/>
  <c r="W2598" i="16" s="1"/>
  <c r="F587" i="19"/>
  <c r="G587" i="19" s="1"/>
  <c r="V2599" i="16" l="1"/>
  <c r="W2599" i="16" s="1"/>
  <c r="F588" i="19"/>
  <c r="G588" i="19" s="1"/>
  <c r="V2600" i="16" l="1"/>
  <c r="W2600" i="16" s="1"/>
  <c r="F589" i="19"/>
  <c r="G589" i="19" s="1"/>
  <c r="V2601" i="16" l="1"/>
  <c r="W2601" i="16" s="1"/>
  <c r="F590" i="19"/>
  <c r="G590" i="19" s="1"/>
  <c r="V2602" i="16" l="1"/>
  <c r="W2602" i="16" s="1"/>
  <c r="F591" i="19"/>
  <c r="G591" i="19" s="1"/>
  <c r="V2603" i="16" l="1"/>
  <c r="W2603" i="16" s="1"/>
  <c r="F592" i="19"/>
  <c r="G592" i="19" s="1"/>
  <c r="V2604" i="16" l="1"/>
  <c r="W2604" i="16" s="1"/>
  <c r="F593" i="19"/>
  <c r="G593" i="19" s="1"/>
  <c r="V2605" i="16" l="1"/>
  <c r="W2605" i="16" s="1"/>
  <c r="F594" i="19"/>
  <c r="G594" i="19" s="1"/>
  <c r="V2606" i="16" l="1"/>
  <c r="W2606" i="16" s="1"/>
  <c r="F595" i="19"/>
  <c r="G595" i="19" s="1"/>
  <c r="V2607" i="16" l="1"/>
  <c r="W2607" i="16" s="1"/>
  <c r="F596" i="19"/>
  <c r="G596" i="19" s="1"/>
  <c r="V2608" i="16" l="1"/>
  <c r="W2608" i="16" s="1"/>
  <c r="F597" i="19"/>
  <c r="G597" i="19" s="1"/>
  <c r="V2609" i="16" l="1"/>
  <c r="W2609" i="16" s="1"/>
  <c r="F598" i="19"/>
  <c r="G598" i="19" s="1"/>
  <c r="V2610" i="16" l="1"/>
  <c r="W2610" i="16" s="1"/>
  <c r="F599" i="19"/>
  <c r="G599" i="19" s="1"/>
  <c r="V2611" i="16" l="1"/>
  <c r="W2611" i="16" s="1"/>
  <c r="F600" i="19"/>
  <c r="G600" i="19" s="1"/>
  <c r="V2612" i="16" l="1"/>
  <c r="W2612" i="16" s="1"/>
  <c r="F601" i="19"/>
  <c r="G601" i="19" s="1"/>
  <c r="V2613" i="16" l="1"/>
  <c r="W2613" i="16" s="1"/>
  <c r="F602" i="19"/>
  <c r="G602" i="19" s="1"/>
  <c r="V2614" i="16" l="1"/>
  <c r="W2614" i="16" s="1"/>
  <c r="F603" i="19"/>
  <c r="G603" i="19" s="1"/>
  <c r="V2615" i="16" l="1"/>
  <c r="W2615" i="16" s="1"/>
  <c r="F604" i="19"/>
  <c r="G604" i="19" s="1"/>
  <c r="V2616" i="16" l="1"/>
  <c r="W2616" i="16" s="1"/>
  <c r="F605" i="19"/>
  <c r="G605" i="19" s="1"/>
  <c r="V2617" i="16" l="1"/>
  <c r="W2617" i="16" s="1"/>
  <c r="F606" i="19"/>
  <c r="G606" i="19" s="1"/>
  <c r="V2618" i="16" l="1"/>
  <c r="W2618" i="16" s="1"/>
  <c r="F607" i="19"/>
  <c r="G607" i="19" s="1"/>
  <c r="V2619" i="16" l="1"/>
  <c r="W2619" i="16" s="1"/>
  <c r="F608" i="19"/>
  <c r="G608" i="19" s="1"/>
  <c r="V2620" i="16" l="1"/>
  <c r="W2620" i="16" s="1"/>
  <c r="F609" i="19"/>
  <c r="G609" i="19" s="1"/>
  <c r="V2621" i="16" l="1"/>
  <c r="W2621" i="16" s="1"/>
  <c r="F610" i="19"/>
  <c r="G610" i="19" s="1"/>
  <c r="V2622" i="16" l="1"/>
  <c r="W2622" i="16" s="1"/>
  <c r="F611" i="19"/>
  <c r="G611" i="19" s="1"/>
  <c r="V2623" i="16" l="1"/>
  <c r="W2623" i="16" s="1"/>
  <c r="F612" i="19"/>
  <c r="G612" i="19" s="1"/>
  <c r="V2624" i="16" l="1"/>
  <c r="W2624" i="16" s="1"/>
  <c r="F613" i="19"/>
  <c r="G613" i="19" s="1"/>
  <c r="V2625" i="16" l="1"/>
  <c r="W2625" i="16" s="1"/>
  <c r="F614" i="19"/>
  <c r="G614" i="19" s="1"/>
  <c r="V2626" i="16" l="1"/>
  <c r="W2626" i="16" s="1"/>
  <c r="F615" i="19"/>
  <c r="G615" i="19" s="1"/>
  <c r="V2627" i="16" l="1"/>
  <c r="W2627" i="16" s="1"/>
  <c r="F616" i="19"/>
  <c r="G616" i="19" s="1"/>
  <c r="V2628" i="16" l="1"/>
  <c r="W2628" i="16" s="1"/>
  <c r="F617" i="19"/>
  <c r="G617" i="19" s="1"/>
  <c r="V2629" i="16" l="1"/>
  <c r="W2629" i="16" s="1"/>
  <c r="F618" i="19"/>
  <c r="G618" i="19" s="1"/>
  <c r="V2630" i="16" l="1"/>
  <c r="W2630" i="16" s="1"/>
  <c r="F619" i="19"/>
  <c r="G619" i="19" s="1"/>
  <c r="V2631" i="16" l="1"/>
  <c r="W2631" i="16" s="1"/>
  <c r="F620" i="19"/>
  <c r="G620" i="19" s="1"/>
  <c r="V2632" i="16" l="1"/>
  <c r="W2632" i="16" s="1"/>
  <c r="F621" i="19"/>
  <c r="G621" i="19" s="1"/>
  <c r="V2633" i="16" l="1"/>
  <c r="W2633" i="16" s="1"/>
  <c r="F622" i="19"/>
  <c r="G622" i="19" s="1"/>
  <c r="V2634" i="16" l="1"/>
  <c r="W2634" i="16" s="1"/>
  <c r="F623" i="19"/>
  <c r="G623" i="19" s="1"/>
  <c r="V2635" i="16" l="1"/>
  <c r="W2635" i="16" s="1"/>
  <c r="F624" i="19"/>
  <c r="G624" i="19" s="1"/>
  <c r="V2636" i="16" l="1"/>
  <c r="W2636" i="16" s="1"/>
  <c r="F625" i="19"/>
  <c r="G625" i="19" s="1"/>
  <c r="V2637" i="16" l="1"/>
  <c r="W2637" i="16" s="1"/>
  <c r="F626" i="19"/>
  <c r="G626" i="19" s="1"/>
  <c r="V2638" i="16" l="1"/>
  <c r="W2638" i="16" s="1"/>
  <c r="F627" i="19"/>
  <c r="G627" i="19" s="1"/>
  <c r="V2639" i="16" l="1"/>
  <c r="W2639" i="16" s="1"/>
  <c r="F628" i="19"/>
  <c r="G628" i="19" s="1"/>
  <c r="V2640" i="16" l="1"/>
  <c r="W2640" i="16" s="1"/>
  <c r="F629" i="19"/>
  <c r="G629" i="19" s="1"/>
  <c r="V2641" i="16" l="1"/>
  <c r="W2641" i="16" s="1"/>
  <c r="F630" i="19"/>
  <c r="G630" i="19" s="1"/>
  <c r="V2642" i="16" l="1"/>
  <c r="W2642" i="16" s="1"/>
  <c r="F631" i="19"/>
  <c r="G631" i="19" s="1"/>
  <c r="V2643" i="16" l="1"/>
  <c r="W2643" i="16" s="1"/>
  <c r="F632" i="19"/>
  <c r="G632" i="19" s="1"/>
  <c r="V2644" i="16" l="1"/>
  <c r="W2644" i="16" s="1"/>
  <c r="F633" i="19"/>
  <c r="G633" i="19" s="1"/>
  <c r="V2645" i="16" l="1"/>
  <c r="W2645" i="16" s="1"/>
  <c r="F634" i="19"/>
  <c r="G634" i="19" s="1"/>
  <c r="V2646" i="16" l="1"/>
  <c r="W2646" i="16" s="1"/>
  <c r="F635" i="19"/>
  <c r="G635" i="19" s="1"/>
  <c r="V2647" i="16" l="1"/>
  <c r="W2647" i="16" s="1"/>
  <c r="F636" i="19"/>
  <c r="G636" i="19" s="1"/>
  <c r="V2648" i="16" l="1"/>
  <c r="W2648" i="16" s="1"/>
  <c r="F637" i="19"/>
  <c r="G637" i="19" s="1"/>
  <c r="V2649" i="16" l="1"/>
  <c r="W2649" i="16" s="1"/>
  <c r="F638" i="19"/>
  <c r="G638" i="19" s="1"/>
  <c r="V2650" i="16" l="1"/>
  <c r="W2650" i="16" s="1"/>
  <c r="F639" i="19"/>
  <c r="G639" i="19" s="1"/>
  <c r="V2651" i="16" l="1"/>
  <c r="W2651" i="16" s="1"/>
  <c r="F640" i="19"/>
  <c r="G640" i="19" s="1"/>
  <c r="V2652" i="16" l="1"/>
  <c r="W2652" i="16" s="1"/>
  <c r="F641" i="19"/>
  <c r="G641" i="19" s="1"/>
  <c r="V2653" i="16" l="1"/>
  <c r="W2653" i="16" s="1"/>
  <c r="F642" i="19"/>
  <c r="G642" i="19" s="1"/>
  <c r="V2654" i="16" l="1"/>
  <c r="W2654" i="16" s="1"/>
  <c r="F643" i="19"/>
  <c r="G643" i="19" s="1"/>
  <c r="V2655" i="16" l="1"/>
  <c r="W2655" i="16" s="1"/>
  <c r="F644" i="19"/>
  <c r="G644" i="19" s="1"/>
  <c r="V2656" i="16" l="1"/>
  <c r="W2656" i="16" s="1"/>
  <c r="F645" i="19"/>
  <c r="G645" i="19" s="1"/>
  <c r="V2657" i="16" l="1"/>
  <c r="W2657" i="16" s="1"/>
  <c r="F646" i="19"/>
  <c r="G646" i="19" s="1"/>
  <c r="V2658" i="16" l="1"/>
  <c r="W2658" i="16" s="1"/>
  <c r="F647" i="19"/>
  <c r="G647" i="19" s="1"/>
  <c r="V2659" i="16" l="1"/>
  <c r="W2659" i="16" s="1"/>
  <c r="F648" i="19"/>
  <c r="G648" i="19" s="1"/>
  <c r="V2660" i="16" l="1"/>
  <c r="W2660" i="16" s="1"/>
  <c r="F649" i="19"/>
  <c r="G649" i="19" s="1"/>
  <c r="V2661" i="16" l="1"/>
  <c r="W2661" i="16" s="1"/>
  <c r="F650" i="19"/>
  <c r="G650" i="19" s="1"/>
  <c r="V2662" i="16" l="1"/>
  <c r="W2662" i="16" s="1"/>
  <c r="F651" i="19"/>
  <c r="G651" i="19" s="1"/>
  <c r="V2663" i="16" l="1"/>
  <c r="W2663" i="16" s="1"/>
  <c r="F652" i="19"/>
  <c r="G652" i="19" s="1"/>
  <c r="V2664" i="16" l="1"/>
  <c r="W2664" i="16" s="1"/>
  <c r="F653" i="19"/>
  <c r="G653" i="19" s="1"/>
  <c r="V2665" i="16" l="1"/>
  <c r="W2665" i="16" s="1"/>
  <c r="F654" i="19"/>
  <c r="G654" i="19" s="1"/>
  <c r="V2666" i="16" l="1"/>
  <c r="W2666" i="16" s="1"/>
  <c r="F655" i="19"/>
  <c r="G655" i="19" s="1"/>
  <c r="V2667" i="16" l="1"/>
  <c r="W2667" i="16" s="1"/>
  <c r="F656" i="19"/>
  <c r="G656" i="19" s="1"/>
  <c r="V2668" i="16" l="1"/>
  <c r="W2668" i="16" s="1"/>
  <c r="F657" i="19"/>
  <c r="G657" i="19" s="1"/>
  <c r="V2669" i="16" l="1"/>
  <c r="W2669" i="16" s="1"/>
  <c r="F658" i="19"/>
  <c r="G658" i="19" s="1"/>
  <c r="V2670" i="16" l="1"/>
  <c r="W2670" i="16" s="1"/>
  <c r="F659" i="19"/>
  <c r="G659" i="19" s="1"/>
  <c r="V2671" i="16" l="1"/>
  <c r="W2671" i="16" s="1"/>
  <c r="F660" i="19"/>
  <c r="G660" i="19" s="1"/>
  <c r="V2672" i="16" l="1"/>
  <c r="W2672" i="16" s="1"/>
  <c r="F661" i="19"/>
  <c r="G661" i="19" s="1"/>
  <c r="V2673" i="16" l="1"/>
  <c r="W2673" i="16" s="1"/>
  <c r="F662" i="19"/>
  <c r="G662" i="19" s="1"/>
  <c r="V2674" i="16" l="1"/>
  <c r="W2674" i="16" s="1"/>
  <c r="F663" i="19"/>
  <c r="G663" i="19" s="1"/>
  <c r="V2675" i="16" l="1"/>
  <c r="W2675" i="16" s="1"/>
  <c r="F664" i="19"/>
  <c r="G664" i="19" s="1"/>
  <c r="V2676" i="16" l="1"/>
  <c r="W2676" i="16" s="1"/>
  <c r="F665" i="19"/>
  <c r="G665" i="19" s="1"/>
  <c r="V2677" i="16" l="1"/>
  <c r="W2677" i="16" s="1"/>
  <c r="F666" i="19"/>
  <c r="G666" i="19" s="1"/>
  <c r="V2678" i="16" l="1"/>
  <c r="W2678" i="16" s="1"/>
  <c r="F667" i="19"/>
  <c r="G667" i="19" s="1"/>
  <c r="V2679" i="16" l="1"/>
  <c r="W2679" i="16" s="1"/>
  <c r="F668" i="19"/>
  <c r="G668" i="19" s="1"/>
  <c r="V2680" i="16" l="1"/>
  <c r="W2680" i="16" s="1"/>
  <c r="F669" i="19"/>
  <c r="G669" i="19" s="1"/>
  <c r="V2681" i="16" l="1"/>
  <c r="W2681" i="16" s="1"/>
  <c r="F670" i="19"/>
  <c r="G670" i="19" s="1"/>
  <c r="V2682" i="16" l="1"/>
  <c r="W2682" i="16" s="1"/>
  <c r="F671" i="19"/>
  <c r="G671" i="19" s="1"/>
  <c r="V2683" i="16" l="1"/>
  <c r="W2683" i="16" s="1"/>
  <c r="F672" i="19"/>
  <c r="G672" i="19" s="1"/>
  <c r="V2684" i="16" l="1"/>
  <c r="W2684" i="16" s="1"/>
  <c r="F673" i="19"/>
  <c r="G673" i="19" s="1"/>
  <c r="V2685" i="16" l="1"/>
  <c r="W2685" i="16" s="1"/>
  <c r="F674" i="19"/>
  <c r="G674" i="19" s="1"/>
  <c r="V2686" i="16" l="1"/>
  <c r="W2686" i="16" s="1"/>
  <c r="F675" i="19"/>
  <c r="G675" i="19" s="1"/>
  <c r="V2687" i="16" l="1"/>
  <c r="W2687" i="16" s="1"/>
  <c r="F676" i="19"/>
  <c r="G676" i="19" s="1"/>
  <c r="V2688" i="16" l="1"/>
  <c r="W2688" i="16" s="1"/>
  <c r="F677" i="19"/>
  <c r="G677" i="19" s="1"/>
  <c r="V2689" i="16" l="1"/>
  <c r="W2689" i="16" s="1"/>
  <c r="F678" i="19"/>
  <c r="G678" i="19" s="1"/>
  <c r="V2690" i="16" l="1"/>
  <c r="W2690" i="16" s="1"/>
  <c r="F679" i="19"/>
  <c r="G679" i="19" s="1"/>
  <c r="V2691" i="16" l="1"/>
  <c r="W2691" i="16" s="1"/>
  <c r="F680" i="19"/>
  <c r="G680" i="19" s="1"/>
  <c r="V2692" i="16" l="1"/>
  <c r="W2692" i="16" s="1"/>
  <c r="F681" i="19"/>
  <c r="G681" i="19" s="1"/>
  <c r="V2693" i="16" l="1"/>
  <c r="W2693" i="16" s="1"/>
  <c r="F682" i="19"/>
  <c r="G682" i="19" s="1"/>
  <c r="V2694" i="16" l="1"/>
  <c r="W2694" i="16" s="1"/>
  <c r="F683" i="19"/>
  <c r="G683" i="19" s="1"/>
  <c r="V2695" i="16" l="1"/>
  <c r="W2695" i="16" s="1"/>
  <c r="F684" i="19"/>
  <c r="G684" i="19" s="1"/>
  <c r="V2696" i="16" l="1"/>
  <c r="W2696" i="16" s="1"/>
  <c r="F685" i="19"/>
  <c r="G685" i="19" s="1"/>
  <c r="V2697" i="16" l="1"/>
  <c r="W2697" i="16" s="1"/>
  <c r="F686" i="19"/>
  <c r="G686" i="19" s="1"/>
  <c r="V2698" i="16" l="1"/>
  <c r="W2698" i="16" s="1"/>
  <c r="F687" i="19"/>
  <c r="G687" i="19" s="1"/>
  <c r="V2699" i="16" l="1"/>
  <c r="W2699" i="16" s="1"/>
  <c r="F688" i="19"/>
  <c r="G688" i="19" s="1"/>
  <c r="V2700" i="16" l="1"/>
  <c r="W2700" i="16" s="1"/>
  <c r="F689" i="19"/>
  <c r="G689" i="19" s="1"/>
  <c r="V2701" i="16" l="1"/>
  <c r="W2701" i="16" s="1"/>
  <c r="F690" i="19"/>
  <c r="G690" i="19" s="1"/>
  <c r="V2702" i="16" l="1"/>
  <c r="W2702" i="16" s="1"/>
  <c r="F691" i="19"/>
  <c r="G691" i="19" s="1"/>
  <c r="V2703" i="16" l="1"/>
  <c r="W2703" i="16" s="1"/>
  <c r="F692" i="19"/>
  <c r="G692" i="19" s="1"/>
  <c r="V2704" i="16" l="1"/>
  <c r="W2704" i="16" s="1"/>
  <c r="F693" i="19"/>
  <c r="G693" i="19" s="1"/>
  <c r="V2705" i="16" l="1"/>
  <c r="W2705" i="16" s="1"/>
  <c r="F694" i="19"/>
  <c r="G694" i="19" s="1"/>
  <c r="V2706" i="16" l="1"/>
  <c r="W2706" i="16" s="1"/>
  <c r="F695" i="19"/>
  <c r="G695" i="19" s="1"/>
  <c r="V2707" i="16" l="1"/>
  <c r="W2707" i="16" s="1"/>
  <c r="F696" i="19"/>
  <c r="G696" i="19" s="1"/>
  <c r="V2708" i="16" l="1"/>
  <c r="W2708" i="16" s="1"/>
  <c r="F697" i="19"/>
  <c r="G697" i="19" s="1"/>
  <c r="V2709" i="16" l="1"/>
  <c r="W2709" i="16" s="1"/>
  <c r="F698" i="19"/>
  <c r="G698" i="19" s="1"/>
  <c r="V2710" i="16" l="1"/>
  <c r="W2710" i="16" s="1"/>
  <c r="F699" i="19"/>
  <c r="G699" i="19" s="1"/>
  <c r="V2711" i="16" l="1"/>
  <c r="W2711" i="16" s="1"/>
  <c r="F700" i="19"/>
  <c r="G700" i="19" s="1"/>
  <c r="V2712" i="16" l="1"/>
  <c r="W2712" i="16" s="1"/>
  <c r="F701" i="19"/>
  <c r="G701" i="19" s="1"/>
  <c r="V2713" i="16" l="1"/>
  <c r="W2713" i="16" s="1"/>
  <c r="F702" i="19"/>
  <c r="G702" i="19" s="1"/>
  <c r="V2714" i="16" l="1"/>
  <c r="W2714" i="16" s="1"/>
  <c r="F703" i="19"/>
  <c r="G703" i="19" s="1"/>
  <c r="V2715" i="16" l="1"/>
  <c r="W2715" i="16" s="1"/>
  <c r="F704" i="19"/>
  <c r="G704" i="19" s="1"/>
  <c r="V2716" i="16" l="1"/>
  <c r="W2716" i="16" s="1"/>
  <c r="F705" i="19"/>
  <c r="G705" i="19" s="1"/>
  <c r="V2717" i="16" l="1"/>
  <c r="W2717" i="16" s="1"/>
  <c r="F706" i="19"/>
  <c r="G706" i="19" s="1"/>
  <c r="V2718" i="16" l="1"/>
  <c r="W2718" i="16" s="1"/>
  <c r="F707" i="19"/>
  <c r="G707" i="19" s="1"/>
  <c r="V2719" i="16" l="1"/>
  <c r="W2719" i="16" s="1"/>
  <c r="F708" i="19"/>
  <c r="G708" i="19" s="1"/>
  <c r="V2720" i="16" l="1"/>
  <c r="W2720" i="16" s="1"/>
  <c r="F709" i="19"/>
  <c r="G709" i="19" s="1"/>
  <c r="V2721" i="16" l="1"/>
  <c r="W2721" i="16" s="1"/>
  <c r="F710" i="19"/>
  <c r="G710" i="19" s="1"/>
  <c r="V2722" i="16" l="1"/>
  <c r="W2722" i="16" s="1"/>
  <c r="F711" i="19"/>
  <c r="G711" i="19" s="1"/>
  <c r="V2723" i="16" l="1"/>
  <c r="W2723" i="16" s="1"/>
  <c r="F712" i="19"/>
  <c r="G712" i="19" s="1"/>
  <c r="V2724" i="16" l="1"/>
  <c r="W2724" i="16" s="1"/>
  <c r="F713" i="19"/>
  <c r="G713" i="19" s="1"/>
  <c r="V2725" i="16" l="1"/>
  <c r="W2725" i="16" s="1"/>
  <c r="F714" i="19"/>
  <c r="G714" i="19" s="1"/>
  <c r="V2726" i="16" l="1"/>
  <c r="W2726" i="16" s="1"/>
  <c r="F715" i="19"/>
  <c r="G715" i="19" s="1"/>
  <c r="V2727" i="16" l="1"/>
  <c r="W2727" i="16" s="1"/>
  <c r="F716" i="19"/>
  <c r="G716" i="19" s="1"/>
  <c r="V2728" i="16" l="1"/>
  <c r="W2728" i="16" s="1"/>
  <c r="F717" i="19"/>
  <c r="G717" i="19" s="1"/>
  <c r="V2729" i="16" l="1"/>
  <c r="W2729" i="16" s="1"/>
  <c r="F718" i="19"/>
  <c r="G718" i="19" s="1"/>
  <c r="V2730" i="16" l="1"/>
  <c r="W2730" i="16" s="1"/>
  <c r="F719" i="19"/>
  <c r="G719" i="19" s="1"/>
  <c r="V2731" i="16" l="1"/>
  <c r="W2731" i="16" s="1"/>
  <c r="F720" i="19"/>
  <c r="G720" i="19" s="1"/>
  <c r="V2732" i="16" l="1"/>
  <c r="W2732" i="16" s="1"/>
  <c r="F721" i="19"/>
  <c r="G721" i="19" s="1"/>
  <c r="V2733" i="16" l="1"/>
  <c r="W2733" i="16" s="1"/>
  <c r="F722" i="19"/>
  <c r="G722" i="19" s="1"/>
  <c r="V2734" i="16" l="1"/>
  <c r="W2734" i="16" s="1"/>
  <c r="F723" i="19"/>
  <c r="G723" i="19" s="1"/>
  <c r="V2735" i="16" l="1"/>
  <c r="W2735" i="16" s="1"/>
  <c r="F724" i="19"/>
  <c r="G724" i="19" s="1"/>
  <c r="V2736" i="16" l="1"/>
  <c r="W2736" i="16" s="1"/>
  <c r="F725" i="19"/>
  <c r="G725" i="19" s="1"/>
  <c r="V2737" i="16" l="1"/>
  <c r="W2737" i="16" s="1"/>
  <c r="F726" i="19"/>
  <c r="G726" i="19" s="1"/>
  <c r="V2738" i="16" l="1"/>
  <c r="W2738" i="16" s="1"/>
  <c r="F727" i="19"/>
  <c r="G727" i="19" s="1"/>
  <c r="V2739" i="16" l="1"/>
  <c r="W2739" i="16" s="1"/>
  <c r="F728" i="19"/>
  <c r="G728" i="19" s="1"/>
  <c r="V2740" i="16" l="1"/>
  <c r="W2740" i="16" s="1"/>
  <c r="F729" i="19"/>
  <c r="G729" i="19" s="1"/>
  <c r="V2741" i="16" l="1"/>
  <c r="W2741" i="16" s="1"/>
  <c r="F730" i="19"/>
  <c r="G730" i="19" s="1"/>
  <c r="V2742" i="16" l="1"/>
  <c r="W2742" i="16" s="1"/>
  <c r="F731" i="19"/>
  <c r="G731" i="19" s="1"/>
  <c r="V2743" i="16" l="1"/>
  <c r="W2743" i="16" s="1"/>
  <c r="F733" i="19"/>
  <c r="G733" i="19" s="1"/>
  <c r="F732" i="19"/>
  <c r="G732" i="19" s="1"/>
  <c r="V2744" i="16" l="1"/>
  <c r="W2744" i="16" s="1"/>
  <c r="V2745" i="16" l="1"/>
  <c r="W2745" i="16" s="1"/>
  <c r="V2746" i="16" l="1"/>
  <c r="W2746" i="16" s="1"/>
  <c r="V2747" i="16" l="1"/>
  <c r="W2747" i="16" s="1"/>
  <c r="V2748" i="16" l="1"/>
  <c r="W2748" i="16" s="1"/>
  <c r="V2749" i="16" l="1"/>
  <c r="W2749" i="16" s="1"/>
  <c r="V2750" i="16" l="1"/>
  <c r="W2750" i="16" s="1"/>
  <c r="V2751" i="16" l="1"/>
  <c r="W2751" i="16" s="1"/>
  <c r="V2752" i="16" l="1"/>
  <c r="W2752" i="16" s="1"/>
  <c r="V2753" i="16" l="1"/>
  <c r="W2753" i="16" s="1"/>
  <c r="V2754" i="16" l="1"/>
  <c r="W2754" i="16" s="1"/>
  <c r="V2755" i="16" l="1"/>
  <c r="W2755" i="16" s="1"/>
  <c r="V2756" i="16" l="1"/>
  <c r="W2756" i="16" s="1"/>
  <c r="V2757" i="16" l="1"/>
  <c r="W2757" i="16" s="1"/>
  <c r="V2758" i="16" l="1"/>
  <c r="W2758" i="16" s="1"/>
  <c r="V2759" i="16" l="1"/>
  <c r="W2759" i="16" s="1"/>
  <c r="V2760" i="16" l="1"/>
  <c r="W2760" i="16" s="1"/>
  <c r="V2761" i="16" l="1"/>
  <c r="W2761" i="16" s="1"/>
  <c r="V2762" i="16" l="1"/>
  <c r="W2762" i="16" s="1"/>
  <c r="V2763" i="16" l="1"/>
  <c r="W2763" i="16" s="1"/>
  <c r="V2764" i="16" l="1"/>
  <c r="W2764" i="16" s="1"/>
  <c r="V2765" i="16" l="1"/>
  <c r="W2765" i="16" s="1"/>
  <c r="V2766" i="16" l="1"/>
  <c r="W2766" i="16" s="1"/>
  <c r="V2767" i="16" l="1"/>
  <c r="W2767" i="16" s="1"/>
  <c r="V2768" i="16" l="1"/>
  <c r="W2768" i="16" s="1"/>
  <c r="V2769" i="16" l="1"/>
  <c r="W2769" i="16" s="1"/>
  <c r="V2770" i="16" l="1"/>
  <c r="W2770" i="16" s="1"/>
  <c r="V2771" i="16" l="1"/>
  <c r="W2771" i="16" s="1"/>
  <c r="V2772" i="16" l="1"/>
  <c r="W2772" i="16" s="1"/>
  <c r="V2773" i="16" l="1"/>
  <c r="W2773" i="16" s="1"/>
  <c r="V2774" i="16" l="1"/>
  <c r="W2774" i="16" s="1"/>
  <c r="V2775" i="16" l="1"/>
  <c r="W2775" i="16" s="1"/>
  <c r="V2776" i="16" l="1"/>
  <c r="W2776" i="16" s="1"/>
  <c r="V2777" i="16" l="1"/>
  <c r="W2777" i="16" s="1"/>
  <c r="V2778" i="16" l="1"/>
  <c r="W2778" i="16" s="1"/>
  <c r="V2779" i="16" l="1"/>
  <c r="W2779" i="16" s="1"/>
  <c r="V2780" i="16" l="1"/>
  <c r="W2780" i="16" s="1"/>
  <c r="V2781" i="16" l="1"/>
  <c r="W2781" i="16" s="1"/>
  <c r="V2782" i="16" l="1"/>
  <c r="W2782" i="16" s="1"/>
  <c r="V2783" i="16" l="1"/>
  <c r="W2783" i="16" s="1"/>
  <c r="V2784" i="16" l="1"/>
  <c r="W2784" i="16" s="1"/>
  <c r="V2785" i="16" l="1"/>
  <c r="W2785" i="16" s="1"/>
  <c r="V2786" i="16" l="1"/>
  <c r="W2786" i="16" s="1"/>
  <c r="V2787" i="16" l="1"/>
  <c r="W2787" i="16" s="1"/>
  <c r="V2788" i="16" l="1"/>
  <c r="W2788" i="16" s="1"/>
  <c r="V2789" i="16" l="1"/>
  <c r="W2789" i="16" s="1"/>
  <c r="V2790" i="16" l="1"/>
  <c r="W2790" i="16" s="1"/>
  <c r="V2791" i="16" l="1"/>
  <c r="W2791" i="16" s="1"/>
  <c r="V2792" i="16" l="1"/>
  <c r="W2792" i="16" s="1"/>
  <c r="V2793" i="16" l="1"/>
  <c r="W2793" i="16" s="1"/>
  <c r="V2794" i="16" l="1"/>
  <c r="W2794" i="16" s="1"/>
  <c r="V2795" i="16" l="1"/>
  <c r="W2795" i="16" s="1"/>
  <c r="V2796" i="16" l="1"/>
  <c r="W2796" i="16" s="1"/>
  <c r="V2797" i="16" l="1"/>
  <c r="W2797" i="16" s="1"/>
  <c r="V2798" i="16" l="1"/>
  <c r="W2798" i="16" s="1"/>
  <c r="V2799" i="16" l="1"/>
  <c r="W2799" i="16" s="1"/>
  <c r="V2800" i="16" l="1"/>
  <c r="W2800" i="16" s="1"/>
  <c r="V2801" i="16" l="1"/>
  <c r="W2801" i="16" s="1"/>
  <c r="V2802" i="16" l="1"/>
  <c r="W2802" i="16" s="1"/>
  <c r="V2803" i="16" l="1"/>
  <c r="W2803" i="16" s="1"/>
  <c r="V2804" i="16" l="1"/>
  <c r="W2804" i="16" s="1"/>
  <c r="V2805" i="16" l="1"/>
  <c r="W2805" i="16" s="1"/>
  <c r="V2806" i="16" l="1"/>
  <c r="W2806" i="16" s="1"/>
  <c r="V2807" i="16" l="1"/>
  <c r="W2807" i="16" s="1"/>
  <c r="V2808" i="16" l="1"/>
  <c r="W2808" i="16" s="1"/>
  <c r="V2809" i="16" l="1"/>
  <c r="W2809" i="16" s="1"/>
  <c r="V2810" i="16" l="1"/>
  <c r="W2810" i="16" s="1"/>
  <c r="V2811" i="16" l="1"/>
  <c r="W2811" i="16" s="1"/>
  <c r="V2812" i="16" l="1"/>
  <c r="W2812" i="16" s="1"/>
  <c r="V2813" i="16" l="1"/>
  <c r="W2813" i="16" s="1"/>
  <c r="V2814" i="16" l="1"/>
  <c r="W2814" i="16" s="1"/>
  <c r="V2815" i="16" l="1"/>
  <c r="W2815" i="16" s="1"/>
  <c r="V2816" i="16" l="1"/>
  <c r="W2816" i="16" s="1"/>
  <c r="V2817" i="16" l="1"/>
  <c r="W2817" i="16" s="1"/>
  <c r="V2818" i="16" l="1"/>
  <c r="W2818" i="16" s="1"/>
  <c r="V2819" i="16" l="1"/>
  <c r="W2819" i="16" s="1"/>
  <c r="V2820" i="16" l="1"/>
  <c r="W2820" i="16" s="1"/>
  <c r="V2821" i="16" l="1"/>
  <c r="W2821" i="16" s="1"/>
  <c r="V2822" i="16" l="1"/>
  <c r="W2822" i="16" s="1"/>
  <c r="V2823" i="16" l="1"/>
  <c r="W2823" i="16" s="1"/>
  <c r="V2824" i="16" l="1"/>
  <c r="W2824" i="16" s="1"/>
  <c r="V2825" i="16" l="1"/>
  <c r="W2825" i="16" s="1"/>
  <c r="V2826" i="16" l="1"/>
  <c r="W2826" i="16" s="1"/>
  <c r="V2827" i="16" l="1"/>
  <c r="W2827" i="16" s="1"/>
  <c r="V2828" i="16" l="1"/>
  <c r="W2828" i="16" s="1"/>
  <c r="V2829" i="16" l="1"/>
  <c r="W2829" i="16" s="1"/>
  <c r="V2830" i="16" l="1"/>
  <c r="W2830" i="16" s="1"/>
  <c r="V2831" i="16" l="1"/>
  <c r="W2831" i="16" s="1"/>
  <c r="V2832" i="16" l="1"/>
  <c r="W2832" i="16" s="1"/>
  <c r="V2833" i="16" l="1"/>
  <c r="W2833" i="16" s="1"/>
  <c r="V2834" i="16" l="1"/>
  <c r="W2834" i="16" s="1"/>
  <c r="V2835" i="16" l="1"/>
  <c r="W2835" i="16" s="1"/>
  <c r="V2836" i="16" l="1"/>
  <c r="W2836" i="16" s="1"/>
  <c r="V2837" i="16" l="1"/>
  <c r="W2837" i="16" s="1"/>
  <c r="V2838" i="16" l="1"/>
  <c r="W2838" i="16" s="1"/>
  <c r="V2839" i="16" l="1"/>
  <c r="W2839" i="16" s="1"/>
  <c r="V2840" i="16" l="1"/>
  <c r="W2840" i="16" s="1"/>
  <c r="V2841" i="16" l="1"/>
  <c r="W2841" i="16" s="1"/>
  <c r="V2842" i="16" l="1"/>
  <c r="W2842" i="16" s="1"/>
  <c r="V2843" i="16" l="1"/>
  <c r="W2843" i="16" s="1"/>
  <c r="V2844" i="16" l="1"/>
  <c r="W2844" i="16" s="1"/>
  <c r="V2845" i="16" l="1"/>
  <c r="W2845" i="16" s="1"/>
  <c r="V2846" i="16" l="1"/>
  <c r="W2846" i="16" s="1"/>
  <c r="V2847" i="16" l="1"/>
  <c r="W2847" i="16" s="1"/>
  <c r="V2848" i="16" l="1"/>
  <c r="W2848" i="16" s="1"/>
  <c r="V2849" i="16" l="1"/>
  <c r="W2849" i="16" s="1"/>
  <c r="V2850" i="16" l="1"/>
  <c r="W2850" i="16" s="1"/>
  <c r="V2851" i="16" l="1"/>
  <c r="W2851" i="16" s="1"/>
  <c r="V2852" i="16" l="1"/>
  <c r="W2852" i="16" s="1"/>
  <c r="V2853" i="16" l="1"/>
  <c r="W2853" i="16" s="1"/>
  <c r="V2854" i="16" l="1"/>
  <c r="W2854" i="16" s="1"/>
  <c r="V2855" i="16" l="1"/>
  <c r="W2855" i="16" s="1"/>
  <c r="V2856" i="16" l="1"/>
  <c r="W2856" i="16" s="1"/>
  <c r="V2857" i="16" l="1"/>
  <c r="W2857" i="16" s="1"/>
  <c r="V2858" i="16" l="1"/>
  <c r="W2858" i="16" s="1"/>
  <c r="V2859" i="16" l="1"/>
  <c r="W2859" i="16" s="1"/>
  <c r="V2860" i="16" l="1"/>
  <c r="W2860" i="16" s="1"/>
  <c r="V2861" i="16" l="1"/>
  <c r="W2861" i="16" s="1"/>
  <c r="V2862" i="16" l="1"/>
  <c r="W2862" i="16" s="1"/>
  <c r="V2863" i="16" l="1"/>
  <c r="W2863" i="16" s="1"/>
  <c r="V2864" i="16" l="1"/>
  <c r="W2864" i="16" s="1"/>
  <c r="V2865" i="16" l="1"/>
  <c r="W2865" i="16" s="1"/>
  <c r="V2866" i="16" l="1"/>
  <c r="W2866" i="16" s="1"/>
  <c r="V2867" i="16" l="1"/>
  <c r="W2867" i="16" s="1"/>
  <c r="V2868" i="16" l="1"/>
  <c r="W2868" i="16" s="1"/>
  <c r="V2869" i="16" l="1"/>
  <c r="W2869" i="16" s="1"/>
  <c r="V2870" i="16" l="1"/>
  <c r="W2870" i="16" s="1"/>
  <c r="V2871" i="16" l="1"/>
  <c r="W2871" i="16" s="1"/>
  <c r="V2872" i="16" l="1"/>
  <c r="W2872" i="16" s="1"/>
  <c r="V2873" i="16" l="1"/>
  <c r="W2873" i="16" s="1"/>
  <c r="V2874" i="16" l="1"/>
  <c r="W2874" i="16" s="1"/>
  <c r="V2875" i="16" l="1"/>
  <c r="W2875" i="16" s="1"/>
  <c r="V2876" i="16" l="1"/>
  <c r="W2876" i="16" s="1"/>
  <c r="V2877" i="16" l="1"/>
  <c r="W2877" i="16" s="1"/>
  <c r="V2878" i="16" l="1"/>
  <c r="W2878" i="16" s="1"/>
  <c r="V2879" i="16" l="1"/>
  <c r="W2879" i="16" s="1"/>
  <c r="V2880" i="16" l="1"/>
  <c r="W2880" i="16" s="1"/>
  <c r="V2881" i="16" l="1"/>
  <c r="W2881" i="16" s="1"/>
  <c r="V2882" i="16" l="1"/>
  <c r="W2882" i="16" s="1"/>
  <c r="V2883" i="16" l="1"/>
  <c r="W2883" i="16" s="1"/>
  <c r="V2884" i="16" l="1"/>
  <c r="W2884" i="16" s="1"/>
  <c r="V2885" i="16" l="1"/>
  <c r="W2885" i="16" s="1"/>
  <c r="V2886" i="16" l="1"/>
  <c r="W2886" i="16" s="1"/>
  <c r="V2887" i="16" l="1"/>
  <c r="W2887" i="16" s="1"/>
  <c r="V2888" i="16" l="1"/>
  <c r="W2888" i="16" s="1"/>
  <c r="V2889" i="16" l="1"/>
  <c r="W2889" i="16" s="1"/>
  <c r="V2890" i="16" l="1"/>
  <c r="W2890" i="16" s="1"/>
  <c r="V2891" i="16" l="1"/>
  <c r="W2891" i="16" s="1"/>
  <c r="V2892" i="16" l="1"/>
  <c r="W2892" i="16" s="1"/>
  <c r="V2893" i="16" l="1"/>
  <c r="W2893" i="16" s="1"/>
  <c r="V2894" i="16" l="1"/>
  <c r="W2894" i="16" s="1"/>
  <c r="V2895" i="16" l="1"/>
  <c r="W2895" i="16" s="1"/>
  <c r="V2896" i="16" l="1"/>
  <c r="W2896" i="16" s="1"/>
  <c r="V2897" i="16" l="1"/>
  <c r="W2897" i="16" s="1"/>
  <c r="V2898" i="16" l="1"/>
  <c r="W2898" i="16" s="1"/>
  <c r="V2899" i="16" l="1"/>
  <c r="W2899" i="16" s="1"/>
  <c r="V2900" i="16" l="1"/>
  <c r="W2900" i="16" s="1"/>
  <c r="V2901" i="16" l="1"/>
  <c r="W2901" i="16" s="1"/>
  <c r="V2902" i="16" l="1"/>
  <c r="W2902" i="16" s="1"/>
  <c r="V2903" i="16" l="1"/>
  <c r="W2903" i="16" s="1"/>
  <c r="V2904" i="16" l="1"/>
  <c r="W2904" i="16" s="1"/>
  <c r="V2905" i="16" l="1"/>
  <c r="W2905" i="16" s="1"/>
  <c r="V2906" i="16" l="1"/>
  <c r="W2906" i="16" s="1"/>
  <c r="V2907" i="16" l="1"/>
  <c r="W2907" i="16" s="1"/>
  <c r="V2908" i="16" l="1"/>
  <c r="W2908" i="16" s="1"/>
  <c r="V2909" i="16" l="1"/>
  <c r="W2909" i="16" s="1"/>
  <c r="V2910" i="16" l="1"/>
  <c r="W2910" i="16" s="1"/>
  <c r="V2911" i="16" l="1"/>
  <c r="W2911" i="16" s="1"/>
  <c r="V2912" i="16" l="1"/>
  <c r="W2912" i="16" s="1"/>
  <c r="V2913" i="16" l="1"/>
  <c r="W2913" i="16" s="1"/>
  <c r="V2914" i="16" l="1"/>
  <c r="W2914" i="16" s="1"/>
  <c r="V2915" i="16" l="1"/>
  <c r="W2915" i="16" s="1"/>
  <c r="V2916" i="16" l="1"/>
  <c r="W2916" i="16" s="1"/>
  <c r="V2917" i="16" l="1"/>
  <c r="W2917" i="16" s="1"/>
  <c r="V2918" i="16" l="1"/>
  <c r="W2918" i="16" s="1"/>
  <c r="V2919" i="16" l="1"/>
  <c r="W2919" i="16" s="1"/>
  <c r="V2920" i="16" l="1"/>
  <c r="W2920" i="16" s="1"/>
  <c r="V2921" i="16" l="1"/>
  <c r="W2921" i="16" s="1"/>
  <c r="V2922" i="16" l="1"/>
  <c r="W2922" i="16" s="1"/>
  <c r="V2923" i="16" l="1"/>
  <c r="W2923" i="16" s="1"/>
  <c r="V2924" i="16" l="1"/>
  <c r="W2924" i="16" s="1"/>
  <c r="V2925" i="16" l="1"/>
  <c r="W2925" i="16" s="1"/>
  <c r="V2926" i="16" l="1"/>
  <c r="W2926" i="16" s="1"/>
  <c r="V2927" i="16" l="1"/>
  <c r="W2927" i="16" s="1"/>
  <c r="V2928" i="16" l="1"/>
  <c r="W2928" i="16" s="1"/>
  <c r="V2929" i="16" l="1"/>
  <c r="W2929" i="16" s="1"/>
  <c r="V2930" i="16" l="1"/>
  <c r="W2930" i="16" s="1"/>
  <c r="V2931" i="16" l="1"/>
  <c r="W2931" i="16" s="1"/>
  <c r="V2932" i="16" l="1"/>
  <c r="W2932" i="16" s="1"/>
  <c r="V2933" i="16" l="1"/>
  <c r="W2933" i="16" s="1"/>
  <c r="V2934" i="16" l="1"/>
  <c r="W2934" i="16" s="1"/>
  <c r="V2935" i="16" l="1"/>
  <c r="W2935" i="16" s="1"/>
  <c r="V2936" i="16" l="1"/>
  <c r="W2936" i="16" s="1"/>
  <c r="V2937" i="16" l="1"/>
  <c r="W2937" i="16" s="1"/>
  <c r="V2938" i="16" l="1"/>
  <c r="W2938" i="16" s="1"/>
  <c r="V2939" i="16" l="1"/>
  <c r="W2939" i="16" s="1"/>
  <c r="V2940" i="16" l="1"/>
  <c r="W2940" i="16" s="1"/>
  <c r="V2941" i="16" l="1"/>
  <c r="W2941" i="16" s="1"/>
  <c r="V2942" i="16" l="1"/>
  <c r="W2942" i="16" s="1"/>
  <c r="V2943" i="16" l="1"/>
  <c r="W2943" i="16" s="1"/>
  <c r="V2944" i="16" l="1"/>
  <c r="W2944" i="16" s="1"/>
  <c r="V2945" i="16" l="1"/>
  <c r="W2945" i="16" s="1"/>
  <c r="V2946" i="16" l="1"/>
  <c r="W2946" i="16" s="1"/>
  <c r="V2947" i="16" l="1"/>
  <c r="W2947" i="16" s="1"/>
  <c r="V2948" i="16" l="1"/>
  <c r="W2948" i="16" s="1"/>
  <c r="V2949" i="16" l="1"/>
  <c r="W2949" i="16" s="1"/>
  <c r="V2950" i="16" l="1"/>
  <c r="W2950" i="16" s="1"/>
  <c r="V2951" i="16" l="1"/>
  <c r="W2951" i="16" s="1"/>
  <c r="V2952" i="16" l="1"/>
  <c r="W2952" i="16" s="1"/>
  <c r="V2953" i="16" l="1"/>
  <c r="W2953" i="16" s="1"/>
  <c r="V2954" i="16" l="1"/>
  <c r="W2954" i="16" s="1"/>
  <c r="V2955" i="16" l="1"/>
  <c r="W2955" i="16" s="1"/>
  <c r="V2956" i="16" l="1"/>
  <c r="W2956" i="16" s="1"/>
  <c r="V2957" i="16" l="1"/>
  <c r="W2957" i="16" s="1"/>
  <c r="V2958" i="16" l="1"/>
  <c r="W2958" i="16" s="1"/>
  <c r="V2959" i="16" l="1"/>
  <c r="W2959" i="16" s="1"/>
  <c r="V2960" i="16" l="1"/>
  <c r="W2960" i="16" s="1"/>
  <c r="V2961" i="16" l="1"/>
  <c r="W2961" i="16" s="1"/>
  <c r="V2962" i="16" l="1"/>
  <c r="W2962" i="16" s="1"/>
  <c r="V2963" i="16" l="1"/>
  <c r="W2963" i="16" s="1"/>
  <c r="V2964" i="16" l="1"/>
  <c r="W2964" i="16" s="1"/>
  <c r="V2965" i="16" l="1"/>
  <c r="W2965" i="16" s="1"/>
  <c r="V2966" i="16" l="1"/>
  <c r="W2966" i="16" s="1"/>
  <c r="V2967" i="16" l="1"/>
  <c r="W2967" i="16" s="1"/>
  <c r="V2968" i="16" l="1"/>
  <c r="W2968" i="16" s="1"/>
  <c r="V2969" i="16" l="1"/>
  <c r="W2969" i="16" s="1"/>
  <c r="V2970" i="16" l="1"/>
  <c r="W2970" i="16" s="1"/>
  <c r="V2971" i="16" l="1"/>
  <c r="W2971" i="16" s="1"/>
  <c r="V2972" i="16" l="1"/>
  <c r="W2972" i="16" s="1"/>
  <c r="V2973" i="16" l="1"/>
  <c r="W2973" i="16" s="1"/>
  <c r="V2974" i="16" l="1"/>
  <c r="W2974" i="16" s="1"/>
  <c r="V2975" i="16" l="1"/>
  <c r="W2975" i="16" s="1"/>
  <c r="V2976" i="16" l="1"/>
  <c r="W2976" i="16" s="1"/>
  <c r="V2977" i="16" l="1"/>
  <c r="W2977" i="16" s="1"/>
  <c r="V2978" i="16" l="1"/>
  <c r="W2978" i="16" s="1"/>
  <c r="V2979" i="16" l="1"/>
  <c r="W2979" i="16" s="1"/>
  <c r="V2980" i="16" l="1"/>
  <c r="W2980" i="16" s="1"/>
  <c r="V2981" i="16" l="1"/>
  <c r="W2981" i="16" s="1"/>
  <c r="V2982" i="16" l="1"/>
  <c r="W2982" i="16" s="1"/>
  <c r="V2983" i="16" l="1"/>
  <c r="W2983" i="16" s="1"/>
  <c r="V2984" i="16" l="1"/>
  <c r="W2984" i="16" s="1"/>
  <c r="V2985" i="16" l="1"/>
  <c r="W2985" i="16" s="1"/>
  <c r="V2986" i="16" l="1"/>
  <c r="W2986" i="16" s="1"/>
  <c r="V2987" i="16" l="1"/>
  <c r="W2987" i="16" s="1"/>
  <c r="V2988" i="16" l="1"/>
  <c r="W2988" i="16" s="1"/>
  <c r="V2989" i="16" l="1"/>
  <c r="W2989" i="16" s="1"/>
  <c r="V2990" i="16" l="1"/>
  <c r="W2990" i="16" s="1"/>
  <c r="V2991" i="16" l="1"/>
  <c r="W2991" i="16" s="1"/>
  <c r="V2992" i="16" l="1"/>
  <c r="W2992" i="16" s="1"/>
  <c r="V2993" i="16" l="1"/>
  <c r="W2993" i="16" s="1"/>
  <c r="V2994" i="16" l="1"/>
  <c r="W2994" i="16" s="1"/>
  <c r="V2995" i="16" l="1"/>
  <c r="W2995" i="16" s="1"/>
  <c r="V2996" i="16" l="1"/>
  <c r="W2996" i="16" s="1"/>
  <c r="V2997" i="16" l="1"/>
  <c r="W2997" i="16" s="1"/>
  <c r="V2998" i="16" l="1"/>
  <c r="W2998" i="16" s="1"/>
  <c r="V2999" i="16" l="1"/>
  <c r="W2999" i="16" s="1"/>
  <c r="V3000" i="16" l="1"/>
  <c r="W3000" i="16" s="1"/>
  <c r="V3001" i="16" l="1"/>
  <c r="W3001" i="16" s="1"/>
  <c r="V3002" i="16" l="1"/>
  <c r="W3002" i="16" s="1"/>
  <c r="V3003" i="16" l="1"/>
  <c r="W3003" i="16" s="1"/>
  <c r="V3004" i="16" l="1"/>
  <c r="W3004" i="16" s="1"/>
  <c r="V3005" i="16" l="1"/>
  <c r="W3005" i="16" s="1"/>
  <c r="V3006" i="16" l="1"/>
  <c r="W3006" i="16" s="1"/>
  <c r="V3007" i="16" l="1"/>
  <c r="W3007" i="16" s="1"/>
  <c r="V3008" i="16" l="1"/>
  <c r="W3008" i="16" s="1"/>
  <c r="V3009" i="16" l="1"/>
  <c r="W3009" i="16" s="1"/>
  <c r="V3010" i="16" l="1"/>
  <c r="W3010" i="16" s="1"/>
  <c r="V3011" i="16" l="1"/>
  <c r="W3011" i="16" s="1"/>
  <c r="V3012" i="16" l="1"/>
  <c r="W3012" i="16" s="1"/>
  <c r="V3013" i="16" l="1"/>
  <c r="W3013" i="16" s="1"/>
  <c r="V3014" i="16" l="1"/>
  <c r="W3014" i="16" s="1"/>
  <c r="V3015" i="16" l="1"/>
  <c r="W3015" i="16" s="1"/>
  <c r="V3016" i="16" l="1"/>
  <c r="W3016" i="16" s="1"/>
  <c r="V3017" i="16" l="1"/>
  <c r="W3017" i="16" s="1"/>
  <c r="V3018" i="16" l="1"/>
  <c r="W3018" i="16" s="1"/>
  <c r="V3019" i="16" l="1"/>
  <c r="W3019" i="16" s="1"/>
  <c r="V3020" i="16" l="1"/>
  <c r="W3020" i="16" s="1"/>
  <c r="V3021" i="16" l="1"/>
  <c r="W3021" i="16" s="1"/>
  <c r="V3022" i="16" l="1"/>
  <c r="W3022" i="16" s="1"/>
  <c r="V3023" i="16" l="1"/>
  <c r="W3023" i="16" s="1"/>
  <c r="V3024" i="16" l="1"/>
  <c r="W3024" i="16" s="1"/>
  <c r="V3025" i="16" l="1"/>
  <c r="W3025" i="16" s="1"/>
  <c r="V3026" i="16" l="1"/>
  <c r="W3026" i="16" s="1"/>
  <c r="V3027" i="16" l="1"/>
  <c r="W3027" i="16" s="1"/>
  <c r="V3028" i="16" l="1"/>
  <c r="W3028" i="16" s="1"/>
  <c r="V3029" i="16" l="1"/>
  <c r="W3029" i="16" s="1"/>
  <c r="V3030" i="16" l="1"/>
  <c r="W3030" i="16" s="1"/>
  <c r="V3031" i="16" l="1"/>
  <c r="W3031" i="16" s="1"/>
  <c r="V3032" i="16" l="1"/>
  <c r="W3032" i="16" s="1"/>
  <c r="V3033" i="16" l="1"/>
  <c r="W3033" i="16" s="1"/>
  <c r="V3034" i="16" l="1"/>
  <c r="W3034" i="16" s="1"/>
  <c r="V3035" i="16" l="1"/>
  <c r="W3035" i="16" s="1"/>
  <c r="V3036" i="16" l="1"/>
  <c r="W3036" i="16" s="1"/>
  <c r="V3037" i="16" l="1"/>
  <c r="W3037" i="16" s="1"/>
  <c r="V3038" i="16" l="1"/>
  <c r="W3038" i="16" s="1"/>
  <c r="V3039" i="16" l="1"/>
  <c r="W3039" i="16" s="1"/>
  <c r="V3040" i="16" l="1"/>
  <c r="W3040" i="16" s="1"/>
  <c r="V3041" i="16" l="1"/>
  <c r="W3041" i="16" s="1"/>
  <c r="V3042" i="16" l="1"/>
  <c r="W3042" i="16" s="1"/>
  <c r="V3043" i="16" l="1"/>
  <c r="W3043" i="16" s="1"/>
  <c r="V3044" i="16" l="1"/>
  <c r="W3044" i="16" s="1"/>
  <c r="V3045" i="16" l="1"/>
  <c r="W3045" i="16" s="1"/>
  <c r="V3046" i="16" l="1"/>
  <c r="W3046" i="16" s="1"/>
  <c r="V3047" i="16" l="1"/>
  <c r="W3047" i="16" s="1"/>
  <c r="V3048" i="16" l="1"/>
  <c r="W3048" i="16" s="1"/>
  <c r="V3049" i="16" l="1"/>
  <c r="W3049" i="16" s="1"/>
  <c r="V3050" i="16" l="1"/>
  <c r="W3050" i="16" s="1"/>
  <c r="V3051" i="16" l="1"/>
  <c r="W3051" i="16" s="1"/>
  <c r="V3052" i="16" l="1"/>
  <c r="W3052" i="16" s="1"/>
  <c r="V3053" i="16" l="1"/>
  <c r="W3053" i="16" s="1"/>
  <c r="V3054" i="16" l="1"/>
  <c r="W3054" i="16" s="1"/>
  <c r="V3055" i="16" l="1"/>
  <c r="W3055" i="16" s="1"/>
  <c r="V3056" i="16" l="1"/>
  <c r="W3056" i="16" s="1"/>
  <c r="V3057" i="16" l="1"/>
  <c r="W3057" i="16" s="1"/>
  <c r="V3058" i="16" l="1"/>
  <c r="W3058" i="16" s="1"/>
  <c r="V3059" i="16" l="1"/>
  <c r="W3059" i="16" s="1"/>
  <c r="V3060" i="16" l="1"/>
  <c r="W3060" i="16" s="1"/>
  <c r="V3061" i="16" l="1"/>
  <c r="W3061" i="16" s="1"/>
  <c r="V3062" i="16" l="1"/>
  <c r="W3062" i="16" s="1"/>
  <c r="V3063" i="16" l="1"/>
  <c r="W3063" i="16" s="1"/>
  <c r="V3064" i="16" l="1"/>
  <c r="W3064" i="16" s="1"/>
  <c r="V3065" i="16" l="1"/>
  <c r="W3065" i="16" s="1"/>
  <c r="V3066" i="16" l="1"/>
  <c r="W3066" i="16" s="1"/>
  <c r="V3067" i="16" l="1"/>
  <c r="W3067" i="16" s="1"/>
  <c r="V3068" i="16" l="1"/>
  <c r="W3068" i="16" s="1"/>
  <c r="V3069" i="16" l="1"/>
  <c r="W3069" i="16" s="1"/>
  <c r="V3070" i="16" l="1"/>
  <c r="W3070" i="16" s="1"/>
  <c r="V3071" i="16" l="1"/>
  <c r="W3071" i="16" s="1"/>
  <c r="V3072" i="16" l="1"/>
  <c r="W3072" i="16" s="1"/>
  <c r="V3073" i="16" l="1"/>
  <c r="W3073" i="16" s="1"/>
  <c r="V3074" i="16" l="1"/>
  <c r="W3074" i="16" s="1"/>
  <c r="V3075" i="16" l="1"/>
  <c r="W3075" i="16" s="1"/>
  <c r="V3076" i="16" l="1"/>
  <c r="W3076" i="16" s="1"/>
  <c r="V3077" i="16" l="1"/>
  <c r="W3077" i="16" s="1"/>
  <c r="V3078" i="16" l="1"/>
  <c r="W3078" i="16" s="1"/>
  <c r="V3079" i="16" l="1"/>
  <c r="W3079" i="16" s="1"/>
  <c r="V3080" i="16" l="1"/>
  <c r="W3080" i="16" s="1"/>
  <c r="V3081" i="16" l="1"/>
  <c r="W3081" i="16" s="1"/>
  <c r="V3082" i="16" l="1"/>
  <c r="W3082" i="16" s="1"/>
  <c r="V3083" i="16" l="1"/>
  <c r="W3083" i="16" s="1"/>
  <c r="V3084" i="16" l="1"/>
  <c r="W3084" i="16" s="1"/>
  <c r="V3085" i="16" l="1"/>
  <c r="W3085" i="16" s="1"/>
  <c r="V3086" i="16" l="1"/>
  <c r="W3086" i="16" s="1"/>
  <c r="V3087" i="16" l="1"/>
  <c r="W3087" i="16" s="1"/>
  <c r="V3088" i="16" l="1"/>
  <c r="W3088" i="16" s="1"/>
  <c r="V3089" i="16" l="1"/>
  <c r="W3089" i="16" s="1"/>
  <c r="V3090" i="16" l="1"/>
  <c r="W3090" i="16" s="1"/>
  <c r="V3091" i="16" l="1"/>
  <c r="W3091" i="16" s="1"/>
  <c r="V3092" i="16" l="1"/>
  <c r="W3092" i="16" s="1"/>
  <c r="V3093" i="16" l="1"/>
  <c r="W3093" i="16" s="1"/>
  <c r="V3094" i="16" l="1"/>
  <c r="W3094" i="16" s="1"/>
  <c r="V3095" i="16" l="1"/>
  <c r="W3095" i="16" s="1"/>
  <c r="V3096" i="16" l="1"/>
  <c r="W3096" i="16" s="1"/>
  <c r="V3097" i="16" l="1"/>
  <c r="W3097" i="16" s="1"/>
  <c r="V3098" i="16" l="1"/>
  <c r="W3098" i="16" s="1"/>
  <c r="V3099" i="16" l="1"/>
  <c r="W3099" i="16" s="1"/>
  <c r="V3100" i="16" l="1"/>
  <c r="W3100" i="16" s="1"/>
  <c r="V3101" i="16" l="1"/>
  <c r="W3101" i="16" s="1"/>
  <c r="V3102" i="16" l="1"/>
  <c r="W3102" i="16" s="1"/>
  <c r="V3103" i="16" l="1"/>
  <c r="W3103" i="16" s="1"/>
  <c r="V3104" i="16" l="1"/>
  <c r="W3104" i="16" s="1"/>
  <c r="V3105" i="16" l="1"/>
  <c r="W3105" i="16" s="1"/>
  <c r="V3106" i="16" l="1"/>
  <c r="W3106" i="16" s="1"/>
  <c r="V3107" i="16" l="1"/>
  <c r="W3107" i="16" s="1"/>
  <c r="V3108" i="16" l="1"/>
  <c r="W3108" i="16" s="1"/>
  <c r="V3109" i="16" l="1"/>
  <c r="W3109" i="16" s="1"/>
  <c r="V3110" i="16" l="1"/>
  <c r="W3110" i="16" s="1"/>
  <c r="V3111" i="16" l="1"/>
  <c r="W3111" i="16" s="1"/>
  <c r="V3112" i="16" l="1"/>
  <c r="W3112" i="16" s="1"/>
  <c r="V3113" i="16" l="1"/>
  <c r="W3113" i="16" s="1"/>
  <c r="V3114" i="16" l="1"/>
  <c r="W3114" i="16" s="1"/>
  <c r="V3115" i="16" l="1"/>
  <c r="W3115" i="16" s="1"/>
  <c r="V3116" i="16" l="1"/>
  <c r="W3116" i="16" s="1"/>
  <c r="V3117" i="16" l="1"/>
  <c r="W3117" i="16" s="1"/>
  <c r="V3118" i="16" l="1"/>
  <c r="W3118" i="16" s="1"/>
  <c r="V3119" i="16" l="1"/>
  <c r="W3119" i="16" s="1"/>
  <c r="V3120" i="16" l="1"/>
  <c r="W3120" i="16" s="1"/>
  <c r="V3121" i="16" l="1"/>
  <c r="W3121" i="16" s="1"/>
  <c r="V3122" i="16" l="1"/>
  <c r="W3122" i="16" s="1"/>
  <c r="V3123" i="16" l="1"/>
  <c r="W3123" i="16" s="1"/>
  <c r="V3124" i="16" l="1"/>
  <c r="W3124" i="16" s="1"/>
  <c r="V3125" i="16" l="1"/>
  <c r="W3125" i="16" s="1"/>
  <c r="V3126" i="16" l="1"/>
  <c r="W3126" i="16" s="1"/>
  <c r="V3127" i="16" l="1"/>
  <c r="W3127" i="16" s="1"/>
  <c r="V3128" i="16" l="1"/>
  <c r="W3128" i="16" s="1"/>
  <c r="V3129" i="16" l="1"/>
  <c r="W3129" i="16" s="1"/>
  <c r="V3130" i="16" l="1"/>
  <c r="W3130" i="16" s="1"/>
  <c r="V3131" i="16" l="1"/>
  <c r="W3131" i="16" s="1"/>
  <c r="V3132" i="16" l="1"/>
  <c r="W3132" i="16" s="1"/>
  <c r="V3133" i="16" l="1"/>
  <c r="W3133" i="16" s="1"/>
  <c r="V3134" i="16" l="1"/>
  <c r="W3134" i="16" s="1"/>
  <c r="V3135" i="16" l="1"/>
  <c r="W3135" i="16" s="1"/>
  <c r="V3136" i="16" l="1"/>
  <c r="W3136" i="16" s="1"/>
  <c r="V3137" i="16" l="1"/>
  <c r="W3137" i="16" s="1"/>
  <c r="V3138" i="16" l="1"/>
  <c r="W3138" i="16" s="1"/>
  <c r="V3139" i="16" l="1"/>
  <c r="W3139" i="16" s="1"/>
  <c r="V3140" i="16" l="1"/>
  <c r="W3140" i="16" s="1"/>
  <c r="V3141" i="16" l="1"/>
  <c r="W3141" i="16" s="1"/>
  <c r="V3142" i="16" l="1"/>
  <c r="W3142" i="16" s="1"/>
  <c r="V3143" i="16" l="1"/>
  <c r="W3143" i="16" s="1"/>
  <c r="V3144" i="16" l="1"/>
  <c r="W3144" i="16" s="1"/>
  <c r="V3145" i="16" l="1"/>
  <c r="W3145" i="16" s="1"/>
  <c r="V3146" i="16" l="1"/>
  <c r="W3146" i="16" s="1"/>
  <c r="V3147" i="16" l="1"/>
  <c r="W3147" i="16" s="1"/>
  <c r="V3148" i="16" l="1"/>
  <c r="W3148" i="16" s="1"/>
  <c r="V3149" i="16" l="1"/>
  <c r="W3149" i="16" s="1"/>
  <c r="V3150" i="16" l="1"/>
  <c r="W3150" i="16" s="1"/>
  <c r="V3151" i="16" l="1"/>
  <c r="W3151" i="16" s="1"/>
  <c r="V3152" i="16" l="1"/>
  <c r="W3152" i="16" s="1"/>
  <c r="V3153" i="16" l="1"/>
  <c r="W3153" i="16" s="1"/>
  <c r="V3154" i="16" l="1"/>
  <c r="W3154" i="16" s="1"/>
  <c r="V3155" i="16" l="1"/>
  <c r="W3155" i="16" s="1"/>
  <c r="V3156" i="16" l="1"/>
  <c r="W3156" i="16" s="1"/>
  <c r="V3157" i="16" l="1"/>
  <c r="W3157" i="16" s="1"/>
  <c r="V3158" i="16" l="1"/>
  <c r="W3158" i="16" s="1"/>
  <c r="V3159" i="16" l="1"/>
  <c r="W3159" i="16" s="1"/>
  <c r="V3160" i="16" l="1"/>
  <c r="W3160" i="16" s="1"/>
  <c r="V3161" i="16" l="1"/>
  <c r="W3161" i="16" s="1"/>
  <c r="V3162" i="16" l="1"/>
  <c r="W3162" i="16" s="1"/>
  <c r="V3163" i="16" l="1"/>
  <c r="W3163" i="16" s="1"/>
  <c r="V3164" i="16" l="1"/>
  <c r="W3164" i="16" s="1"/>
  <c r="V3165" i="16" l="1"/>
  <c r="W3165" i="16" s="1"/>
  <c r="V3166" i="16" l="1"/>
  <c r="W3166" i="16" s="1"/>
  <c r="V3167" i="16" l="1"/>
  <c r="W3167" i="16" s="1"/>
  <c r="V3168" i="16" l="1"/>
  <c r="W3168" i="16" s="1"/>
  <c r="V3169" i="16" l="1"/>
  <c r="W3169" i="16" s="1"/>
  <c r="V3170" i="16" l="1"/>
  <c r="W3170" i="16" s="1"/>
  <c r="V3171" i="16" l="1"/>
  <c r="W3171" i="16" s="1"/>
  <c r="V3172" i="16" l="1"/>
  <c r="W3172" i="16" s="1"/>
  <c r="V3173" i="16" l="1"/>
  <c r="W3173" i="16" s="1"/>
  <c r="V3174" i="16" l="1"/>
  <c r="W3174" i="16" s="1"/>
  <c r="V3175" i="16" l="1"/>
  <c r="W3175" i="16" s="1"/>
  <c r="V3176" i="16" l="1"/>
  <c r="W3176" i="16" s="1"/>
  <c r="V3177" i="16" l="1"/>
  <c r="W3177" i="16" s="1"/>
  <c r="V3178" i="16" l="1"/>
  <c r="W3178" i="16" s="1"/>
  <c r="V3179" i="16" l="1"/>
  <c r="W3179" i="16" s="1"/>
  <c r="V3180" i="16" l="1"/>
  <c r="W3180" i="16" s="1"/>
  <c r="V3181" i="16" l="1"/>
  <c r="W3181" i="16" s="1"/>
  <c r="V3182" i="16" l="1"/>
  <c r="W3182" i="16" s="1"/>
  <c r="V3183" i="16" l="1"/>
  <c r="W3183" i="16" s="1"/>
  <c r="V3184" i="16" l="1"/>
  <c r="W3184" i="16" s="1"/>
  <c r="V3185" i="16" l="1"/>
  <c r="W3185" i="16" s="1"/>
  <c r="V3186" i="16" l="1"/>
  <c r="W3186" i="16" s="1"/>
  <c r="V3187" i="16" l="1"/>
  <c r="W3187" i="16" s="1"/>
  <c r="V3188" i="16" l="1"/>
  <c r="W3188" i="16" s="1"/>
  <c r="V3189" i="16" l="1"/>
  <c r="W3189" i="16" s="1"/>
  <c r="V3190" i="16" l="1"/>
  <c r="W3190" i="16" s="1"/>
  <c r="V3191" i="16" l="1"/>
  <c r="W3191" i="16" s="1"/>
  <c r="V3192" i="16" l="1"/>
  <c r="W3192" i="16" s="1"/>
  <c r="V3193" i="16" l="1"/>
  <c r="W3193" i="16" s="1"/>
  <c r="V3194" i="16" l="1"/>
  <c r="W3194" i="16" s="1"/>
  <c r="V3195" i="16" l="1"/>
  <c r="W3195" i="16" s="1"/>
  <c r="V3196" i="16" l="1"/>
  <c r="W3196" i="16" s="1"/>
  <c r="V3197" i="16" l="1"/>
  <c r="W3197" i="16" s="1"/>
  <c r="V3198" i="16" l="1"/>
  <c r="W3198" i="16" s="1"/>
  <c r="V3199" i="16" l="1"/>
  <c r="W3199" i="16" s="1"/>
  <c r="V3200" i="16" l="1"/>
  <c r="W3200" i="16" s="1"/>
  <c r="V3201" i="16" l="1"/>
  <c r="W3201" i="16" s="1"/>
  <c r="V3202" i="16" l="1"/>
  <c r="W3202" i="16" s="1"/>
  <c r="V3203" i="16" l="1"/>
  <c r="W3203" i="16" s="1"/>
  <c r="V3204" i="16" l="1"/>
  <c r="W3204" i="16" s="1"/>
  <c r="V3205" i="16" l="1"/>
  <c r="W3205" i="16" s="1"/>
  <c r="V3206" i="16" l="1"/>
  <c r="W3206" i="16" s="1"/>
  <c r="V3207" i="16" l="1"/>
  <c r="W3207" i="16" s="1"/>
  <c r="V3208" i="16" l="1"/>
  <c r="W3208" i="16" s="1"/>
  <c r="V3209" i="16" l="1"/>
  <c r="W3209" i="16" s="1"/>
  <c r="V3210" i="16" l="1"/>
  <c r="W3210" i="16" s="1"/>
  <c r="V3211" i="16" l="1"/>
  <c r="W3211" i="16" s="1"/>
  <c r="V3212" i="16" l="1"/>
  <c r="W3212" i="16" s="1"/>
  <c r="V3213" i="16" l="1"/>
  <c r="W3213" i="16" s="1"/>
  <c r="V3214" i="16" l="1"/>
  <c r="W3214" i="16" s="1"/>
  <c r="V3215" i="16" l="1"/>
  <c r="W3215" i="16" s="1"/>
  <c r="V3216" i="16" l="1"/>
  <c r="W3216" i="16" s="1"/>
  <c r="V3217" i="16" l="1"/>
  <c r="W3217" i="16" s="1"/>
  <c r="V3218" i="16" l="1"/>
  <c r="W3218" i="16" s="1"/>
  <c r="V3219" i="16" l="1"/>
  <c r="W3219" i="16" s="1"/>
  <c r="V3220" i="16" l="1"/>
  <c r="W3220" i="16" s="1"/>
  <c r="V3221" i="16" l="1"/>
  <c r="W3221" i="16" s="1"/>
  <c r="V3222" i="16" l="1"/>
  <c r="W3222" i="16" s="1"/>
  <c r="V3223" i="16" l="1"/>
  <c r="W3223" i="16" s="1"/>
  <c r="V3224" i="16" l="1"/>
  <c r="W3224" i="16" s="1"/>
  <c r="V3225" i="16" l="1"/>
  <c r="W3225" i="16" s="1"/>
  <c r="V3226" i="16" l="1"/>
  <c r="W3226" i="16" s="1"/>
  <c r="V3227" i="16" l="1"/>
  <c r="W3227" i="16" s="1"/>
  <c r="V3228" i="16" l="1"/>
  <c r="W3228" i="16" s="1"/>
  <c r="V3229" i="16" l="1"/>
  <c r="W3229" i="16" s="1"/>
  <c r="V3230" i="16" l="1"/>
  <c r="W3230" i="16" s="1"/>
  <c r="V3231" i="16" l="1"/>
  <c r="W3231" i="16" s="1"/>
  <c r="V3232" i="16" l="1"/>
  <c r="W3232" i="16" s="1"/>
  <c r="V3233" i="16" l="1"/>
  <c r="W3233" i="16" s="1"/>
  <c r="V3234" i="16" l="1"/>
  <c r="W3234" i="16" s="1"/>
  <c r="V3235" i="16" l="1"/>
  <c r="W3235" i="16" s="1"/>
  <c r="V3236" i="16" l="1"/>
  <c r="W3236" i="16" s="1"/>
  <c r="V3237" i="16" l="1"/>
  <c r="W3237" i="16" s="1"/>
  <c r="V3238" i="16" l="1"/>
  <c r="W3238" i="16" s="1"/>
  <c r="V3239" i="16" l="1"/>
  <c r="W3239" i="16" s="1"/>
  <c r="V3240" i="16" l="1"/>
  <c r="W3240" i="16" s="1"/>
  <c r="V3241" i="16" l="1"/>
  <c r="W3241" i="16" s="1"/>
  <c r="V3242" i="16" l="1"/>
  <c r="W3242" i="16" s="1"/>
  <c r="V3243" i="16" l="1"/>
  <c r="W3243" i="16" s="1"/>
  <c r="V3244" i="16" l="1"/>
  <c r="W3244" i="16" s="1"/>
  <c r="V3245" i="16" l="1"/>
  <c r="W3245" i="16" s="1"/>
  <c r="V3246" i="16" l="1"/>
  <c r="W3246" i="16" s="1"/>
  <c r="V3247" i="16" l="1"/>
  <c r="W3247" i="16" s="1"/>
  <c r="V3248" i="16" l="1"/>
  <c r="W3248" i="16" s="1"/>
  <c r="V3249" i="16" l="1"/>
  <c r="W3249" i="16" s="1"/>
  <c r="V3250" i="16" l="1"/>
  <c r="W3250" i="16" s="1"/>
  <c r="V3251" i="16" l="1"/>
  <c r="W3251" i="16" s="1"/>
  <c r="V3252" i="16" l="1"/>
  <c r="W3252" i="16" s="1"/>
  <c r="V3253" i="16" l="1"/>
  <c r="W3253" i="16" s="1"/>
  <c r="V3254" i="16" l="1"/>
  <c r="W3254" i="16" s="1"/>
  <c r="V3255" i="16" l="1"/>
  <c r="W3255" i="16" s="1"/>
  <c r="V3256" i="16" l="1"/>
  <c r="W3256" i="16" s="1"/>
  <c r="V3257" i="16" l="1"/>
  <c r="W3257" i="16" s="1"/>
  <c r="V3258" i="16" l="1"/>
  <c r="W3258" i="16" s="1"/>
  <c r="V3259" i="16" l="1"/>
  <c r="W3259" i="16" s="1"/>
  <c r="V3260" i="16" l="1"/>
  <c r="W3260" i="16" s="1"/>
  <c r="V3261" i="16" l="1"/>
  <c r="W3261" i="16" s="1"/>
  <c r="V3262" i="16" l="1"/>
  <c r="W3262" i="16" s="1"/>
  <c r="V3263" i="16" l="1"/>
  <c r="W3263" i="16" s="1"/>
  <c r="V3264" i="16" l="1"/>
  <c r="W3264" i="16" s="1"/>
  <c r="V3265" i="16" l="1"/>
  <c r="W3265" i="16" s="1"/>
  <c r="V3266" i="16" l="1"/>
  <c r="W3266" i="16" s="1"/>
  <c r="V3267" i="16" l="1"/>
  <c r="W3267" i="16" s="1"/>
  <c r="V3268" i="16" l="1"/>
  <c r="W3268" i="16" s="1"/>
  <c r="V3269" i="16" l="1"/>
  <c r="W3269" i="16" s="1"/>
  <c r="V3270" i="16" l="1"/>
  <c r="W3270" i="16" s="1"/>
  <c r="V3271" i="16" l="1"/>
  <c r="W3271" i="16" s="1"/>
  <c r="V3272" i="16" l="1"/>
  <c r="W3272" i="16" s="1"/>
  <c r="V3273" i="16" l="1"/>
  <c r="W3273" i="16" s="1"/>
  <c r="V3274" i="16" l="1"/>
  <c r="W3274" i="16" s="1"/>
  <c r="V3275" i="16" l="1"/>
  <c r="W3275" i="16" s="1"/>
  <c r="V3276" i="16" l="1"/>
  <c r="W3276" i="16" s="1"/>
  <c r="V3277" i="16" l="1"/>
  <c r="W3277" i="16" s="1"/>
  <c r="V3278" i="16" l="1"/>
  <c r="W3278" i="16" s="1"/>
  <c r="V3279" i="16" l="1"/>
  <c r="W3279" i="16" s="1"/>
  <c r="V3280" i="16" l="1"/>
  <c r="W3280" i="16" s="1"/>
  <c r="V3281" i="16" l="1"/>
  <c r="W3281" i="16" s="1"/>
  <c r="V3282" i="16" l="1"/>
  <c r="W3282" i="16" s="1"/>
  <c r="V3283" i="16" l="1"/>
  <c r="W3283" i="16" s="1"/>
  <c r="V3284" i="16" l="1"/>
  <c r="W3284" i="16" s="1"/>
  <c r="V3285" i="16" l="1"/>
  <c r="W3285" i="16" s="1"/>
  <c r="V3286" i="16" l="1"/>
  <c r="W3286" i="16" s="1"/>
  <c r="V3287" i="16" l="1"/>
  <c r="W3287" i="16" s="1"/>
  <c r="V3288" i="16" l="1"/>
  <c r="W3288" i="16" s="1"/>
  <c r="V3289" i="16" l="1"/>
  <c r="W3289" i="16" s="1"/>
  <c r="V3290" i="16" l="1"/>
  <c r="W3290" i="16" s="1"/>
  <c r="V3291" i="16" l="1"/>
  <c r="W3291" i="16" s="1"/>
  <c r="V3292" i="16" l="1"/>
  <c r="W3292" i="16" s="1"/>
  <c r="V3293" i="16" l="1"/>
  <c r="W3293" i="16" s="1"/>
  <c r="V3294" i="16" l="1"/>
  <c r="W3294" i="16" s="1"/>
  <c r="V3295" i="16" l="1"/>
  <c r="W3295" i="16" s="1"/>
  <c r="V3296" i="16" l="1"/>
  <c r="W3296" i="16" s="1"/>
  <c r="V3297" i="16" l="1"/>
  <c r="W3297" i="16" s="1"/>
  <c r="V3298" i="16" l="1"/>
  <c r="W3298" i="16" s="1"/>
  <c r="V3299" i="16" l="1"/>
  <c r="W3299" i="16" s="1"/>
  <c r="V3300" i="16" l="1"/>
  <c r="W3300" i="16" s="1"/>
  <c r="V3301" i="16" l="1"/>
  <c r="W3301" i="16" s="1"/>
  <c r="V3302" i="16" l="1"/>
  <c r="W3302" i="16" s="1"/>
  <c r="V3303" i="16" l="1"/>
  <c r="W3303" i="16" s="1"/>
  <c r="V3304" i="16" l="1"/>
  <c r="W3304" i="16" s="1"/>
  <c r="V3305" i="16" l="1"/>
  <c r="W3305" i="16" s="1"/>
  <c r="V3306" i="16" l="1"/>
  <c r="W3306" i="16" s="1"/>
  <c r="V3307" i="16" l="1"/>
  <c r="W3307" i="16" s="1"/>
  <c r="V3308" i="16" l="1"/>
  <c r="W3308" i="16" s="1"/>
  <c r="V3309" i="16" l="1"/>
  <c r="W3309" i="16" s="1"/>
  <c r="V3310" i="16" l="1"/>
  <c r="W3310" i="16" s="1"/>
  <c r="V3311" i="16" l="1"/>
  <c r="W3311" i="16" s="1"/>
  <c r="V3312" i="16" l="1"/>
  <c r="W3312" i="16" s="1"/>
  <c r="V3313" i="16" l="1"/>
  <c r="W3313" i="16" s="1"/>
  <c r="V3314" i="16" l="1"/>
  <c r="W3314" i="16" s="1"/>
  <c r="V3315" i="16" l="1"/>
  <c r="W3315" i="16" s="1"/>
  <c r="V3316" i="16" l="1"/>
  <c r="W3316" i="16" s="1"/>
  <c r="V3317" i="16" l="1"/>
  <c r="W3317" i="16" s="1"/>
  <c r="V3318" i="16" l="1"/>
  <c r="W3318" i="16" s="1"/>
  <c r="V3319" i="16" l="1"/>
  <c r="W3319" i="16" s="1"/>
  <c r="V3320" i="16" l="1"/>
  <c r="W3320" i="16" s="1"/>
  <c r="V3321" i="16" l="1"/>
  <c r="W3321" i="16" s="1"/>
  <c r="V3322" i="16" l="1"/>
  <c r="W3322" i="16" s="1"/>
  <c r="V3323" i="16" l="1"/>
  <c r="W3323" i="16" s="1"/>
  <c r="V3324" i="16" l="1"/>
  <c r="W3324" i="16" s="1"/>
  <c r="V3325" i="16" l="1"/>
  <c r="W3325" i="16" s="1"/>
  <c r="V3326" i="16" l="1"/>
  <c r="W3326" i="16" s="1"/>
  <c r="V3327" i="16" l="1"/>
  <c r="W3327" i="16" s="1"/>
  <c r="V3328" i="16" l="1"/>
  <c r="W3328" i="16" s="1"/>
  <c r="V3329" i="16" l="1"/>
  <c r="W3329" i="16" s="1"/>
  <c r="V3330" i="16" l="1"/>
  <c r="W3330" i="16" s="1"/>
  <c r="V3331" i="16" l="1"/>
  <c r="W3331" i="16" s="1"/>
  <c r="V3332" i="16" l="1"/>
  <c r="W3332" i="16" s="1"/>
  <c r="V3333" i="16" l="1"/>
  <c r="W3333" i="16" s="1"/>
  <c r="V3334" i="16" l="1"/>
  <c r="W3334" i="16" s="1"/>
  <c r="V3335" i="16" l="1"/>
  <c r="W3335" i="16" s="1"/>
  <c r="V3336" i="16" l="1"/>
  <c r="W3336" i="16" s="1"/>
  <c r="V3337" i="16" l="1"/>
  <c r="W3337" i="16" s="1"/>
  <c r="V3338" i="16" l="1"/>
  <c r="W3338" i="16" s="1"/>
  <c r="V3339" i="16" l="1"/>
  <c r="W3339" i="16" s="1"/>
  <c r="V3340" i="16" l="1"/>
  <c r="W3340" i="16" s="1"/>
  <c r="V3341" i="16" l="1"/>
  <c r="W3341" i="16" s="1"/>
  <c r="V3342" i="16" l="1"/>
  <c r="W3342" i="16" s="1"/>
  <c r="V3343" i="16" l="1"/>
  <c r="W3343" i="16" s="1"/>
  <c r="V3344" i="16" l="1"/>
  <c r="W3344" i="16" s="1"/>
  <c r="V3345" i="16" l="1"/>
  <c r="W3345" i="16" s="1"/>
  <c r="V3346" i="16" l="1"/>
  <c r="W3346" i="16" s="1"/>
  <c r="V3347" i="16" l="1"/>
  <c r="W3347" i="16" s="1"/>
  <c r="V3348" i="16" l="1"/>
  <c r="W3348" i="16" s="1"/>
  <c r="V3349" i="16" l="1"/>
  <c r="W3349" i="16" s="1"/>
  <c r="V3350" i="16" l="1"/>
  <c r="W3350" i="16" s="1"/>
  <c r="V3351" i="16" l="1"/>
  <c r="W3351" i="16" s="1"/>
  <c r="V3352" i="16" l="1"/>
  <c r="W3352" i="16" s="1"/>
  <c r="V3353" i="16" l="1"/>
  <c r="W3353" i="16" s="1"/>
  <c r="V3354" i="16" l="1"/>
  <c r="W3354" i="16" s="1"/>
  <c r="V3355" i="16" l="1"/>
  <c r="W3355" i="16" s="1"/>
  <c r="V3356" i="16" l="1"/>
  <c r="W3356" i="16" s="1"/>
  <c r="V3357" i="16" l="1"/>
  <c r="W3357" i="16" s="1"/>
  <c r="V3358" i="16" l="1"/>
  <c r="W3358" i="16" s="1"/>
  <c r="V3359" i="16" l="1"/>
  <c r="W3359" i="16" s="1"/>
  <c r="V3360" i="16" l="1"/>
  <c r="W3360" i="16" s="1"/>
  <c r="V3361" i="16" l="1"/>
  <c r="W3361" i="16" s="1"/>
  <c r="V3362" i="16" l="1"/>
  <c r="W3362" i="16" s="1"/>
  <c r="V3363" i="16" l="1"/>
  <c r="W3363" i="16" s="1"/>
  <c r="V3364" i="16" l="1"/>
  <c r="W3364" i="16" s="1"/>
  <c r="V3365" i="16" l="1"/>
  <c r="W3365" i="16" s="1"/>
  <c r="V3366" i="16" l="1"/>
  <c r="W3366" i="16" s="1"/>
  <c r="V3367" i="16" l="1"/>
  <c r="W3367" i="16" s="1"/>
  <c r="V3368" i="16" l="1"/>
  <c r="W3368" i="16" s="1"/>
  <c r="V3369" i="16" l="1"/>
  <c r="W3369" i="16" s="1"/>
  <c r="V3370" i="16" l="1"/>
  <c r="W3370" i="16" s="1"/>
  <c r="V3371" i="16" l="1"/>
  <c r="W3371" i="16" s="1"/>
  <c r="V3372" i="16" l="1"/>
  <c r="W3372" i="16" s="1"/>
  <c r="V3373" i="16" l="1"/>
  <c r="W3373" i="16" s="1"/>
  <c r="V3374" i="16" l="1"/>
  <c r="W3374" i="16" s="1"/>
  <c r="V3375" i="16" l="1"/>
  <c r="W3375" i="16" s="1"/>
  <c r="V3376" i="16" l="1"/>
  <c r="W3376" i="16" s="1"/>
  <c r="V3377" i="16" l="1"/>
  <c r="W3377" i="16" s="1"/>
  <c r="V3378" i="16" l="1"/>
  <c r="W3378" i="16" s="1"/>
  <c r="V3379" i="16" l="1"/>
  <c r="W3379" i="16" s="1"/>
  <c r="V3380" i="16" l="1"/>
  <c r="W3380" i="16" s="1"/>
  <c r="V3381" i="16" l="1"/>
  <c r="W3381" i="16" s="1"/>
  <c r="V3382" i="16" l="1"/>
  <c r="W3382" i="16" s="1"/>
  <c r="V3383" i="16" l="1"/>
  <c r="W3383" i="16" s="1"/>
  <c r="V3384" i="16" l="1"/>
  <c r="W3384" i="16" s="1"/>
  <c r="V3385" i="16" l="1"/>
  <c r="W3385" i="16" s="1"/>
  <c r="V3386" i="16" l="1"/>
  <c r="W3386" i="16" s="1"/>
  <c r="V3387" i="16" l="1"/>
  <c r="W3387" i="16" s="1"/>
  <c r="V3388" i="16" l="1"/>
  <c r="W3388" i="16" s="1"/>
  <c r="V3389" i="16" l="1"/>
  <c r="W3389" i="16" s="1"/>
  <c r="V3390" i="16" l="1"/>
  <c r="W3390" i="16" s="1"/>
  <c r="V3391" i="16" l="1"/>
  <c r="W3391" i="16" s="1"/>
  <c r="V3392" i="16" l="1"/>
  <c r="W3392" i="16" s="1"/>
  <c r="V3393" i="16" l="1"/>
  <c r="W3393" i="16" s="1"/>
  <c r="V3394" i="16" l="1"/>
  <c r="W3394" i="16" s="1"/>
  <c r="V3395" i="16" l="1"/>
  <c r="W3395" i="16" s="1"/>
  <c r="V3396" i="16" l="1"/>
  <c r="W3396" i="16" s="1"/>
  <c r="V3397" i="16" l="1"/>
  <c r="W3397" i="16" s="1"/>
  <c r="V3398" i="16" l="1"/>
  <c r="W3398" i="16" s="1"/>
  <c r="V3399" i="16" l="1"/>
  <c r="W3399" i="16" s="1"/>
  <c r="V3400" i="16" l="1"/>
  <c r="W3400" i="16" s="1"/>
  <c r="V3401" i="16" l="1"/>
  <c r="W3401" i="16" s="1"/>
  <c r="V3402" i="16" l="1"/>
  <c r="W3402" i="16" s="1"/>
  <c r="V3403" i="16" l="1"/>
  <c r="W3403" i="16" s="1"/>
  <c r="V3404" i="16" l="1"/>
  <c r="W3404" i="16" s="1"/>
  <c r="V3405" i="16" l="1"/>
  <c r="W3405" i="16" s="1"/>
  <c r="V3406" i="16" l="1"/>
  <c r="W3406" i="16" s="1"/>
  <c r="V3407" i="16" l="1"/>
  <c r="W3407" i="16" s="1"/>
  <c r="V3408" i="16" l="1"/>
  <c r="W3408" i="16" s="1"/>
  <c r="V3409" i="16" l="1"/>
  <c r="W3409" i="16" s="1"/>
  <c r="V3410" i="16" l="1"/>
  <c r="W3410" i="16" s="1"/>
  <c r="V3411" i="16" l="1"/>
  <c r="W3411" i="16" s="1"/>
  <c r="V3412" i="16" l="1"/>
  <c r="W3412" i="16" s="1"/>
  <c r="V3413" i="16" l="1"/>
  <c r="W3413" i="16" s="1"/>
  <c r="V3414" i="16" l="1"/>
  <c r="W3414" i="16" s="1"/>
  <c r="V3415" i="16" l="1"/>
  <c r="W3415" i="16" s="1"/>
  <c r="V3416" i="16" l="1"/>
  <c r="W3416" i="16" s="1"/>
  <c r="V3417" i="16" l="1"/>
  <c r="W3417" i="16" s="1"/>
  <c r="V3418" i="16" l="1"/>
  <c r="W3418" i="16" s="1"/>
  <c r="V3419" i="16" l="1"/>
  <c r="W3419" i="16" s="1"/>
  <c r="V3420" i="16" l="1"/>
  <c r="W3420" i="16" s="1"/>
  <c r="V3421" i="16" l="1"/>
  <c r="W3421" i="16" s="1"/>
  <c r="V3422" i="16" l="1"/>
  <c r="W3422" i="16" s="1"/>
  <c r="V3423" i="16" l="1"/>
  <c r="W3423" i="16" s="1"/>
  <c r="V3424" i="16" l="1"/>
  <c r="W3424" i="16" s="1"/>
  <c r="V3425" i="16" l="1"/>
  <c r="W3425" i="16" s="1"/>
  <c r="V3426" i="16" l="1"/>
  <c r="W3426" i="16" s="1"/>
  <c r="V3427" i="16" l="1"/>
  <c r="W3427" i="16" s="1"/>
  <c r="V3428" i="16" l="1"/>
  <c r="W3428" i="16" s="1"/>
  <c r="V3429" i="16" l="1"/>
  <c r="W3429" i="16" s="1"/>
  <c r="V3430" i="16" l="1"/>
  <c r="W3430" i="16" s="1"/>
  <c r="V3431" i="16" l="1"/>
  <c r="W3431" i="16" s="1"/>
  <c r="V3432" i="16" l="1"/>
  <c r="W3432" i="16" s="1"/>
  <c r="V3433" i="16" l="1"/>
  <c r="W3433" i="16" s="1"/>
  <c r="V3434" i="16" l="1"/>
  <c r="W3434" i="16" s="1"/>
  <c r="V3435" i="16" l="1"/>
  <c r="W3435" i="16" s="1"/>
  <c r="V3436" i="16" l="1"/>
  <c r="W3436" i="16" s="1"/>
  <c r="V3437" i="16" l="1"/>
  <c r="W3437" i="16" s="1"/>
  <c r="V3438" i="16" l="1"/>
  <c r="W3438" i="16" s="1"/>
  <c r="V3439" i="16" l="1"/>
  <c r="W3439" i="16" s="1"/>
  <c r="V3440" i="16" l="1"/>
  <c r="W3440" i="16" s="1"/>
  <c r="V3441" i="16" l="1"/>
  <c r="W3441" i="16" s="1"/>
  <c r="V3442" i="16" l="1"/>
  <c r="W3442" i="16" s="1"/>
  <c r="V3443" i="16" l="1"/>
  <c r="W3443" i="16" s="1"/>
  <c r="V3444" i="16" l="1"/>
  <c r="W3444" i="16" s="1"/>
  <c r="V3445" i="16" l="1"/>
  <c r="W3445" i="16" s="1"/>
  <c r="V3446" i="16" l="1"/>
  <c r="W3446" i="16" s="1"/>
  <c r="V3447" i="16" l="1"/>
  <c r="W3447" i="16" s="1"/>
  <c r="V3448" i="16" l="1"/>
  <c r="W3448" i="16" s="1"/>
  <c r="V3449" i="16" l="1"/>
  <c r="W3449" i="16" s="1"/>
  <c r="V3450" i="16" l="1"/>
  <c r="W3450" i="16" s="1"/>
  <c r="V3451" i="16" l="1"/>
  <c r="W3451" i="16" s="1"/>
  <c r="V3452" i="16" l="1"/>
  <c r="W3452" i="16" s="1"/>
  <c r="V3453" i="16" l="1"/>
  <c r="W3453" i="16" s="1"/>
  <c r="V3454" i="16" l="1"/>
  <c r="W3454" i="16" s="1"/>
  <c r="V3455" i="16" l="1"/>
  <c r="W3455" i="16" s="1"/>
  <c r="V3456" i="16" l="1"/>
  <c r="W3456" i="16" s="1"/>
  <c r="V3457" i="16" l="1"/>
  <c r="W3457" i="16" s="1"/>
  <c r="V3458" i="16" l="1"/>
  <c r="W3458" i="16" s="1"/>
  <c r="V3459" i="16" l="1"/>
  <c r="W3459" i="16" s="1"/>
  <c r="V3460" i="16" l="1"/>
  <c r="W3460" i="16" s="1"/>
  <c r="V3461" i="16" l="1"/>
  <c r="W3461" i="16" s="1"/>
  <c r="V3462" i="16" l="1"/>
  <c r="W3462" i="16" s="1"/>
  <c r="V3463" i="16" l="1"/>
  <c r="W3463" i="16" s="1"/>
  <c r="V3464" i="16" l="1"/>
  <c r="W3464" i="16" s="1"/>
  <c r="V3465" i="16" l="1"/>
  <c r="W3465" i="16" s="1"/>
  <c r="V3466" i="16" l="1"/>
  <c r="W3466" i="16" s="1"/>
  <c r="V3467" i="16" l="1"/>
  <c r="W3467" i="16" s="1"/>
  <c r="V3468" i="16" l="1"/>
  <c r="W3468" i="16" s="1"/>
  <c r="V3469" i="16" l="1"/>
  <c r="W3469" i="16" s="1"/>
  <c r="V3470" i="16" l="1"/>
  <c r="W3470" i="16" s="1"/>
  <c r="V3471" i="16" l="1"/>
  <c r="W3471" i="16" s="1"/>
  <c r="V3472" i="16" l="1"/>
  <c r="W3472" i="16" s="1"/>
  <c r="V3473" i="16" l="1"/>
  <c r="W3473" i="16" s="1"/>
  <c r="V3474" i="16" l="1"/>
  <c r="W3474" i="16" s="1"/>
  <c r="V3475" i="16" l="1"/>
  <c r="W3475" i="16" s="1"/>
  <c r="V3476" i="16" l="1"/>
  <c r="W3476" i="16" s="1"/>
  <c r="V3477" i="16" l="1"/>
  <c r="W3477" i="16" s="1"/>
  <c r="V3478" i="16" l="1"/>
  <c r="W3478" i="16" s="1"/>
  <c r="V3479" i="16" l="1"/>
  <c r="W3479" i="16" s="1"/>
  <c r="V3480" i="16" l="1"/>
  <c r="W3480" i="16" s="1"/>
  <c r="V3481" i="16" l="1"/>
  <c r="W3481" i="16" s="1"/>
  <c r="V3482" i="16" l="1"/>
  <c r="W3482" i="16" s="1"/>
  <c r="V3483" i="16" l="1"/>
  <c r="W3483" i="16" s="1"/>
  <c r="V3484" i="16" l="1"/>
  <c r="W3484" i="16" s="1"/>
  <c r="V3485" i="16" l="1"/>
  <c r="W3485" i="16" s="1"/>
  <c r="V3486" i="16" l="1"/>
  <c r="W3486" i="16" s="1"/>
  <c r="V3487" i="16" l="1"/>
  <c r="W3487" i="16" s="1"/>
  <c r="V3488" i="16" l="1"/>
  <c r="W3488" i="16" s="1"/>
  <c r="V3489" i="16" l="1"/>
  <c r="W3489" i="16" s="1"/>
  <c r="V3490" i="16" l="1"/>
  <c r="W3490" i="16" s="1"/>
  <c r="V3491" i="16" l="1"/>
  <c r="W3491" i="16" s="1"/>
  <c r="V3492" i="16" l="1"/>
  <c r="W3492" i="16" s="1"/>
  <c r="V3493" i="16"/>
  <c r="W3493" i="16" s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851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  <bk>
      <extLst>
        <ext uri="{3e2802c4-a4d2-4d8b-9148-e3be6c30e623}">
          <xlrd:rvb i="142"/>
        </ext>
      </extLst>
    </bk>
    <bk>
      <extLst>
        <ext uri="{3e2802c4-a4d2-4d8b-9148-e3be6c30e623}">
          <xlrd:rvb i="143"/>
        </ext>
      </extLst>
    </bk>
    <bk>
      <extLst>
        <ext uri="{3e2802c4-a4d2-4d8b-9148-e3be6c30e623}">
          <xlrd:rvb i="144"/>
        </ext>
      </extLst>
    </bk>
    <bk>
      <extLst>
        <ext uri="{3e2802c4-a4d2-4d8b-9148-e3be6c30e623}">
          <xlrd:rvb i="145"/>
        </ext>
      </extLst>
    </bk>
    <bk>
      <extLst>
        <ext uri="{3e2802c4-a4d2-4d8b-9148-e3be6c30e623}">
          <xlrd:rvb i="146"/>
        </ext>
      </extLst>
    </bk>
    <bk>
      <extLst>
        <ext uri="{3e2802c4-a4d2-4d8b-9148-e3be6c30e623}">
          <xlrd:rvb i="147"/>
        </ext>
      </extLst>
    </bk>
    <bk>
      <extLst>
        <ext uri="{3e2802c4-a4d2-4d8b-9148-e3be6c30e623}">
          <xlrd:rvb i="148"/>
        </ext>
      </extLst>
    </bk>
    <bk>
      <extLst>
        <ext uri="{3e2802c4-a4d2-4d8b-9148-e3be6c30e623}">
          <xlrd:rvb i="149"/>
        </ext>
      </extLst>
    </bk>
    <bk>
      <extLst>
        <ext uri="{3e2802c4-a4d2-4d8b-9148-e3be6c30e623}">
          <xlrd:rvb i="150"/>
        </ext>
      </extLst>
    </bk>
    <bk>
      <extLst>
        <ext uri="{3e2802c4-a4d2-4d8b-9148-e3be6c30e623}">
          <xlrd:rvb i="151"/>
        </ext>
      </extLst>
    </bk>
    <bk>
      <extLst>
        <ext uri="{3e2802c4-a4d2-4d8b-9148-e3be6c30e623}">
          <xlrd:rvb i="152"/>
        </ext>
      </extLst>
    </bk>
    <bk>
      <extLst>
        <ext uri="{3e2802c4-a4d2-4d8b-9148-e3be6c30e623}">
          <xlrd:rvb i="153"/>
        </ext>
      </extLst>
    </bk>
    <bk>
      <extLst>
        <ext uri="{3e2802c4-a4d2-4d8b-9148-e3be6c30e623}">
          <xlrd:rvb i="154"/>
        </ext>
      </extLst>
    </bk>
    <bk>
      <extLst>
        <ext uri="{3e2802c4-a4d2-4d8b-9148-e3be6c30e623}">
          <xlrd:rvb i="155"/>
        </ext>
      </extLst>
    </bk>
    <bk>
      <extLst>
        <ext uri="{3e2802c4-a4d2-4d8b-9148-e3be6c30e623}">
          <xlrd:rvb i="156"/>
        </ext>
      </extLst>
    </bk>
    <bk>
      <extLst>
        <ext uri="{3e2802c4-a4d2-4d8b-9148-e3be6c30e623}">
          <xlrd:rvb i="157"/>
        </ext>
      </extLst>
    </bk>
    <bk>
      <extLst>
        <ext uri="{3e2802c4-a4d2-4d8b-9148-e3be6c30e623}">
          <xlrd:rvb i="158"/>
        </ext>
      </extLst>
    </bk>
    <bk>
      <extLst>
        <ext uri="{3e2802c4-a4d2-4d8b-9148-e3be6c30e623}">
          <xlrd:rvb i="159"/>
        </ext>
      </extLst>
    </bk>
    <bk>
      <extLst>
        <ext uri="{3e2802c4-a4d2-4d8b-9148-e3be6c30e623}">
          <xlrd:rvb i="160"/>
        </ext>
      </extLst>
    </bk>
    <bk>
      <extLst>
        <ext uri="{3e2802c4-a4d2-4d8b-9148-e3be6c30e623}">
          <xlrd:rvb i="161"/>
        </ext>
      </extLst>
    </bk>
    <bk>
      <extLst>
        <ext uri="{3e2802c4-a4d2-4d8b-9148-e3be6c30e623}">
          <xlrd:rvb i="162"/>
        </ext>
      </extLst>
    </bk>
    <bk>
      <extLst>
        <ext uri="{3e2802c4-a4d2-4d8b-9148-e3be6c30e623}">
          <xlrd:rvb i="163"/>
        </ext>
      </extLst>
    </bk>
    <bk>
      <extLst>
        <ext uri="{3e2802c4-a4d2-4d8b-9148-e3be6c30e623}">
          <xlrd:rvb i="164"/>
        </ext>
      </extLst>
    </bk>
    <bk>
      <extLst>
        <ext uri="{3e2802c4-a4d2-4d8b-9148-e3be6c30e623}">
          <xlrd:rvb i="165"/>
        </ext>
      </extLst>
    </bk>
    <bk>
      <extLst>
        <ext uri="{3e2802c4-a4d2-4d8b-9148-e3be6c30e623}">
          <xlrd:rvb i="166"/>
        </ext>
      </extLst>
    </bk>
    <bk>
      <extLst>
        <ext uri="{3e2802c4-a4d2-4d8b-9148-e3be6c30e623}">
          <xlrd:rvb i="167"/>
        </ext>
      </extLst>
    </bk>
    <bk>
      <extLst>
        <ext uri="{3e2802c4-a4d2-4d8b-9148-e3be6c30e623}">
          <xlrd:rvb i="168"/>
        </ext>
      </extLst>
    </bk>
    <bk>
      <extLst>
        <ext uri="{3e2802c4-a4d2-4d8b-9148-e3be6c30e623}">
          <xlrd:rvb i="169"/>
        </ext>
      </extLst>
    </bk>
    <bk>
      <extLst>
        <ext uri="{3e2802c4-a4d2-4d8b-9148-e3be6c30e623}">
          <xlrd:rvb i="170"/>
        </ext>
      </extLst>
    </bk>
    <bk>
      <extLst>
        <ext uri="{3e2802c4-a4d2-4d8b-9148-e3be6c30e623}">
          <xlrd:rvb i="171"/>
        </ext>
      </extLst>
    </bk>
    <bk>
      <extLst>
        <ext uri="{3e2802c4-a4d2-4d8b-9148-e3be6c30e623}">
          <xlrd:rvb i="172"/>
        </ext>
      </extLst>
    </bk>
    <bk>
      <extLst>
        <ext uri="{3e2802c4-a4d2-4d8b-9148-e3be6c30e623}">
          <xlrd:rvb i="173"/>
        </ext>
      </extLst>
    </bk>
    <bk>
      <extLst>
        <ext uri="{3e2802c4-a4d2-4d8b-9148-e3be6c30e623}">
          <xlrd:rvb i="174"/>
        </ext>
      </extLst>
    </bk>
    <bk>
      <extLst>
        <ext uri="{3e2802c4-a4d2-4d8b-9148-e3be6c30e623}">
          <xlrd:rvb i="175"/>
        </ext>
      </extLst>
    </bk>
    <bk>
      <extLst>
        <ext uri="{3e2802c4-a4d2-4d8b-9148-e3be6c30e623}">
          <xlrd:rvb i="176"/>
        </ext>
      </extLst>
    </bk>
    <bk>
      <extLst>
        <ext uri="{3e2802c4-a4d2-4d8b-9148-e3be6c30e623}">
          <xlrd:rvb i="177"/>
        </ext>
      </extLst>
    </bk>
    <bk>
      <extLst>
        <ext uri="{3e2802c4-a4d2-4d8b-9148-e3be6c30e623}">
          <xlrd:rvb i="178"/>
        </ext>
      </extLst>
    </bk>
    <bk>
      <extLst>
        <ext uri="{3e2802c4-a4d2-4d8b-9148-e3be6c30e623}">
          <xlrd:rvb i="179"/>
        </ext>
      </extLst>
    </bk>
    <bk>
      <extLst>
        <ext uri="{3e2802c4-a4d2-4d8b-9148-e3be6c30e623}">
          <xlrd:rvb i="180"/>
        </ext>
      </extLst>
    </bk>
    <bk>
      <extLst>
        <ext uri="{3e2802c4-a4d2-4d8b-9148-e3be6c30e623}">
          <xlrd:rvb i="181"/>
        </ext>
      </extLst>
    </bk>
    <bk>
      <extLst>
        <ext uri="{3e2802c4-a4d2-4d8b-9148-e3be6c30e623}">
          <xlrd:rvb i="182"/>
        </ext>
      </extLst>
    </bk>
    <bk>
      <extLst>
        <ext uri="{3e2802c4-a4d2-4d8b-9148-e3be6c30e623}">
          <xlrd:rvb i="183"/>
        </ext>
      </extLst>
    </bk>
    <bk>
      <extLst>
        <ext uri="{3e2802c4-a4d2-4d8b-9148-e3be6c30e623}">
          <xlrd:rvb i="184"/>
        </ext>
      </extLst>
    </bk>
    <bk>
      <extLst>
        <ext uri="{3e2802c4-a4d2-4d8b-9148-e3be6c30e623}">
          <xlrd:rvb i="185"/>
        </ext>
      </extLst>
    </bk>
    <bk>
      <extLst>
        <ext uri="{3e2802c4-a4d2-4d8b-9148-e3be6c30e623}">
          <xlrd:rvb i="186"/>
        </ext>
      </extLst>
    </bk>
    <bk>
      <extLst>
        <ext uri="{3e2802c4-a4d2-4d8b-9148-e3be6c30e623}">
          <xlrd:rvb i="187"/>
        </ext>
      </extLst>
    </bk>
    <bk>
      <extLst>
        <ext uri="{3e2802c4-a4d2-4d8b-9148-e3be6c30e623}">
          <xlrd:rvb i="188"/>
        </ext>
      </extLst>
    </bk>
    <bk>
      <extLst>
        <ext uri="{3e2802c4-a4d2-4d8b-9148-e3be6c30e623}">
          <xlrd:rvb i="189"/>
        </ext>
      </extLst>
    </bk>
    <bk>
      <extLst>
        <ext uri="{3e2802c4-a4d2-4d8b-9148-e3be6c30e623}">
          <xlrd:rvb i="190"/>
        </ext>
      </extLst>
    </bk>
    <bk>
      <extLst>
        <ext uri="{3e2802c4-a4d2-4d8b-9148-e3be6c30e623}">
          <xlrd:rvb i="191"/>
        </ext>
      </extLst>
    </bk>
    <bk>
      <extLst>
        <ext uri="{3e2802c4-a4d2-4d8b-9148-e3be6c30e623}">
          <xlrd:rvb i="192"/>
        </ext>
      </extLst>
    </bk>
    <bk>
      <extLst>
        <ext uri="{3e2802c4-a4d2-4d8b-9148-e3be6c30e623}">
          <xlrd:rvb i="193"/>
        </ext>
      </extLst>
    </bk>
    <bk>
      <extLst>
        <ext uri="{3e2802c4-a4d2-4d8b-9148-e3be6c30e623}">
          <xlrd:rvb i="194"/>
        </ext>
      </extLst>
    </bk>
    <bk>
      <extLst>
        <ext uri="{3e2802c4-a4d2-4d8b-9148-e3be6c30e623}">
          <xlrd:rvb i="195"/>
        </ext>
      </extLst>
    </bk>
    <bk>
      <extLst>
        <ext uri="{3e2802c4-a4d2-4d8b-9148-e3be6c30e623}">
          <xlrd:rvb i="196"/>
        </ext>
      </extLst>
    </bk>
    <bk>
      <extLst>
        <ext uri="{3e2802c4-a4d2-4d8b-9148-e3be6c30e623}">
          <xlrd:rvb i="197"/>
        </ext>
      </extLst>
    </bk>
    <bk>
      <extLst>
        <ext uri="{3e2802c4-a4d2-4d8b-9148-e3be6c30e623}">
          <xlrd:rvb i="198"/>
        </ext>
      </extLst>
    </bk>
    <bk>
      <extLst>
        <ext uri="{3e2802c4-a4d2-4d8b-9148-e3be6c30e623}">
          <xlrd:rvb i="199"/>
        </ext>
      </extLst>
    </bk>
    <bk>
      <extLst>
        <ext uri="{3e2802c4-a4d2-4d8b-9148-e3be6c30e623}">
          <xlrd:rvb i="200"/>
        </ext>
      </extLst>
    </bk>
    <bk>
      <extLst>
        <ext uri="{3e2802c4-a4d2-4d8b-9148-e3be6c30e623}">
          <xlrd:rvb i="201"/>
        </ext>
      </extLst>
    </bk>
    <bk>
      <extLst>
        <ext uri="{3e2802c4-a4d2-4d8b-9148-e3be6c30e623}">
          <xlrd:rvb i="202"/>
        </ext>
      </extLst>
    </bk>
    <bk>
      <extLst>
        <ext uri="{3e2802c4-a4d2-4d8b-9148-e3be6c30e623}">
          <xlrd:rvb i="203"/>
        </ext>
      </extLst>
    </bk>
    <bk>
      <extLst>
        <ext uri="{3e2802c4-a4d2-4d8b-9148-e3be6c30e623}">
          <xlrd:rvb i="204"/>
        </ext>
      </extLst>
    </bk>
    <bk>
      <extLst>
        <ext uri="{3e2802c4-a4d2-4d8b-9148-e3be6c30e623}">
          <xlrd:rvb i="205"/>
        </ext>
      </extLst>
    </bk>
    <bk>
      <extLst>
        <ext uri="{3e2802c4-a4d2-4d8b-9148-e3be6c30e623}">
          <xlrd:rvb i="206"/>
        </ext>
      </extLst>
    </bk>
    <bk>
      <extLst>
        <ext uri="{3e2802c4-a4d2-4d8b-9148-e3be6c30e623}">
          <xlrd:rvb i="207"/>
        </ext>
      </extLst>
    </bk>
    <bk>
      <extLst>
        <ext uri="{3e2802c4-a4d2-4d8b-9148-e3be6c30e623}">
          <xlrd:rvb i="208"/>
        </ext>
      </extLst>
    </bk>
    <bk>
      <extLst>
        <ext uri="{3e2802c4-a4d2-4d8b-9148-e3be6c30e623}">
          <xlrd:rvb i="209"/>
        </ext>
      </extLst>
    </bk>
    <bk>
      <extLst>
        <ext uri="{3e2802c4-a4d2-4d8b-9148-e3be6c30e623}">
          <xlrd:rvb i="210"/>
        </ext>
      </extLst>
    </bk>
    <bk>
      <extLst>
        <ext uri="{3e2802c4-a4d2-4d8b-9148-e3be6c30e623}">
          <xlrd:rvb i="211"/>
        </ext>
      </extLst>
    </bk>
    <bk>
      <extLst>
        <ext uri="{3e2802c4-a4d2-4d8b-9148-e3be6c30e623}">
          <xlrd:rvb i="212"/>
        </ext>
      </extLst>
    </bk>
    <bk>
      <extLst>
        <ext uri="{3e2802c4-a4d2-4d8b-9148-e3be6c30e623}">
          <xlrd:rvb i="213"/>
        </ext>
      </extLst>
    </bk>
    <bk>
      <extLst>
        <ext uri="{3e2802c4-a4d2-4d8b-9148-e3be6c30e623}">
          <xlrd:rvb i="214"/>
        </ext>
      </extLst>
    </bk>
    <bk>
      <extLst>
        <ext uri="{3e2802c4-a4d2-4d8b-9148-e3be6c30e623}">
          <xlrd:rvb i="215"/>
        </ext>
      </extLst>
    </bk>
    <bk>
      <extLst>
        <ext uri="{3e2802c4-a4d2-4d8b-9148-e3be6c30e623}">
          <xlrd:rvb i="216"/>
        </ext>
      </extLst>
    </bk>
    <bk>
      <extLst>
        <ext uri="{3e2802c4-a4d2-4d8b-9148-e3be6c30e623}">
          <xlrd:rvb i="217"/>
        </ext>
      </extLst>
    </bk>
    <bk>
      <extLst>
        <ext uri="{3e2802c4-a4d2-4d8b-9148-e3be6c30e623}">
          <xlrd:rvb i="218"/>
        </ext>
      </extLst>
    </bk>
    <bk>
      <extLst>
        <ext uri="{3e2802c4-a4d2-4d8b-9148-e3be6c30e623}">
          <xlrd:rvb i="219"/>
        </ext>
      </extLst>
    </bk>
    <bk>
      <extLst>
        <ext uri="{3e2802c4-a4d2-4d8b-9148-e3be6c30e623}">
          <xlrd:rvb i="220"/>
        </ext>
      </extLst>
    </bk>
    <bk>
      <extLst>
        <ext uri="{3e2802c4-a4d2-4d8b-9148-e3be6c30e623}">
          <xlrd:rvb i="221"/>
        </ext>
      </extLst>
    </bk>
    <bk>
      <extLst>
        <ext uri="{3e2802c4-a4d2-4d8b-9148-e3be6c30e623}">
          <xlrd:rvb i="222"/>
        </ext>
      </extLst>
    </bk>
    <bk>
      <extLst>
        <ext uri="{3e2802c4-a4d2-4d8b-9148-e3be6c30e623}">
          <xlrd:rvb i="223"/>
        </ext>
      </extLst>
    </bk>
    <bk>
      <extLst>
        <ext uri="{3e2802c4-a4d2-4d8b-9148-e3be6c30e623}">
          <xlrd:rvb i="224"/>
        </ext>
      </extLst>
    </bk>
    <bk>
      <extLst>
        <ext uri="{3e2802c4-a4d2-4d8b-9148-e3be6c30e623}">
          <xlrd:rvb i="225"/>
        </ext>
      </extLst>
    </bk>
    <bk>
      <extLst>
        <ext uri="{3e2802c4-a4d2-4d8b-9148-e3be6c30e623}">
          <xlrd:rvb i="226"/>
        </ext>
      </extLst>
    </bk>
    <bk>
      <extLst>
        <ext uri="{3e2802c4-a4d2-4d8b-9148-e3be6c30e623}">
          <xlrd:rvb i="227"/>
        </ext>
      </extLst>
    </bk>
    <bk>
      <extLst>
        <ext uri="{3e2802c4-a4d2-4d8b-9148-e3be6c30e623}">
          <xlrd:rvb i="228"/>
        </ext>
      </extLst>
    </bk>
    <bk>
      <extLst>
        <ext uri="{3e2802c4-a4d2-4d8b-9148-e3be6c30e623}">
          <xlrd:rvb i="229"/>
        </ext>
      </extLst>
    </bk>
    <bk>
      <extLst>
        <ext uri="{3e2802c4-a4d2-4d8b-9148-e3be6c30e623}">
          <xlrd:rvb i="230"/>
        </ext>
      </extLst>
    </bk>
    <bk>
      <extLst>
        <ext uri="{3e2802c4-a4d2-4d8b-9148-e3be6c30e623}">
          <xlrd:rvb i="231"/>
        </ext>
      </extLst>
    </bk>
    <bk>
      <extLst>
        <ext uri="{3e2802c4-a4d2-4d8b-9148-e3be6c30e623}">
          <xlrd:rvb i="232"/>
        </ext>
      </extLst>
    </bk>
    <bk>
      <extLst>
        <ext uri="{3e2802c4-a4d2-4d8b-9148-e3be6c30e623}">
          <xlrd:rvb i="233"/>
        </ext>
      </extLst>
    </bk>
    <bk>
      <extLst>
        <ext uri="{3e2802c4-a4d2-4d8b-9148-e3be6c30e623}">
          <xlrd:rvb i="234"/>
        </ext>
      </extLst>
    </bk>
    <bk>
      <extLst>
        <ext uri="{3e2802c4-a4d2-4d8b-9148-e3be6c30e623}">
          <xlrd:rvb i="235"/>
        </ext>
      </extLst>
    </bk>
    <bk>
      <extLst>
        <ext uri="{3e2802c4-a4d2-4d8b-9148-e3be6c30e623}">
          <xlrd:rvb i="236"/>
        </ext>
      </extLst>
    </bk>
    <bk>
      <extLst>
        <ext uri="{3e2802c4-a4d2-4d8b-9148-e3be6c30e623}">
          <xlrd:rvb i="237"/>
        </ext>
      </extLst>
    </bk>
    <bk>
      <extLst>
        <ext uri="{3e2802c4-a4d2-4d8b-9148-e3be6c30e623}">
          <xlrd:rvb i="238"/>
        </ext>
      </extLst>
    </bk>
    <bk>
      <extLst>
        <ext uri="{3e2802c4-a4d2-4d8b-9148-e3be6c30e623}">
          <xlrd:rvb i="239"/>
        </ext>
      </extLst>
    </bk>
    <bk>
      <extLst>
        <ext uri="{3e2802c4-a4d2-4d8b-9148-e3be6c30e623}">
          <xlrd:rvb i="240"/>
        </ext>
      </extLst>
    </bk>
    <bk>
      <extLst>
        <ext uri="{3e2802c4-a4d2-4d8b-9148-e3be6c30e623}">
          <xlrd:rvb i="241"/>
        </ext>
      </extLst>
    </bk>
    <bk>
      <extLst>
        <ext uri="{3e2802c4-a4d2-4d8b-9148-e3be6c30e623}">
          <xlrd:rvb i="242"/>
        </ext>
      </extLst>
    </bk>
    <bk>
      <extLst>
        <ext uri="{3e2802c4-a4d2-4d8b-9148-e3be6c30e623}">
          <xlrd:rvb i="243"/>
        </ext>
      </extLst>
    </bk>
    <bk>
      <extLst>
        <ext uri="{3e2802c4-a4d2-4d8b-9148-e3be6c30e623}">
          <xlrd:rvb i="244"/>
        </ext>
      </extLst>
    </bk>
    <bk>
      <extLst>
        <ext uri="{3e2802c4-a4d2-4d8b-9148-e3be6c30e623}">
          <xlrd:rvb i="245"/>
        </ext>
      </extLst>
    </bk>
    <bk>
      <extLst>
        <ext uri="{3e2802c4-a4d2-4d8b-9148-e3be6c30e623}">
          <xlrd:rvb i="246"/>
        </ext>
      </extLst>
    </bk>
    <bk>
      <extLst>
        <ext uri="{3e2802c4-a4d2-4d8b-9148-e3be6c30e623}">
          <xlrd:rvb i="247"/>
        </ext>
      </extLst>
    </bk>
    <bk>
      <extLst>
        <ext uri="{3e2802c4-a4d2-4d8b-9148-e3be6c30e623}">
          <xlrd:rvb i="248"/>
        </ext>
      </extLst>
    </bk>
    <bk>
      <extLst>
        <ext uri="{3e2802c4-a4d2-4d8b-9148-e3be6c30e623}">
          <xlrd:rvb i="249"/>
        </ext>
      </extLst>
    </bk>
    <bk>
      <extLst>
        <ext uri="{3e2802c4-a4d2-4d8b-9148-e3be6c30e623}">
          <xlrd:rvb i="250"/>
        </ext>
      </extLst>
    </bk>
    <bk>
      <extLst>
        <ext uri="{3e2802c4-a4d2-4d8b-9148-e3be6c30e623}">
          <xlrd:rvb i="251"/>
        </ext>
      </extLst>
    </bk>
    <bk>
      <extLst>
        <ext uri="{3e2802c4-a4d2-4d8b-9148-e3be6c30e623}">
          <xlrd:rvb i="252"/>
        </ext>
      </extLst>
    </bk>
    <bk>
      <extLst>
        <ext uri="{3e2802c4-a4d2-4d8b-9148-e3be6c30e623}">
          <xlrd:rvb i="253"/>
        </ext>
      </extLst>
    </bk>
    <bk>
      <extLst>
        <ext uri="{3e2802c4-a4d2-4d8b-9148-e3be6c30e623}">
          <xlrd:rvb i="254"/>
        </ext>
      </extLst>
    </bk>
    <bk>
      <extLst>
        <ext uri="{3e2802c4-a4d2-4d8b-9148-e3be6c30e623}">
          <xlrd:rvb i="255"/>
        </ext>
      </extLst>
    </bk>
    <bk>
      <extLst>
        <ext uri="{3e2802c4-a4d2-4d8b-9148-e3be6c30e623}">
          <xlrd:rvb i="256"/>
        </ext>
      </extLst>
    </bk>
    <bk>
      <extLst>
        <ext uri="{3e2802c4-a4d2-4d8b-9148-e3be6c30e623}">
          <xlrd:rvb i="257"/>
        </ext>
      </extLst>
    </bk>
    <bk>
      <extLst>
        <ext uri="{3e2802c4-a4d2-4d8b-9148-e3be6c30e623}">
          <xlrd:rvb i="258"/>
        </ext>
      </extLst>
    </bk>
    <bk>
      <extLst>
        <ext uri="{3e2802c4-a4d2-4d8b-9148-e3be6c30e623}">
          <xlrd:rvb i="259"/>
        </ext>
      </extLst>
    </bk>
    <bk>
      <extLst>
        <ext uri="{3e2802c4-a4d2-4d8b-9148-e3be6c30e623}">
          <xlrd:rvb i="260"/>
        </ext>
      </extLst>
    </bk>
    <bk>
      <extLst>
        <ext uri="{3e2802c4-a4d2-4d8b-9148-e3be6c30e623}">
          <xlrd:rvb i="261"/>
        </ext>
      </extLst>
    </bk>
    <bk>
      <extLst>
        <ext uri="{3e2802c4-a4d2-4d8b-9148-e3be6c30e623}">
          <xlrd:rvb i="262"/>
        </ext>
      </extLst>
    </bk>
    <bk>
      <extLst>
        <ext uri="{3e2802c4-a4d2-4d8b-9148-e3be6c30e623}">
          <xlrd:rvb i="263"/>
        </ext>
      </extLst>
    </bk>
    <bk>
      <extLst>
        <ext uri="{3e2802c4-a4d2-4d8b-9148-e3be6c30e623}">
          <xlrd:rvb i="264"/>
        </ext>
      </extLst>
    </bk>
    <bk>
      <extLst>
        <ext uri="{3e2802c4-a4d2-4d8b-9148-e3be6c30e623}">
          <xlrd:rvb i="265"/>
        </ext>
      </extLst>
    </bk>
    <bk>
      <extLst>
        <ext uri="{3e2802c4-a4d2-4d8b-9148-e3be6c30e623}">
          <xlrd:rvb i="266"/>
        </ext>
      </extLst>
    </bk>
    <bk>
      <extLst>
        <ext uri="{3e2802c4-a4d2-4d8b-9148-e3be6c30e623}">
          <xlrd:rvb i="267"/>
        </ext>
      </extLst>
    </bk>
    <bk>
      <extLst>
        <ext uri="{3e2802c4-a4d2-4d8b-9148-e3be6c30e623}">
          <xlrd:rvb i="268"/>
        </ext>
      </extLst>
    </bk>
    <bk>
      <extLst>
        <ext uri="{3e2802c4-a4d2-4d8b-9148-e3be6c30e623}">
          <xlrd:rvb i="269"/>
        </ext>
      </extLst>
    </bk>
    <bk>
      <extLst>
        <ext uri="{3e2802c4-a4d2-4d8b-9148-e3be6c30e623}">
          <xlrd:rvb i="270"/>
        </ext>
      </extLst>
    </bk>
    <bk>
      <extLst>
        <ext uri="{3e2802c4-a4d2-4d8b-9148-e3be6c30e623}">
          <xlrd:rvb i="271"/>
        </ext>
      </extLst>
    </bk>
    <bk>
      <extLst>
        <ext uri="{3e2802c4-a4d2-4d8b-9148-e3be6c30e623}">
          <xlrd:rvb i="272"/>
        </ext>
      </extLst>
    </bk>
    <bk>
      <extLst>
        <ext uri="{3e2802c4-a4d2-4d8b-9148-e3be6c30e623}">
          <xlrd:rvb i="273"/>
        </ext>
      </extLst>
    </bk>
    <bk>
      <extLst>
        <ext uri="{3e2802c4-a4d2-4d8b-9148-e3be6c30e623}">
          <xlrd:rvb i="274"/>
        </ext>
      </extLst>
    </bk>
    <bk>
      <extLst>
        <ext uri="{3e2802c4-a4d2-4d8b-9148-e3be6c30e623}">
          <xlrd:rvb i="275"/>
        </ext>
      </extLst>
    </bk>
    <bk>
      <extLst>
        <ext uri="{3e2802c4-a4d2-4d8b-9148-e3be6c30e623}">
          <xlrd:rvb i="276"/>
        </ext>
      </extLst>
    </bk>
    <bk>
      <extLst>
        <ext uri="{3e2802c4-a4d2-4d8b-9148-e3be6c30e623}">
          <xlrd:rvb i="277"/>
        </ext>
      </extLst>
    </bk>
    <bk>
      <extLst>
        <ext uri="{3e2802c4-a4d2-4d8b-9148-e3be6c30e623}">
          <xlrd:rvb i="278"/>
        </ext>
      </extLst>
    </bk>
    <bk>
      <extLst>
        <ext uri="{3e2802c4-a4d2-4d8b-9148-e3be6c30e623}">
          <xlrd:rvb i="279"/>
        </ext>
      </extLst>
    </bk>
    <bk>
      <extLst>
        <ext uri="{3e2802c4-a4d2-4d8b-9148-e3be6c30e623}">
          <xlrd:rvb i="280"/>
        </ext>
      </extLst>
    </bk>
    <bk>
      <extLst>
        <ext uri="{3e2802c4-a4d2-4d8b-9148-e3be6c30e623}">
          <xlrd:rvb i="281"/>
        </ext>
      </extLst>
    </bk>
    <bk>
      <extLst>
        <ext uri="{3e2802c4-a4d2-4d8b-9148-e3be6c30e623}">
          <xlrd:rvb i="282"/>
        </ext>
      </extLst>
    </bk>
    <bk>
      <extLst>
        <ext uri="{3e2802c4-a4d2-4d8b-9148-e3be6c30e623}">
          <xlrd:rvb i="283"/>
        </ext>
      </extLst>
    </bk>
    <bk>
      <extLst>
        <ext uri="{3e2802c4-a4d2-4d8b-9148-e3be6c30e623}">
          <xlrd:rvb i="284"/>
        </ext>
      </extLst>
    </bk>
    <bk>
      <extLst>
        <ext uri="{3e2802c4-a4d2-4d8b-9148-e3be6c30e623}">
          <xlrd:rvb i="285"/>
        </ext>
      </extLst>
    </bk>
    <bk>
      <extLst>
        <ext uri="{3e2802c4-a4d2-4d8b-9148-e3be6c30e623}">
          <xlrd:rvb i="286"/>
        </ext>
      </extLst>
    </bk>
    <bk>
      <extLst>
        <ext uri="{3e2802c4-a4d2-4d8b-9148-e3be6c30e623}">
          <xlrd:rvb i="287"/>
        </ext>
      </extLst>
    </bk>
    <bk>
      <extLst>
        <ext uri="{3e2802c4-a4d2-4d8b-9148-e3be6c30e623}">
          <xlrd:rvb i="288"/>
        </ext>
      </extLst>
    </bk>
    <bk>
      <extLst>
        <ext uri="{3e2802c4-a4d2-4d8b-9148-e3be6c30e623}">
          <xlrd:rvb i="289"/>
        </ext>
      </extLst>
    </bk>
    <bk>
      <extLst>
        <ext uri="{3e2802c4-a4d2-4d8b-9148-e3be6c30e623}">
          <xlrd:rvb i="290"/>
        </ext>
      </extLst>
    </bk>
    <bk>
      <extLst>
        <ext uri="{3e2802c4-a4d2-4d8b-9148-e3be6c30e623}">
          <xlrd:rvb i="291"/>
        </ext>
      </extLst>
    </bk>
    <bk>
      <extLst>
        <ext uri="{3e2802c4-a4d2-4d8b-9148-e3be6c30e623}">
          <xlrd:rvb i="292"/>
        </ext>
      </extLst>
    </bk>
    <bk>
      <extLst>
        <ext uri="{3e2802c4-a4d2-4d8b-9148-e3be6c30e623}">
          <xlrd:rvb i="293"/>
        </ext>
      </extLst>
    </bk>
    <bk>
      <extLst>
        <ext uri="{3e2802c4-a4d2-4d8b-9148-e3be6c30e623}">
          <xlrd:rvb i="294"/>
        </ext>
      </extLst>
    </bk>
    <bk>
      <extLst>
        <ext uri="{3e2802c4-a4d2-4d8b-9148-e3be6c30e623}">
          <xlrd:rvb i="295"/>
        </ext>
      </extLst>
    </bk>
    <bk>
      <extLst>
        <ext uri="{3e2802c4-a4d2-4d8b-9148-e3be6c30e623}">
          <xlrd:rvb i="296"/>
        </ext>
      </extLst>
    </bk>
    <bk>
      <extLst>
        <ext uri="{3e2802c4-a4d2-4d8b-9148-e3be6c30e623}">
          <xlrd:rvb i="297"/>
        </ext>
      </extLst>
    </bk>
    <bk>
      <extLst>
        <ext uri="{3e2802c4-a4d2-4d8b-9148-e3be6c30e623}">
          <xlrd:rvb i="298"/>
        </ext>
      </extLst>
    </bk>
    <bk>
      <extLst>
        <ext uri="{3e2802c4-a4d2-4d8b-9148-e3be6c30e623}">
          <xlrd:rvb i="299"/>
        </ext>
      </extLst>
    </bk>
    <bk>
      <extLst>
        <ext uri="{3e2802c4-a4d2-4d8b-9148-e3be6c30e623}">
          <xlrd:rvb i="300"/>
        </ext>
      </extLst>
    </bk>
    <bk>
      <extLst>
        <ext uri="{3e2802c4-a4d2-4d8b-9148-e3be6c30e623}">
          <xlrd:rvb i="301"/>
        </ext>
      </extLst>
    </bk>
    <bk>
      <extLst>
        <ext uri="{3e2802c4-a4d2-4d8b-9148-e3be6c30e623}">
          <xlrd:rvb i="302"/>
        </ext>
      </extLst>
    </bk>
    <bk>
      <extLst>
        <ext uri="{3e2802c4-a4d2-4d8b-9148-e3be6c30e623}">
          <xlrd:rvb i="303"/>
        </ext>
      </extLst>
    </bk>
    <bk>
      <extLst>
        <ext uri="{3e2802c4-a4d2-4d8b-9148-e3be6c30e623}">
          <xlrd:rvb i="304"/>
        </ext>
      </extLst>
    </bk>
    <bk>
      <extLst>
        <ext uri="{3e2802c4-a4d2-4d8b-9148-e3be6c30e623}">
          <xlrd:rvb i="305"/>
        </ext>
      </extLst>
    </bk>
    <bk>
      <extLst>
        <ext uri="{3e2802c4-a4d2-4d8b-9148-e3be6c30e623}">
          <xlrd:rvb i="306"/>
        </ext>
      </extLst>
    </bk>
    <bk>
      <extLst>
        <ext uri="{3e2802c4-a4d2-4d8b-9148-e3be6c30e623}">
          <xlrd:rvb i="307"/>
        </ext>
      </extLst>
    </bk>
    <bk>
      <extLst>
        <ext uri="{3e2802c4-a4d2-4d8b-9148-e3be6c30e623}">
          <xlrd:rvb i="308"/>
        </ext>
      </extLst>
    </bk>
    <bk>
      <extLst>
        <ext uri="{3e2802c4-a4d2-4d8b-9148-e3be6c30e623}">
          <xlrd:rvb i="309"/>
        </ext>
      </extLst>
    </bk>
    <bk>
      <extLst>
        <ext uri="{3e2802c4-a4d2-4d8b-9148-e3be6c30e623}">
          <xlrd:rvb i="310"/>
        </ext>
      </extLst>
    </bk>
    <bk>
      <extLst>
        <ext uri="{3e2802c4-a4d2-4d8b-9148-e3be6c30e623}">
          <xlrd:rvb i="311"/>
        </ext>
      </extLst>
    </bk>
    <bk>
      <extLst>
        <ext uri="{3e2802c4-a4d2-4d8b-9148-e3be6c30e623}">
          <xlrd:rvb i="312"/>
        </ext>
      </extLst>
    </bk>
    <bk>
      <extLst>
        <ext uri="{3e2802c4-a4d2-4d8b-9148-e3be6c30e623}">
          <xlrd:rvb i="313"/>
        </ext>
      </extLst>
    </bk>
    <bk>
      <extLst>
        <ext uri="{3e2802c4-a4d2-4d8b-9148-e3be6c30e623}">
          <xlrd:rvb i="314"/>
        </ext>
      </extLst>
    </bk>
    <bk>
      <extLst>
        <ext uri="{3e2802c4-a4d2-4d8b-9148-e3be6c30e623}">
          <xlrd:rvb i="315"/>
        </ext>
      </extLst>
    </bk>
    <bk>
      <extLst>
        <ext uri="{3e2802c4-a4d2-4d8b-9148-e3be6c30e623}">
          <xlrd:rvb i="316"/>
        </ext>
      </extLst>
    </bk>
    <bk>
      <extLst>
        <ext uri="{3e2802c4-a4d2-4d8b-9148-e3be6c30e623}">
          <xlrd:rvb i="317"/>
        </ext>
      </extLst>
    </bk>
    <bk>
      <extLst>
        <ext uri="{3e2802c4-a4d2-4d8b-9148-e3be6c30e623}">
          <xlrd:rvb i="318"/>
        </ext>
      </extLst>
    </bk>
    <bk>
      <extLst>
        <ext uri="{3e2802c4-a4d2-4d8b-9148-e3be6c30e623}">
          <xlrd:rvb i="319"/>
        </ext>
      </extLst>
    </bk>
    <bk>
      <extLst>
        <ext uri="{3e2802c4-a4d2-4d8b-9148-e3be6c30e623}">
          <xlrd:rvb i="320"/>
        </ext>
      </extLst>
    </bk>
    <bk>
      <extLst>
        <ext uri="{3e2802c4-a4d2-4d8b-9148-e3be6c30e623}">
          <xlrd:rvb i="321"/>
        </ext>
      </extLst>
    </bk>
    <bk>
      <extLst>
        <ext uri="{3e2802c4-a4d2-4d8b-9148-e3be6c30e623}">
          <xlrd:rvb i="322"/>
        </ext>
      </extLst>
    </bk>
    <bk>
      <extLst>
        <ext uri="{3e2802c4-a4d2-4d8b-9148-e3be6c30e623}">
          <xlrd:rvb i="323"/>
        </ext>
      </extLst>
    </bk>
    <bk>
      <extLst>
        <ext uri="{3e2802c4-a4d2-4d8b-9148-e3be6c30e623}">
          <xlrd:rvb i="324"/>
        </ext>
      </extLst>
    </bk>
    <bk>
      <extLst>
        <ext uri="{3e2802c4-a4d2-4d8b-9148-e3be6c30e623}">
          <xlrd:rvb i="325"/>
        </ext>
      </extLst>
    </bk>
    <bk>
      <extLst>
        <ext uri="{3e2802c4-a4d2-4d8b-9148-e3be6c30e623}">
          <xlrd:rvb i="326"/>
        </ext>
      </extLst>
    </bk>
    <bk>
      <extLst>
        <ext uri="{3e2802c4-a4d2-4d8b-9148-e3be6c30e623}">
          <xlrd:rvb i="327"/>
        </ext>
      </extLst>
    </bk>
    <bk>
      <extLst>
        <ext uri="{3e2802c4-a4d2-4d8b-9148-e3be6c30e623}">
          <xlrd:rvb i="328"/>
        </ext>
      </extLst>
    </bk>
    <bk>
      <extLst>
        <ext uri="{3e2802c4-a4d2-4d8b-9148-e3be6c30e623}">
          <xlrd:rvb i="329"/>
        </ext>
      </extLst>
    </bk>
    <bk>
      <extLst>
        <ext uri="{3e2802c4-a4d2-4d8b-9148-e3be6c30e623}">
          <xlrd:rvb i="330"/>
        </ext>
      </extLst>
    </bk>
    <bk>
      <extLst>
        <ext uri="{3e2802c4-a4d2-4d8b-9148-e3be6c30e623}">
          <xlrd:rvb i="331"/>
        </ext>
      </extLst>
    </bk>
    <bk>
      <extLst>
        <ext uri="{3e2802c4-a4d2-4d8b-9148-e3be6c30e623}">
          <xlrd:rvb i="332"/>
        </ext>
      </extLst>
    </bk>
    <bk>
      <extLst>
        <ext uri="{3e2802c4-a4d2-4d8b-9148-e3be6c30e623}">
          <xlrd:rvb i="333"/>
        </ext>
      </extLst>
    </bk>
    <bk>
      <extLst>
        <ext uri="{3e2802c4-a4d2-4d8b-9148-e3be6c30e623}">
          <xlrd:rvb i="334"/>
        </ext>
      </extLst>
    </bk>
    <bk>
      <extLst>
        <ext uri="{3e2802c4-a4d2-4d8b-9148-e3be6c30e623}">
          <xlrd:rvb i="335"/>
        </ext>
      </extLst>
    </bk>
    <bk>
      <extLst>
        <ext uri="{3e2802c4-a4d2-4d8b-9148-e3be6c30e623}">
          <xlrd:rvb i="336"/>
        </ext>
      </extLst>
    </bk>
    <bk>
      <extLst>
        <ext uri="{3e2802c4-a4d2-4d8b-9148-e3be6c30e623}">
          <xlrd:rvb i="337"/>
        </ext>
      </extLst>
    </bk>
    <bk>
      <extLst>
        <ext uri="{3e2802c4-a4d2-4d8b-9148-e3be6c30e623}">
          <xlrd:rvb i="338"/>
        </ext>
      </extLst>
    </bk>
    <bk>
      <extLst>
        <ext uri="{3e2802c4-a4d2-4d8b-9148-e3be6c30e623}">
          <xlrd:rvb i="339"/>
        </ext>
      </extLst>
    </bk>
    <bk>
      <extLst>
        <ext uri="{3e2802c4-a4d2-4d8b-9148-e3be6c30e623}">
          <xlrd:rvb i="340"/>
        </ext>
      </extLst>
    </bk>
    <bk>
      <extLst>
        <ext uri="{3e2802c4-a4d2-4d8b-9148-e3be6c30e623}">
          <xlrd:rvb i="341"/>
        </ext>
      </extLst>
    </bk>
    <bk>
      <extLst>
        <ext uri="{3e2802c4-a4d2-4d8b-9148-e3be6c30e623}">
          <xlrd:rvb i="342"/>
        </ext>
      </extLst>
    </bk>
    <bk>
      <extLst>
        <ext uri="{3e2802c4-a4d2-4d8b-9148-e3be6c30e623}">
          <xlrd:rvb i="343"/>
        </ext>
      </extLst>
    </bk>
    <bk>
      <extLst>
        <ext uri="{3e2802c4-a4d2-4d8b-9148-e3be6c30e623}">
          <xlrd:rvb i="344"/>
        </ext>
      </extLst>
    </bk>
    <bk>
      <extLst>
        <ext uri="{3e2802c4-a4d2-4d8b-9148-e3be6c30e623}">
          <xlrd:rvb i="345"/>
        </ext>
      </extLst>
    </bk>
    <bk>
      <extLst>
        <ext uri="{3e2802c4-a4d2-4d8b-9148-e3be6c30e623}">
          <xlrd:rvb i="346"/>
        </ext>
      </extLst>
    </bk>
    <bk>
      <extLst>
        <ext uri="{3e2802c4-a4d2-4d8b-9148-e3be6c30e623}">
          <xlrd:rvb i="347"/>
        </ext>
      </extLst>
    </bk>
    <bk>
      <extLst>
        <ext uri="{3e2802c4-a4d2-4d8b-9148-e3be6c30e623}">
          <xlrd:rvb i="348"/>
        </ext>
      </extLst>
    </bk>
    <bk>
      <extLst>
        <ext uri="{3e2802c4-a4d2-4d8b-9148-e3be6c30e623}">
          <xlrd:rvb i="349"/>
        </ext>
      </extLst>
    </bk>
    <bk>
      <extLst>
        <ext uri="{3e2802c4-a4d2-4d8b-9148-e3be6c30e623}">
          <xlrd:rvb i="350"/>
        </ext>
      </extLst>
    </bk>
    <bk>
      <extLst>
        <ext uri="{3e2802c4-a4d2-4d8b-9148-e3be6c30e623}">
          <xlrd:rvb i="351"/>
        </ext>
      </extLst>
    </bk>
    <bk>
      <extLst>
        <ext uri="{3e2802c4-a4d2-4d8b-9148-e3be6c30e623}">
          <xlrd:rvb i="352"/>
        </ext>
      </extLst>
    </bk>
    <bk>
      <extLst>
        <ext uri="{3e2802c4-a4d2-4d8b-9148-e3be6c30e623}">
          <xlrd:rvb i="353"/>
        </ext>
      </extLst>
    </bk>
    <bk>
      <extLst>
        <ext uri="{3e2802c4-a4d2-4d8b-9148-e3be6c30e623}">
          <xlrd:rvb i="354"/>
        </ext>
      </extLst>
    </bk>
    <bk>
      <extLst>
        <ext uri="{3e2802c4-a4d2-4d8b-9148-e3be6c30e623}">
          <xlrd:rvb i="355"/>
        </ext>
      </extLst>
    </bk>
    <bk>
      <extLst>
        <ext uri="{3e2802c4-a4d2-4d8b-9148-e3be6c30e623}">
          <xlrd:rvb i="356"/>
        </ext>
      </extLst>
    </bk>
    <bk>
      <extLst>
        <ext uri="{3e2802c4-a4d2-4d8b-9148-e3be6c30e623}">
          <xlrd:rvb i="357"/>
        </ext>
      </extLst>
    </bk>
    <bk>
      <extLst>
        <ext uri="{3e2802c4-a4d2-4d8b-9148-e3be6c30e623}">
          <xlrd:rvb i="358"/>
        </ext>
      </extLst>
    </bk>
    <bk>
      <extLst>
        <ext uri="{3e2802c4-a4d2-4d8b-9148-e3be6c30e623}">
          <xlrd:rvb i="359"/>
        </ext>
      </extLst>
    </bk>
    <bk>
      <extLst>
        <ext uri="{3e2802c4-a4d2-4d8b-9148-e3be6c30e623}">
          <xlrd:rvb i="360"/>
        </ext>
      </extLst>
    </bk>
    <bk>
      <extLst>
        <ext uri="{3e2802c4-a4d2-4d8b-9148-e3be6c30e623}">
          <xlrd:rvb i="361"/>
        </ext>
      </extLst>
    </bk>
    <bk>
      <extLst>
        <ext uri="{3e2802c4-a4d2-4d8b-9148-e3be6c30e623}">
          <xlrd:rvb i="362"/>
        </ext>
      </extLst>
    </bk>
    <bk>
      <extLst>
        <ext uri="{3e2802c4-a4d2-4d8b-9148-e3be6c30e623}">
          <xlrd:rvb i="363"/>
        </ext>
      </extLst>
    </bk>
    <bk>
      <extLst>
        <ext uri="{3e2802c4-a4d2-4d8b-9148-e3be6c30e623}">
          <xlrd:rvb i="364"/>
        </ext>
      </extLst>
    </bk>
    <bk>
      <extLst>
        <ext uri="{3e2802c4-a4d2-4d8b-9148-e3be6c30e623}">
          <xlrd:rvb i="365"/>
        </ext>
      </extLst>
    </bk>
    <bk>
      <extLst>
        <ext uri="{3e2802c4-a4d2-4d8b-9148-e3be6c30e623}">
          <xlrd:rvb i="366"/>
        </ext>
      </extLst>
    </bk>
    <bk>
      <extLst>
        <ext uri="{3e2802c4-a4d2-4d8b-9148-e3be6c30e623}">
          <xlrd:rvb i="367"/>
        </ext>
      </extLst>
    </bk>
    <bk>
      <extLst>
        <ext uri="{3e2802c4-a4d2-4d8b-9148-e3be6c30e623}">
          <xlrd:rvb i="368"/>
        </ext>
      </extLst>
    </bk>
    <bk>
      <extLst>
        <ext uri="{3e2802c4-a4d2-4d8b-9148-e3be6c30e623}">
          <xlrd:rvb i="369"/>
        </ext>
      </extLst>
    </bk>
    <bk>
      <extLst>
        <ext uri="{3e2802c4-a4d2-4d8b-9148-e3be6c30e623}">
          <xlrd:rvb i="370"/>
        </ext>
      </extLst>
    </bk>
    <bk>
      <extLst>
        <ext uri="{3e2802c4-a4d2-4d8b-9148-e3be6c30e623}">
          <xlrd:rvb i="371"/>
        </ext>
      </extLst>
    </bk>
    <bk>
      <extLst>
        <ext uri="{3e2802c4-a4d2-4d8b-9148-e3be6c30e623}">
          <xlrd:rvb i="372"/>
        </ext>
      </extLst>
    </bk>
    <bk>
      <extLst>
        <ext uri="{3e2802c4-a4d2-4d8b-9148-e3be6c30e623}">
          <xlrd:rvb i="373"/>
        </ext>
      </extLst>
    </bk>
    <bk>
      <extLst>
        <ext uri="{3e2802c4-a4d2-4d8b-9148-e3be6c30e623}">
          <xlrd:rvb i="374"/>
        </ext>
      </extLst>
    </bk>
    <bk>
      <extLst>
        <ext uri="{3e2802c4-a4d2-4d8b-9148-e3be6c30e623}">
          <xlrd:rvb i="375"/>
        </ext>
      </extLst>
    </bk>
    <bk>
      <extLst>
        <ext uri="{3e2802c4-a4d2-4d8b-9148-e3be6c30e623}">
          <xlrd:rvb i="376"/>
        </ext>
      </extLst>
    </bk>
    <bk>
      <extLst>
        <ext uri="{3e2802c4-a4d2-4d8b-9148-e3be6c30e623}">
          <xlrd:rvb i="377"/>
        </ext>
      </extLst>
    </bk>
    <bk>
      <extLst>
        <ext uri="{3e2802c4-a4d2-4d8b-9148-e3be6c30e623}">
          <xlrd:rvb i="378"/>
        </ext>
      </extLst>
    </bk>
    <bk>
      <extLst>
        <ext uri="{3e2802c4-a4d2-4d8b-9148-e3be6c30e623}">
          <xlrd:rvb i="379"/>
        </ext>
      </extLst>
    </bk>
    <bk>
      <extLst>
        <ext uri="{3e2802c4-a4d2-4d8b-9148-e3be6c30e623}">
          <xlrd:rvb i="380"/>
        </ext>
      </extLst>
    </bk>
    <bk>
      <extLst>
        <ext uri="{3e2802c4-a4d2-4d8b-9148-e3be6c30e623}">
          <xlrd:rvb i="381"/>
        </ext>
      </extLst>
    </bk>
    <bk>
      <extLst>
        <ext uri="{3e2802c4-a4d2-4d8b-9148-e3be6c30e623}">
          <xlrd:rvb i="382"/>
        </ext>
      </extLst>
    </bk>
    <bk>
      <extLst>
        <ext uri="{3e2802c4-a4d2-4d8b-9148-e3be6c30e623}">
          <xlrd:rvb i="383"/>
        </ext>
      </extLst>
    </bk>
    <bk>
      <extLst>
        <ext uri="{3e2802c4-a4d2-4d8b-9148-e3be6c30e623}">
          <xlrd:rvb i="384"/>
        </ext>
      </extLst>
    </bk>
    <bk>
      <extLst>
        <ext uri="{3e2802c4-a4d2-4d8b-9148-e3be6c30e623}">
          <xlrd:rvb i="385"/>
        </ext>
      </extLst>
    </bk>
    <bk>
      <extLst>
        <ext uri="{3e2802c4-a4d2-4d8b-9148-e3be6c30e623}">
          <xlrd:rvb i="386"/>
        </ext>
      </extLst>
    </bk>
    <bk>
      <extLst>
        <ext uri="{3e2802c4-a4d2-4d8b-9148-e3be6c30e623}">
          <xlrd:rvb i="387"/>
        </ext>
      </extLst>
    </bk>
    <bk>
      <extLst>
        <ext uri="{3e2802c4-a4d2-4d8b-9148-e3be6c30e623}">
          <xlrd:rvb i="388"/>
        </ext>
      </extLst>
    </bk>
    <bk>
      <extLst>
        <ext uri="{3e2802c4-a4d2-4d8b-9148-e3be6c30e623}">
          <xlrd:rvb i="389"/>
        </ext>
      </extLst>
    </bk>
    <bk>
      <extLst>
        <ext uri="{3e2802c4-a4d2-4d8b-9148-e3be6c30e623}">
          <xlrd:rvb i="390"/>
        </ext>
      </extLst>
    </bk>
    <bk>
      <extLst>
        <ext uri="{3e2802c4-a4d2-4d8b-9148-e3be6c30e623}">
          <xlrd:rvb i="391"/>
        </ext>
      </extLst>
    </bk>
    <bk>
      <extLst>
        <ext uri="{3e2802c4-a4d2-4d8b-9148-e3be6c30e623}">
          <xlrd:rvb i="392"/>
        </ext>
      </extLst>
    </bk>
    <bk>
      <extLst>
        <ext uri="{3e2802c4-a4d2-4d8b-9148-e3be6c30e623}">
          <xlrd:rvb i="393"/>
        </ext>
      </extLst>
    </bk>
    <bk>
      <extLst>
        <ext uri="{3e2802c4-a4d2-4d8b-9148-e3be6c30e623}">
          <xlrd:rvb i="394"/>
        </ext>
      </extLst>
    </bk>
    <bk>
      <extLst>
        <ext uri="{3e2802c4-a4d2-4d8b-9148-e3be6c30e623}">
          <xlrd:rvb i="395"/>
        </ext>
      </extLst>
    </bk>
    <bk>
      <extLst>
        <ext uri="{3e2802c4-a4d2-4d8b-9148-e3be6c30e623}">
          <xlrd:rvb i="396"/>
        </ext>
      </extLst>
    </bk>
    <bk>
      <extLst>
        <ext uri="{3e2802c4-a4d2-4d8b-9148-e3be6c30e623}">
          <xlrd:rvb i="397"/>
        </ext>
      </extLst>
    </bk>
    <bk>
      <extLst>
        <ext uri="{3e2802c4-a4d2-4d8b-9148-e3be6c30e623}">
          <xlrd:rvb i="398"/>
        </ext>
      </extLst>
    </bk>
    <bk>
      <extLst>
        <ext uri="{3e2802c4-a4d2-4d8b-9148-e3be6c30e623}">
          <xlrd:rvb i="399"/>
        </ext>
      </extLst>
    </bk>
    <bk>
      <extLst>
        <ext uri="{3e2802c4-a4d2-4d8b-9148-e3be6c30e623}">
          <xlrd:rvb i="400"/>
        </ext>
      </extLst>
    </bk>
    <bk>
      <extLst>
        <ext uri="{3e2802c4-a4d2-4d8b-9148-e3be6c30e623}">
          <xlrd:rvb i="401"/>
        </ext>
      </extLst>
    </bk>
    <bk>
      <extLst>
        <ext uri="{3e2802c4-a4d2-4d8b-9148-e3be6c30e623}">
          <xlrd:rvb i="402"/>
        </ext>
      </extLst>
    </bk>
    <bk>
      <extLst>
        <ext uri="{3e2802c4-a4d2-4d8b-9148-e3be6c30e623}">
          <xlrd:rvb i="403"/>
        </ext>
      </extLst>
    </bk>
    <bk>
      <extLst>
        <ext uri="{3e2802c4-a4d2-4d8b-9148-e3be6c30e623}">
          <xlrd:rvb i="404"/>
        </ext>
      </extLst>
    </bk>
    <bk>
      <extLst>
        <ext uri="{3e2802c4-a4d2-4d8b-9148-e3be6c30e623}">
          <xlrd:rvb i="405"/>
        </ext>
      </extLst>
    </bk>
    <bk>
      <extLst>
        <ext uri="{3e2802c4-a4d2-4d8b-9148-e3be6c30e623}">
          <xlrd:rvb i="406"/>
        </ext>
      </extLst>
    </bk>
    <bk>
      <extLst>
        <ext uri="{3e2802c4-a4d2-4d8b-9148-e3be6c30e623}">
          <xlrd:rvb i="407"/>
        </ext>
      </extLst>
    </bk>
    <bk>
      <extLst>
        <ext uri="{3e2802c4-a4d2-4d8b-9148-e3be6c30e623}">
          <xlrd:rvb i="408"/>
        </ext>
      </extLst>
    </bk>
    <bk>
      <extLst>
        <ext uri="{3e2802c4-a4d2-4d8b-9148-e3be6c30e623}">
          <xlrd:rvb i="409"/>
        </ext>
      </extLst>
    </bk>
    <bk>
      <extLst>
        <ext uri="{3e2802c4-a4d2-4d8b-9148-e3be6c30e623}">
          <xlrd:rvb i="410"/>
        </ext>
      </extLst>
    </bk>
    <bk>
      <extLst>
        <ext uri="{3e2802c4-a4d2-4d8b-9148-e3be6c30e623}">
          <xlrd:rvb i="411"/>
        </ext>
      </extLst>
    </bk>
    <bk>
      <extLst>
        <ext uri="{3e2802c4-a4d2-4d8b-9148-e3be6c30e623}">
          <xlrd:rvb i="412"/>
        </ext>
      </extLst>
    </bk>
    <bk>
      <extLst>
        <ext uri="{3e2802c4-a4d2-4d8b-9148-e3be6c30e623}">
          <xlrd:rvb i="413"/>
        </ext>
      </extLst>
    </bk>
    <bk>
      <extLst>
        <ext uri="{3e2802c4-a4d2-4d8b-9148-e3be6c30e623}">
          <xlrd:rvb i="414"/>
        </ext>
      </extLst>
    </bk>
    <bk>
      <extLst>
        <ext uri="{3e2802c4-a4d2-4d8b-9148-e3be6c30e623}">
          <xlrd:rvb i="415"/>
        </ext>
      </extLst>
    </bk>
    <bk>
      <extLst>
        <ext uri="{3e2802c4-a4d2-4d8b-9148-e3be6c30e623}">
          <xlrd:rvb i="416"/>
        </ext>
      </extLst>
    </bk>
    <bk>
      <extLst>
        <ext uri="{3e2802c4-a4d2-4d8b-9148-e3be6c30e623}">
          <xlrd:rvb i="417"/>
        </ext>
      </extLst>
    </bk>
    <bk>
      <extLst>
        <ext uri="{3e2802c4-a4d2-4d8b-9148-e3be6c30e623}">
          <xlrd:rvb i="418"/>
        </ext>
      </extLst>
    </bk>
    <bk>
      <extLst>
        <ext uri="{3e2802c4-a4d2-4d8b-9148-e3be6c30e623}">
          <xlrd:rvb i="419"/>
        </ext>
      </extLst>
    </bk>
    <bk>
      <extLst>
        <ext uri="{3e2802c4-a4d2-4d8b-9148-e3be6c30e623}">
          <xlrd:rvb i="420"/>
        </ext>
      </extLst>
    </bk>
    <bk>
      <extLst>
        <ext uri="{3e2802c4-a4d2-4d8b-9148-e3be6c30e623}">
          <xlrd:rvb i="421"/>
        </ext>
      </extLst>
    </bk>
    <bk>
      <extLst>
        <ext uri="{3e2802c4-a4d2-4d8b-9148-e3be6c30e623}">
          <xlrd:rvb i="422"/>
        </ext>
      </extLst>
    </bk>
    <bk>
      <extLst>
        <ext uri="{3e2802c4-a4d2-4d8b-9148-e3be6c30e623}">
          <xlrd:rvb i="423"/>
        </ext>
      </extLst>
    </bk>
    <bk>
      <extLst>
        <ext uri="{3e2802c4-a4d2-4d8b-9148-e3be6c30e623}">
          <xlrd:rvb i="424"/>
        </ext>
      </extLst>
    </bk>
    <bk>
      <extLst>
        <ext uri="{3e2802c4-a4d2-4d8b-9148-e3be6c30e623}">
          <xlrd:rvb i="425"/>
        </ext>
      </extLst>
    </bk>
    <bk>
      <extLst>
        <ext uri="{3e2802c4-a4d2-4d8b-9148-e3be6c30e623}">
          <xlrd:rvb i="426"/>
        </ext>
      </extLst>
    </bk>
    <bk>
      <extLst>
        <ext uri="{3e2802c4-a4d2-4d8b-9148-e3be6c30e623}">
          <xlrd:rvb i="427"/>
        </ext>
      </extLst>
    </bk>
    <bk>
      <extLst>
        <ext uri="{3e2802c4-a4d2-4d8b-9148-e3be6c30e623}">
          <xlrd:rvb i="428"/>
        </ext>
      </extLst>
    </bk>
    <bk>
      <extLst>
        <ext uri="{3e2802c4-a4d2-4d8b-9148-e3be6c30e623}">
          <xlrd:rvb i="429"/>
        </ext>
      </extLst>
    </bk>
    <bk>
      <extLst>
        <ext uri="{3e2802c4-a4d2-4d8b-9148-e3be6c30e623}">
          <xlrd:rvb i="430"/>
        </ext>
      </extLst>
    </bk>
    <bk>
      <extLst>
        <ext uri="{3e2802c4-a4d2-4d8b-9148-e3be6c30e623}">
          <xlrd:rvb i="431"/>
        </ext>
      </extLst>
    </bk>
    <bk>
      <extLst>
        <ext uri="{3e2802c4-a4d2-4d8b-9148-e3be6c30e623}">
          <xlrd:rvb i="432"/>
        </ext>
      </extLst>
    </bk>
    <bk>
      <extLst>
        <ext uri="{3e2802c4-a4d2-4d8b-9148-e3be6c30e623}">
          <xlrd:rvb i="433"/>
        </ext>
      </extLst>
    </bk>
    <bk>
      <extLst>
        <ext uri="{3e2802c4-a4d2-4d8b-9148-e3be6c30e623}">
          <xlrd:rvb i="434"/>
        </ext>
      </extLst>
    </bk>
    <bk>
      <extLst>
        <ext uri="{3e2802c4-a4d2-4d8b-9148-e3be6c30e623}">
          <xlrd:rvb i="435"/>
        </ext>
      </extLst>
    </bk>
    <bk>
      <extLst>
        <ext uri="{3e2802c4-a4d2-4d8b-9148-e3be6c30e623}">
          <xlrd:rvb i="436"/>
        </ext>
      </extLst>
    </bk>
    <bk>
      <extLst>
        <ext uri="{3e2802c4-a4d2-4d8b-9148-e3be6c30e623}">
          <xlrd:rvb i="437"/>
        </ext>
      </extLst>
    </bk>
    <bk>
      <extLst>
        <ext uri="{3e2802c4-a4d2-4d8b-9148-e3be6c30e623}">
          <xlrd:rvb i="438"/>
        </ext>
      </extLst>
    </bk>
    <bk>
      <extLst>
        <ext uri="{3e2802c4-a4d2-4d8b-9148-e3be6c30e623}">
          <xlrd:rvb i="439"/>
        </ext>
      </extLst>
    </bk>
    <bk>
      <extLst>
        <ext uri="{3e2802c4-a4d2-4d8b-9148-e3be6c30e623}">
          <xlrd:rvb i="440"/>
        </ext>
      </extLst>
    </bk>
    <bk>
      <extLst>
        <ext uri="{3e2802c4-a4d2-4d8b-9148-e3be6c30e623}">
          <xlrd:rvb i="441"/>
        </ext>
      </extLst>
    </bk>
    <bk>
      <extLst>
        <ext uri="{3e2802c4-a4d2-4d8b-9148-e3be6c30e623}">
          <xlrd:rvb i="442"/>
        </ext>
      </extLst>
    </bk>
    <bk>
      <extLst>
        <ext uri="{3e2802c4-a4d2-4d8b-9148-e3be6c30e623}">
          <xlrd:rvb i="443"/>
        </ext>
      </extLst>
    </bk>
    <bk>
      <extLst>
        <ext uri="{3e2802c4-a4d2-4d8b-9148-e3be6c30e623}">
          <xlrd:rvb i="444"/>
        </ext>
      </extLst>
    </bk>
    <bk>
      <extLst>
        <ext uri="{3e2802c4-a4d2-4d8b-9148-e3be6c30e623}">
          <xlrd:rvb i="445"/>
        </ext>
      </extLst>
    </bk>
    <bk>
      <extLst>
        <ext uri="{3e2802c4-a4d2-4d8b-9148-e3be6c30e623}">
          <xlrd:rvb i="446"/>
        </ext>
      </extLst>
    </bk>
    <bk>
      <extLst>
        <ext uri="{3e2802c4-a4d2-4d8b-9148-e3be6c30e623}">
          <xlrd:rvb i="447"/>
        </ext>
      </extLst>
    </bk>
    <bk>
      <extLst>
        <ext uri="{3e2802c4-a4d2-4d8b-9148-e3be6c30e623}">
          <xlrd:rvb i="448"/>
        </ext>
      </extLst>
    </bk>
    <bk>
      <extLst>
        <ext uri="{3e2802c4-a4d2-4d8b-9148-e3be6c30e623}">
          <xlrd:rvb i="449"/>
        </ext>
      </extLst>
    </bk>
    <bk>
      <extLst>
        <ext uri="{3e2802c4-a4d2-4d8b-9148-e3be6c30e623}">
          <xlrd:rvb i="450"/>
        </ext>
      </extLst>
    </bk>
    <bk>
      <extLst>
        <ext uri="{3e2802c4-a4d2-4d8b-9148-e3be6c30e623}">
          <xlrd:rvb i="451"/>
        </ext>
      </extLst>
    </bk>
    <bk>
      <extLst>
        <ext uri="{3e2802c4-a4d2-4d8b-9148-e3be6c30e623}">
          <xlrd:rvb i="452"/>
        </ext>
      </extLst>
    </bk>
    <bk>
      <extLst>
        <ext uri="{3e2802c4-a4d2-4d8b-9148-e3be6c30e623}">
          <xlrd:rvb i="453"/>
        </ext>
      </extLst>
    </bk>
    <bk>
      <extLst>
        <ext uri="{3e2802c4-a4d2-4d8b-9148-e3be6c30e623}">
          <xlrd:rvb i="454"/>
        </ext>
      </extLst>
    </bk>
    <bk>
      <extLst>
        <ext uri="{3e2802c4-a4d2-4d8b-9148-e3be6c30e623}">
          <xlrd:rvb i="455"/>
        </ext>
      </extLst>
    </bk>
    <bk>
      <extLst>
        <ext uri="{3e2802c4-a4d2-4d8b-9148-e3be6c30e623}">
          <xlrd:rvb i="456"/>
        </ext>
      </extLst>
    </bk>
    <bk>
      <extLst>
        <ext uri="{3e2802c4-a4d2-4d8b-9148-e3be6c30e623}">
          <xlrd:rvb i="457"/>
        </ext>
      </extLst>
    </bk>
    <bk>
      <extLst>
        <ext uri="{3e2802c4-a4d2-4d8b-9148-e3be6c30e623}">
          <xlrd:rvb i="458"/>
        </ext>
      </extLst>
    </bk>
    <bk>
      <extLst>
        <ext uri="{3e2802c4-a4d2-4d8b-9148-e3be6c30e623}">
          <xlrd:rvb i="459"/>
        </ext>
      </extLst>
    </bk>
    <bk>
      <extLst>
        <ext uri="{3e2802c4-a4d2-4d8b-9148-e3be6c30e623}">
          <xlrd:rvb i="460"/>
        </ext>
      </extLst>
    </bk>
    <bk>
      <extLst>
        <ext uri="{3e2802c4-a4d2-4d8b-9148-e3be6c30e623}">
          <xlrd:rvb i="461"/>
        </ext>
      </extLst>
    </bk>
    <bk>
      <extLst>
        <ext uri="{3e2802c4-a4d2-4d8b-9148-e3be6c30e623}">
          <xlrd:rvb i="462"/>
        </ext>
      </extLst>
    </bk>
    <bk>
      <extLst>
        <ext uri="{3e2802c4-a4d2-4d8b-9148-e3be6c30e623}">
          <xlrd:rvb i="463"/>
        </ext>
      </extLst>
    </bk>
    <bk>
      <extLst>
        <ext uri="{3e2802c4-a4d2-4d8b-9148-e3be6c30e623}">
          <xlrd:rvb i="464"/>
        </ext>
      </extLst>
    </bk>
    <bk>
      <extLst>
        <ext uri="{3e2802c4-a4d2-4d8b-9148-e3be6c30e623}">
          <xlrd:rvb i="465"/>
        </ext>
      </extLst>
    </bk>
    <bk>
      <extLst>
        <ext uri="{3e2802c4-a4d2-4d8b-9148-e3be6c30e623}">
          <xlrd:rvb i="466"/>
        </ext>
      </extLst>
    </bk>
    <bk>
      <extLst>
        <ext uri="{3e2802c4-a4d2-4d8b-9148-e3be6c30e623}">
          <xlrd:rvb i="467"/>
        </ext>
      </extLst>
    </bk>
    <bk>
      <extLst>
        <ext uri="{3e2802c4-a4d2-4d8b-9148-e3be6c30e623}">
          <xlrd:rvb i="468"/>
        </ext>
      </extLst>
    </bk>
    <bk>
      <extLst>
        <ext uri="{3e2802c4-a4d2-4d8b-9148-e3be6c30e623}">
          <xlrd:rvb i="469"/>
        </ext>
      </extLst>
    </bk>
    <bk>
      <extLst>
        <ext uri="{3e2802c4-a4d2-4d8b-9148-e3be6c30e623}">
          <xlrd:rvb i="470"/>
        </ext>
      </extLst>
    </bk>
    <bk>
      <extLst>
        <ext uri="{3e2802c4-a4d2-4d8b-9148-e3be6c30e623}">
          <xlrd:rvb i="471"/>
        </ext>
      </extLst>
    </bk>
    <bk>
      <extLst>
        <ext uri="{3e2802c4-a4d2-4d8b-9148-e3be6c30e623}">
          <xlrd:rvb i="472"/>
        </ext>
      </extLst>
    </bk>
    <bk>
      <extLst>
        <ext uri="{3e2802c4-a4d2-4d8b-9148-e3be6c30e623}">
          <xlrd:rvb i="473"/>
        </ext>
      </extLst>
    </bk>
    <bk>
      <extLst>
        <ext uri="{3e2802c4-a4d2-4d8b-9148-e3be6c30e623}">
          <xlrd:rvb i="474"/>
        </ext>
      </extLst>
    </bk>
    <bk>
      <extLst>
        <ext uri="{3e2802c4-a4d2-4d8b-9148-e3be6c30e623}">
          <xlrd:rvb i="475"/>
        </ext>
      </extLst>
    </bk>
    <bk>
      <extLst>
        <ext uri="{3e2802c4-a4d2-4d8b-9148-e3be6c30e623}">
          <xlrd:rvb i="476"/>
        </ext>
      </extLst>
    </bk>
    <bk>
      <extLst>
        <ext uri="{3e2802c4-a4d2-4d8b-9148-e3be6c30e623}">
          <xlrd:rvb i="477"/>
        </ext>
      </extLst>
    </bk>
    <bk>
      <extLst>
        <ext uri="{3e2802c4-a4d2-4d8b-9148-e3be6c30e623}">
          <xlrd:rvb i="478"/>
        </ext>
      </extLst>
    </bk>
    <bk>
      <extLst>
        <ext uri="{3e2802c4-a4d2-4d8b-9148-e3be6c30e623}">
          <xlrd:rvb i="479"/>
        </ext>
      </extLst>
    </bk>
    <bk>
      <extLst>
        <ext uri="{3e2802c4-a4d2-4d8b-9148-e3be6c30e623}">
          <xlrd:rvb i="480"/>
        </ext>
      </extLst>
    </bk>
    <bk>
      <extLst>
        <ext uri="{3e2802c4-a4d2-4d8b-9148-e3be6c30e623}">
          <xlrd:rvb i="481"/>
        </ext>
      </extLst>
    </bk>
    <bk>
      <extLst>
        <ext uri="{3e2802c4-a4d2-4d8b-9148-e3be6c30e623}">
          <xlrd:rvb i="482"/>
        </ext>
      </extLst>
    </bk>
    <bk>
      <extLst>
        <ext uri="{3e2802c4-a4d2-4d8b-9148-e3be6c30e623}">
          <xlrd:rvb i="483"/>
        </ext>
      </extLst>
    </bk>
    <bk>
      <extLst>
        <ext uri="{3e2802c4-a4d2-4d8b-9148-e3be6c30e623}">
          <xlrd:rvb i="484"/>
        </ext>
      </extLst>
    </bk>
    <bk>
      <extLst>
        <ext uri="{3e2802c4-a4d2-4d8b-9148-e3be6c30e623}">
          <xlrd:rvb i="485"/>
        </ext>
      </extLst>
    </bk>
    <bk>
      <extLst>
        <ext uri="{3e2802c4-a4d2-4d8b-9148-e3be6c30e623}">
          <xlrd:rvb i="486"/>
        </ext>
      </extLst>
    </bk>
    <bk>
      <extLst>
        <ext uri="{3e2802c4-a4d2-4d8b-9148-e3be6c30e623}">
          <xlrd:rvb i="487"/>
        </ext>
      </extLst>
    </bk>
    <bk>
      <extLst>
        <ext uri="{3e2802c4-a4d2-4d8b-9148-e3be6c30e623}">
          <xlrd:rvb i="488"/>
        </ext>
      </extLst>
    </bk>
    <bk>
      <extLst>
        <ext uri="{3e2802c4-a4d2-4d8b-9148-e3be6c30e623}">
          <xlrd:rvb i="489"/>
        </ext>
      </extLst>
    </bk>
    <bk>
      <extLst>
        <ext uri="{3e2802c4-a4d2-4d8b-9148-e3be6c30e623}">
          <xlrd:rvb i="490"/>
        </ext>
      </extLst>
    </bk>
    <bk>
      <extLst>
        <ext uri="{3e2802c4-a4d2-4d8b-9148-e3be6c30e623}">
          <xlrd:rvb i="491"/>
        </ext>
      </extLst>
    </bk>
    <bk>
      <extLst>
        <ext uri="{3e2802c4-a4d2-4d8b-9148-e3be6c30e623}">
          <xlrd:rvb i="492"/>
        </ext>
      </extLst>
    </bk>
    <bk>
      <extLst>
        <ext uri="{3e2802c4-a4d2-4d8b-9148-e3be6c30e623}">
          <xlrd:rvb i="493"/>
        </ext>
      </extLst>
    </bk>
    <bk>
      <extLst>
        <ext uri="{3e2802c4-a4d2-4d8b-9148-e3be6c30e623}">
          <xlrd:rvb i="494"/>
        </ext>
      </extLst>
    </bk>
    <bk>
      <extLst>
        <ext uri="{3e2802c4-a4d2-4d8b-9148-e3be6c30e623}">
          <xlrd:rvb i="495"/>
        </ext>
      </extLst>
    </bk>
    <bk>
      <extLst>
        <ext uri="{3e2802c4-a4d2-4d8b-9148-e3be6c30e623}">
          <xlrd:rvb i="496"/>
        </ext>
      </extLst>
    </bk>
    <bk>
      <extLst>
        <ext uri="{3e2802c4-a4d2-4d8b-9148-e3be6c30e623}">
          <xlrd:rvb i="497"/>
        </ext>
      </extLst>
    </bk>
    <bk>
      <extLst>
        <ext uri="{3e2802c4-a4d2-4d8b-9148-e3be6c30e623}">
          <xlrd:rvb i="498"/>
        </ext>
      </extLst>
    </bk>
    <bk>
      <extLst>
        <ext uri="{3e2802c4-a4d2-4d8b-9148-e3be6c30e623}">
          <xlrd:rvb i="499"/>
        </ext>
      </extLst>
    </bk>
    <bk>
      <extLst>
        <ext uri="{3e2802c4-a4d2-4d8b-9148-e3be6c30e623}">
          <xlrd:rvb i="500"/>
        </ext>
      </extLst>
    </bk>
    <bk>
      <extLst>
        <ext uri="{3e2802c4-a4d2-4d8b-9148-e3be6c30e623}">
          <xlrd:rvb i="501"/>
        </ext>
      </extLst>
    </bk>
    <bk>
      <extLst>
        <ext uri="{3e2802c4-a4d2-4d8b-9148-e3be6c30e623}">
          <xlrd:rvb i="502"/>
        </ext>
      </extLst>
    </bk>
    <bk>
      <extLst>
        <ext uri="{3e2802c4-a4d2-4d8b-9148-e3be6c30e623}">
          <xlrd:rvb i="503"/>
        </ext>
      </extLst>
    </bk>
    <bk>
      <extLst>
        <ext uri="{3e2802c4-a4d2-4d8b-9148-e3be6c30e623}">
          <xlrd:rvb i="504"/>
        </ext>
      </extLst>
    </bk>
    <bk>
      <extLst>
        <ext uri="{3e2802c4-a4d2-4d8b-9148-e3be6c30e623}">
          <xlrd:rvb i="505"/>
        </ext>
      </extLst>
    </bk>
    <bk>
      <extLst>
        <ext uri="{3e2802c4-a4d2-4d8b-9148-e3be6c30e623}">
          <xlrd:rvb i="506"/>
        </ext>
      </extLst>
    </bk>
    <bk>
      <extLst>
        <ext uri="{3e2802c4-a4d2-4d8b-9148-e3be6c30e623}">
          <xlrd:rvb i="507"/>
        </ext>
      </extLst>
    </bk>
    <bk>
      <extLst>
        <ext uri="{3e2802c4-a4d2-4d8b-9148-e3be6c30e623}">
          <xlrd:rvb i="508"/>
        </ext>
      </extLst>
    </bk>
    <bk>
      <extLst>
        <ext uri="{3e2802c4-a4d2-4d8b-9148-e3be6c30e623}">
          <xlrd:rvb i="509"/>
        </ext>
      </extLst>
    </bk>
    <bk>
      <extLst>
        <ext uri="{3e2802c4-a4d2-4d8b-9148-e3be6c30e623}">
          <xlrd:rvb i="510"/>
        </ext>
      </extLst>
    </bk>
    <bk>
      <extLst>
        <ext uri="{3e2802c4-a4d2-4d8b-9148-e3be6c30e623}">
          <xlrd:rvb i="511"/>
        </ext>
      </extLst>
    </bk>
    <bk>
      <extLst>
        <ext uri="{3e2802c4-a4d2-4d8b-9148-e3be6c30e623}">
          <xlrd:rvb i="512"/>
        </ext>
      </extLst>
    </bk>
    <bk>
      <extLst>
        <ext uri="{3e2802c4-a4d2-4d8b-9148-e3be6c30e623}">
          <xlrd:rvb i="513"/>
        </ext>
      </extLst>
    </bk>
    <bk>
      <extLst>
        <ext uri="{3e2802c4-a4d2-4d8b-9148-e3be6c30e623}">
          <xlrd:rvb i="514"/>
        </ext>
      </extLst>
    </bk>
    <bk>
      <extLst>
        <ext uri="{3e2802c4-a4d2-4d8b-9148-e3be6c30e623}">
          <xlrd:rvb i="515"/>
        </ext>
      </extLst>
    </bk>
    <bk>
      <extLst>
        <ext uri="{3e2802c4-a4d2-4d8b-9148-e3be6c30e623}">
          <xlrd:rvb i="516"/>
        </ext>
      </extLst>
    </bk>
    <bk>
      <extLst>
        <ext uri="{3e2802c4-a4d2-4d8b-9148-e3be6c30e623}">
          <xlrd:rvb i="517"/>
        </ext>
      </extLst>
    </bk>
    <bk>
      <extLst>
        <ext uri="{3e2802c4-a4d2-4d8b-9148-e3be6c30e623}">
          <xlrd:rvb i="518"/>
        </ext>
      </extLst>
    </bk>
    <bk>
      <extLst>
        <ext uri="{3e2802c4-a4d2-4d8b-9148-e3be6c30e623}">
          <xlrd:rvb i="519"/>
        </ext>
      </extLst>
    </bk>
    <bk>
      <extLst>
        <ext uri="{3e2802c4-a4d2-4d8b-9148-e3be6c30e623}">
          <xlrd:rvb i="520"/>
        </ext>
      </extLst>
    </bk>
    <bk>
      <extLst>
        <ext uri="{3e2802c4-a4d2-4d8b-9148-e3be6c30e623}">
          <xlrd:rvb i="521"/>
        </ext>
      </extLst>
    </bk>
    <bk>
      <extLst>
        <ext uri="{3e2802c4-a4d2-4d8b-9148-e3be6c30e623}">
          <xlrd:rvb i="522"/>
        </ext>
      </extLst>
    </bk>
    <bk>
      <extLst>
        <ext uri="{3e2802c4-a4d2-4d8b-9148-e3be6c30e623}">
          <xlrd:rvb i="523"/>
        </ext>
      </extLst>
    </bk>
    <bk>
      <extLst>
        <ext uri="{3e2802c4-a4d2-4d8b-9148-e3be6c30e623}">
          <xlrd:rvb i="524"/>
        </ext>
      </extLst>
    </bk>
    <bk>
      <extLst>
        <ext uri="{3e2802c4-a4d2-4d8b-9148-e3be6c30e623}">
          <xlrd:rvb i="525"/>
        </ext>
      </extLst>
    </bk>
    <bk>
      <extLst>
        <ext uri="{3e2802c4-a4d2-4d8b-9148-e3be6c30e623}">
          <xlrd:rvb i="526"/>
        </ext>
      </extLst>
    </bk>
    <bk>
      <extLst>
        <ext uri="{3e2802c4-a4d2-4d8b-9148-e3be6c30e623}">
          <xlrd:rvb i="527"/>
        </ext>
      </extLst>
    </bk>
    <bk>
      <extLst>
        <ext uri="{3e2802c4-a4d2-4d8b-9148-e3be6c30e623}">
          <xlrd:rvb i="528"/>
        </ext>
      </extLst>
    </bk>
    <bk>
      <extLst>
        <ext uri="{3e2802c4-a4d2-4d8b-9148-e3be6c30e623}">
          <xlrd:rvb i="529"/>
        </ext>
      </extLst>
    </bk>
    <bk>
      <extLst>
        <ext uri="{3e2802c4-a4d2-4d8b-9148-e3be6c30e623}">
          <xlrd:rvb i="530"/>
        </ext>
      </extLst>
    </bk>
    <bk>
      <extLst>
        <ext uri="{3e2802c4-a4d2-4d8b-9148-e3be6c30e623}">
          <xlrd:rvb i="531"/>
        </ext>
      </extLst>
    </bk>
    <bk>
      <extLst>
        <ext uri="{3e2802c4-a4d2-4d8b-9148-e3be6c30e623}">
          <xlrd:rvb i="532"/>
        </ext>
      </extLst>
    </bk>
    <bk>
      <extLst>
        <ext uri="{3e2802c4-a4d2-4d8b-9148-e3be6c30e623}">
          <xlrd:rvb i="533"/>
        </ext>
      </extLst>
    </bk>
    <bk>
      <extLst>
        <ext uri="{3e2802c4-a4d2-4d8b-9148-e3be6c30e623}">
          <xlrd:rvb i="534"/>
        </ext>
      </extLst>
    </bk>
    <bk>
      <extLst>
        <ext uri="{3e2802c4-a4d2-4d8b-9148-e3be6c30e623}">
          <xlrd:rvb i="535"/>
        </ext>
      </extLst>
    </bk>
    <bk>
      <extLst>
        <ext uri="{3e2802c4-a4d2-4d8b-9148-e3be6c30e623}">
          <xlrd:rvb i="536"/>
        </ext>
      </extLst>
    </bk>
    <bk>
      <extLst>
        <ext uri="{3e2802c4-a4d2-4d8b-9148-e3be6c30e623}">
          <xlrd:rvb i="537"/>
        </ext>
      </extLst>
    </bk>
    <bk>
      <extLst>
        <ext uri="{3e2802c4-a4d2-4d8b-9148-e3be6c30e623}">
          <xlrd:rvb i="538"/>
        </ext>
      </extLst>
    </bk>
    <bk>
      <extLst>
        <ext uri="{3e2802c4-a4d2-4d8b-9148-e3be6c30e623}">
          <xlrd:rvb i="539"/>
        </ext>
      </extLst>
    </bk>
    <bk>
      <extLst>
        <ext uri="{3e2802c4-a4d2-4d8b-9148-e3be6c30e623}">
          <xlrd:rvb i="540"/>
        </ext>
      </extLst>
    </bk>
    <bk>
      <extLst>
        <ext uri="{3e2802c4-a4d2-4d8b-9148-e3be6c30e623}">
          <xlrd:rvb i="541"/>
        </ext>
      </extLst>
    </bk>
    <bk>
      <extLst>
        <ext uri="{3e2802c4-a4d2-4d8b-9148-e3be6c30e623}">
          <xlrd:rvb i="542"/>
        </ext>
      </extLst>
    </bk>
    <bk>
      <extLst>
        <ext uri="{3e2802c4-a4d2-4d8b-9148-e3be6c30e623}">
          <xlrd:rvb i="543"/>
        </ext>
      </extLst>
    </bk>
    <bk>
      <extLst>
        <ext uri="{3e2802c4-a4d2-4d8b-9148-e3be6c30e623}">
          <xlrd:rvb i="544"/>
        </ext>
      </extLst>
    </bk>
    <bk>
      <extLst>
        <ext uri="{3e2802c4-a4d2-4d8b-9148-e3be6c30e623}">
          <xlrd:rvb i="545"/>
        </ext>
      </extLst>
    </bk>
    <bk>
      <extLst>
        <ext uri="{3e2802c4-a4d2-4d8b-9148-e3be6c30e623}">
          <xlrd:rvb i="546"/>
        </ext>
      </extLst>
    </bk>
    <bk>
      <extLst>
        <ext uri="{3e2802c4-a4d2-4d8b-9148-e3be6c30e623}">
          <xlrd:rvb i="547"/>
        </ext>
      </extLst>
    </bk>
    <bk>
      <extLst>
        <ext uri="{3e2802c4-a4d2-4d8b-9148-e3be6c30e623}">
          <xlrd:rvb i="548"/>
        </ext>
      </extLst>
    </bk>
    <bk>
      <extLst>
        <ext uri="{3e2802c4-a4d2-4d8b-9148-e3be6c30e623}">
          <xlrd:rvb i="549"/>
        </ext>
      </extLst>
    </bk>
    <bk>
      <extLst>
        <ext uri="{3e2802c4-a4d2-4d8b-9148-e3be6c30e623}">
          <xlrd:rvb i="550"/>
        </ext>
      </extLst>
    </bk>
    <bk>
      <extLst>
        <ext uri="{3e2802c4-a4d2-4d8b-9148-e3be6c30e623}">
          <xlrd:rvb i="551"/>
        </ext>
      </extLst>
    </bk>
    <bk>
      <extLst>
        <ext uri="{3e2802c4-a4d2-4d8b-9148-e3be6c30e623}">
          <xlrd:rvb i="552"/>
        </ext>
      </extLst>
    </bk>
    <bk>
      <extLst>
        <ext uri="{3e2802c4-a4d2-4d8b-9148-e3be6c30e623}">
          <xlrd:rvb i="553"/>
        </ext>
      </extLst>
    </bk>
    <bk>
      <extLst>
        <ext uri="{3e2802c4-a4d2-4d8b-9148-e3be6c30e623}">
          <xlrd:rvb i="554"/>
        </ext>
      </extLst>
    </bk>
    <bk>
      <extLst>
        <ext uri="{3e2802c4-a4d2-4d8b-9148-e3be6c30e623}">
          <xlrd:rvb i="555"/>
        </ext>
      </extLst>
    </bk>
    <bk>
      <extLst>
        <ext uri="{3e2802c4-a4d2-4d8b-9148-e3be6c30e623}">
          <xlrd:rvb i="556"/>
        </ext>
      </extLst>
    </bk>
    <bk>
      <extLst>
        <ext uri="{3e2802c4-a4d2-4d8b-9148-e3be6c30e623}">
          <xlrd:rvb i="557"/>
        </ext>
      </extLst>
    </bk>
    <bk>
      <extLst>
        <ext uri="{3e2802c4-a4d2-4d8b-9148-e3be6c30e623}">
          <xlrd:rvb i="558"/>
        </ext>
      </extLst>
    </bk>
    <bk>
      <extLst>
        <ext uri="{3e2802c4-a4d2-4d8b-9148-e3be6c30e623}">
          <xlrd:rvb i="559"/>
        </ext>
      </extLst>
    </bk>
    <bk>
      <extLst>
        <ext uri="{3e2802c4-a4d2-4d8b-9148-e3be6c30e623}">
          <xlrd:rvb i="560"/>
        </ext>
      </extLst>
    </bk>
    <bk>
      <extLst>
        <ext uri="{3e2802c4-a4d2-4d8b-9148-e3be6c30e623}">
          <xlrd:rvb i="561"/>
        </ext>
      </extLst>
    </bk>
    <bk>
      <extLst>
        <ext uri="{3e2802c4-a4d2-4d8b-9148-e3be6c30e623}">
          <xlrd:rvb i="562"/>
        </ext>
      </extLst>
    </bk>
    <bk>
      <extLst>
        <ext uri="{3e2802c4-a4d2-4d8b-9148-e3be6c30e623}">
          <xlrd:rvb i="563"/>
        </ext>
      </extLst>
    </bk>
    <bk>
      <extLst>
        <ext uri="{3e2802c4-a4d2-4d8b-9148-e3be6c30e623}">
          <xlrd:rvb i="564"/>
        </ext>
      </extLst>
    </bk>
    <bk>
      <extLst>
        <ext uri="{3e2802c4-a4d2-4d8b-9148-e3be6c30e623}">
          <xlrd:rvb i="565"/>
        </ext>
      </extLst>
    </bk>
    <bk>
      <extLst>
        <ext uri="{3e2802c4-a4d2-4d8b-9148-e3be6c30e623}">
          <xlrd:rvb i="566"/>
        </ext>
      </extLst>
    </bk>
    <bk>
      <extLst>
        <ext uri="{3e2802c4-a4d2-4d8b-9148-e3be6c30e623}">
          <xlrd:rvb i="567"/>
        </ext>
      </extLst>
    </bk>
    <bk>
      <extLst>
        <ext uri="{3e2802c4-a4d2-4d8b-9148-e3be6c30e623}">
          <xlrd:rvb i="568"/>
        </ext>
      </extLst>
    </bk>
    <bk>
      <extLst>
        <ext uri="{3e2802c4-a4d2-4d8b-9148-e3be6c30e623}">
          <xlrd:rvb i="569"/>
        </ext>
      </extLst>
    </bk>
    <bk>
      <extLst>
        <ext uri="{3e2802c4-a4d2-4d8b-9148-e3be6c30e623}">
          <xlrd:rvb i="570"/>
        </ext>
      </extLst>
    </bk>
    <bk>
      <extLst>
        <ext uri="{3e2802c4-a4d2-4d8b-9148-e3be6c30e623}">
          <xlrd:rvb i="571"/>
        </ext>
      </extLst>
    </bk>
    <bk>
      <extLst>
        <ext uri="{3e2802c4-a4d2-4d8b-9148-e3be6c30e623}">
          <xlrd:rvb i="572"/>
        </ext>
      </extLst>
    </bk>
    <bk>
      <extLst>
        <ext uri="{3e2802c4-a4d2-4d8b-9148-e3be6c30e623}">
          <xlrd:rvb i="573"/>
        </ext>
      </extLst>
    </bk>
    <bk>
      <extLst>
        <ext uri="{3e2802c4-a4d2-4d8b-9148-e3be6c30e623}">
          <xlrd:rvb i="574"/>
        </ext>
      </extLst>
    </bk>
    <bk>
      <extLst>
        <ext uri="{3e2802c4-a4d2-4d8b-9148-e3be6c30e623}">
          <xlrd:rvb i="575"/>
        </ext>
      </extLst>
    </bk>
    <bk>
      <extLst>
        <ext uri="{3e2802c4-a4d2-4d8b-9148-e3be6c30e623}">
          <xlrd:rvb i="576"/>
        </ext>
      </extLst>
    </bk>
    <bk>
      <extLst>
        <ext uri="{3e2802c4-a4d2-4d8b-9148-e3be6c30e623}">
          <xlrd:rvb i="577"/>
        </ext>
      </extLst>
    </bk>
    <bk>
      <extLst>
        <ext uri="{3e2802c4-a4d2-4d8b-9148-e3be6c30e623}">
          <xlrd:rvb i="578"/>
        </ext>
      </extLst>
    </bk>
    <bk>
      <extLst>
        <ext uri="{3e2802c4-a4d2-4d8b-9148-e3be6c30e623}">
          <xlrd:rvb i="579"/>
        </ext>
      </extLst>
    </bk>
    <bk>
      <extLst>
        <ext uri="{3e2802c4-a4d2-4d8b-9148-e3be6c30e623}">
          <xlrd:rvb i="580"/>
        </ext>
      </extLst>
    </bk>
    <bk>
      <extLst>
        <ext uri="{3e2802c4-a4d2-4d8b-9148-e3be6c30e623}">
          <xlrd:rvb i="581"/>
        </ext>
      </extLst>
    </bk>
    <bk>
      <extLst>
        <ext uri="{3e2802c4-a4d2-4d8b-9148-e3be6c30e623}">
          <xlrd:rvb i="582"/>
        </ext>
      </extLst>
    </bk>
    <bk>
      <extLst>
        <ext uri="{3e2802c4-a4d2-4d8b-9148-e3be6c30e623}">
          <xlrd:rvb i="583"/>
        </ext>
      </extLst>
    </bk>
    <bk>
      <extLst>
        <ext uri="{3e2802c4-a4d2-4d8b-9148-e3be6c30e623}">
          <xlrd:rvb i="584"/>
        </ext>
      </extLst>
    </bk>
    <bk>
      <extLst>
        <ext uri="{3e2802c4-a4d2-4d8b-9148-e3be6c30e623}">
          <xlrd:rvb i="585"/>
        </ext>
      </extLst>
    </bk>
    <bk>
      <extLst>
        <ext uri="{3e2802c4-a4d2-4d8b-9148-e3be6c30e623}">
          <xlrd:rvb i="586"/>
        </ext>
      </extLst>
    </bk>
    <bk>
      <extLst>
        <ext uri="{3e2802c4-a4d2-4d8b-9148-e3be6c30e623}">
          <xlrd:rvb i="587"/>
        </ext>
      </extLst>
    </bk>
    <bk>
      <extLst>
        <ext uri="{3e2802c4-a4d2-4d8b-9148-e3be6c30e623}">
          <xlrd:rvb i="588"/>
        </ext>
      </extLst>
    </bk>
    <bk>
      <extLst>
        <ext uri="{3e2802c4-a4d2-4d8b-9148-e3be6c30e623}">
          <xlrd:rvb i="589"/>
        </ext>
      </extLst>
    </bk>
    <bk>
      <extLst>
        <ext uri="{3e2802c4-a4d2-4d8b-9148-e3be6c30e623}">
          <xlrd:rvb i="590"/>
        </ext>
      </extLst>
    </bk>
    <bk>
      <extLst>
        <ext uri="{3e2802c4-a4d2-4d8b-9148-e3be6c30e623}">
          <xlrd:rvb i="591"/>
        </ext>
      </extLst>
    </bk>
    <bk>
      <extLst>
        <ext uri="{3e2802c4-a4d2-4d8b-9148-e3be6c30e623}">
          <xlrd:rvb i="592"/>
        </ext>
      </extLst>
    </bk>
    <bk>
      <extLst>
        <ext uri="{3e2802c4-a4d2-4d8b-9148-e3be6c30e623}">
          <xlrd:rvb i="593"/>
        </ext>
      </extLst>
    </bk>
    <bk>
      <extLst>
        <ext uri="{3e2802c4-a4d2-4d8b-9148-e3be6c30e623}">
          <xlrd:rvb i="594"/>
        </ext>
      </extLst>
    </bk>
    <bk>
      <extLst>
        <ext uri="{3e2802c4-a4d2-4d8b-9148-e3be6c30e623}">
          <xlrd:rvb i="595"/>
        </ext>
      </extLst>
    </bk>
    <bk>
      <extLst>
        <ext uri="{3e2802c4-a4d2-4d8b-9148-e3be6c30e623}">
          <xlrd:rvb i="596"/>
        </ext>
      </extLst>
    </bk>
    <bk>
      <extLst>
        <ext uri="{3e2802c4-a4d2-4d8b-9148-e3be6c30e623}">
          <xlrd:rvb i="597"/>
        </ext>
      </extLst>
    </bk>
    <bk>
      <extLst>
        <ext uri="{3e2802c4-a4d2-4d8b-9148-e3be6c30e623}">
          <xlrd:rvb i="598"/>
        </ext>
      </extLst>
    </bk>
    <bk>
      <extLst>
        <ext uri="{3e2802c4-a4d2-4d8b-9148-e3be6c30e623}">
          <xlrd:rvb i="599"/>
        </ext>
      </extLst>
    </bk>
    <bk>
      <extLst>
        <ext uri="{3e2802c4-a4d2-4d8b-9148-e3be6c30e623}">
          <xlrd:rvb i="600"/>
        </ext>
      </extLst>
    </bk>
    <bk>
      <extLst>
        <ext uri="{3e2802c4-a4d2-4d8b-9148-e3be6c30e623}">
          <xlrd:rvb i="601"/>
        </ext>
      </extLst>
    </bk>
    <bk>
      <extLst>
        <ext uri="{3e2802c4-a4d2-4d8b-9148-e3be6c30e623}">
          <xlrd:rvb i="602"/>
        </ext>
      </extLst>
    </bk>
    <bk>
      <extLst>
        <ext uri="{3e2802c4-a4d2-4d8b-9148-e3be6c30e623}">
          <xlrd:rvb i="603"/>
        </ext>
      </extLst>
    </bk>
    <bk>
      <extLst>
        <ext uri="{3e2802c4-a4d2-4d8b-9148-e3be6c30e623}">
          <xlrd:rvb i="604"/>
        </ext>
      </extLst>
    </bk>
    <bk>
      <extLst>
        <ext uri="{3e2802c4-a4d2-4d8b-9148-e3be6c30e623}">
          <xlrd:rvb i="605"/>
        </ext>
      </extLst>
    </bk>
    <bk>
      <extLst>
        <ext uri="{3e2802c4-a4d2-4d8b-9148-e3be6c30e623}">
          <xlrd:rvb i="606"/>
        </ext>
      </extLst>
    </bk>
    <bk>
      <extLst>
        <ext uri="{3e2802c4-a4d2-4d8b-9148-e3be6c30e623}">
          <xlrd:rvb i="607"/>
        </ext>
      </extLst>
    </bk>
    <bk>
      <extLst>
        <ext uri="{3e2802c4-a4d2-4d8b-9148-e3be6c30e623}">
          <xlrd:rvb i="608"/>
        </ext>
      </extLst>
    </bk>
    <bk>
      <extLst>
        <ext uri="{3e2802c4-a4d2-4d8b-9148-e3be6c30e623}">
          <xlrd:rvb i="609"/>
        </ext>
      </extLst>
    </bk>
    <bk>
      <extLst>
        <ext uri="{3e2802c4-a4d2-4d8b-9148-e3be6c30e623}">
          <xlrd:rvb i="610"/>
        </ext>
      </extLst>
    </bk>
    <bk>
      <extLst>
        <ext uri="{3e2802c4-a4d2-4d8b-9148-e3be6c30e623}">
          <xlrd:rvb i="611"/>
        </ext>
      </extLst>
    </bk>
    <bk>
      <extLst>
        <ext uri="{3e2802c4-a4d2-4d8b-9148-e3be6c30e623}">
          <xlrd:rvb i="612"/>
        </ext>
      </extLst>
    </bk>
    <bk>
      <extLst>
        <ext uri="{3e2802c4-a4d2-4d8b-9148-e3be6c30e623}">
          <xlrd:rvb i="613"/>
        </ext>
      </extLst>
    </bk>
    <bk>
      <extLst>
        <ext uri="{3e2802c4-a4d2-4d8b-9148-e3be6c30e623}">
          <xlrd:rvb i="614"/>
        </ext>
      </extLst>
    </bk>
    <bk>
      <extLst>
        <ext uri="{3e2802c4-a4d2-4d8b-9148-e3be6c30e623}">
          <xlrd:rvb i="615"/>
        </ext>
      </extLst>
    </bk>
    <bk>
      <extLst>
        <ext uri="{3e2802c4-a4d2-4d8b-9148-e3be6c30e623}">
          <xlrd:rvb i="616"/>
        </ext>
      </extLst>
    </bk>
    <bk>
      <extLst>
        <ext uri="{3e2802c4-a4d2-4d8b-9148-e3be6c30e623}">
          <xlrd:rvb i="617"/>
        </ext>
      </extLst>
    </bk>
    <bk>
      <extLst>
        <ext uri="{3e2802c4-a4d2-4d8b-9148-e3be6c30e623}">
          <xlrd:rvb i="618"/>
        </ext>
      </extLst>
    </bk>
    <bk>
      <extLst>
        <ext uri="{3e2802c4-a4d2-4d8b-9148-e3be6c30e623}">
          <xlrd:rvb i="619"/>
        </ext>
      </extLst>
    </bk>
    <bk>
      <extLst>
        <ext uri="{3e2802c4-a4d2-4d8b-9148-e3be6c30e623}">
          <xlrd:rvb i="620"/>
        </ext>
      </extLst>
    </bk>
    <bk>
      <extLst>
        <ext uri="{3e2802c4-a4d2-4d8b-9148-e3be6c30e623}">
          <xlrd:rvb i="621"/>
        </ext>
      </extLst>
    </bk>
    <bk>
      <extLst>
        <ext uri="{3e2802c4-a4d2-4d8b-9148-e3be6c30e623}">
          <xlrd:rvb i="622"/>
        </ext>
      </extLst>
    </bk>
    <bk>
      <extLst>
        <ext uri="{3e2802c4-a4d2-4d8b-9148-e3be6c30e623}">
          <xlrd:rvb i="623"/>
        </ext>
      </extLst>
    </bk>
    <bk>
      <extLst>
        <ext uri="{3e2802c4-a4d2-4d8b-9148-e3be6c30e623}">
          <xlrd:rvb i="624"/>
        </ext>
      </extLst>
    </bk>
    <bk>
      <extLst>
        <ext uri="{3e2802c4-a4d2-4d8b-9148-e3be6c30e623}">
          <xlrd:rvb i="625"/>
        </ext>
      </extLst>
    </bk>
    <bk>
      <extLst>
        <ext uri="{3e2802c4-a4d2-4d8b-9148-e3be6c30e623}">
          <xlrd:rvb i="626"/>
        </ext>
      </extLst>
    </bk>
    <bk>
      <extLst>
        <ext uri="{3e2802c4-a4d2-4d8b-9148-e3be6c30e623}">
          <xlrd:rvb i="627"/>
        </ext>
      </extLst>
    </bk>
    <bk>
      <extLst>
        <ext uri="{3e2802c4-a4d2-4d8b-9148-e3be6c30e623}">
          <xlrd:rvb i="628"/>
        </ext>
      </extLst>
    </bk>
    <bk>
      <extLst>
        <ext uri="{3e2802c4-a4d2-4d8b-9148-e3be6c30e623}">
          <xlrd:rvb i="629"/>
        </ext>
      </extLst>
    </bk>
    <bk>
      <extLst>
        <ext uri="{3e2802c4-a4d2-4d8b-9148-e3be6c30e623}">
          <xlrd:rvb i="630"/>
        </ext>
      </extLst>
    </bk>
    <bk>
      <extLst>
        <ext uri="{3e2802c4-a4d2-4d8b-9148-e3be6c30e623}">
          <xlrd:rvb i="631"/>
        </ext>
      </extLst>
    </bk>
    <bk>
      <extLst>
        <ext uri="{3e2802c4-a4d2-4d8b-9148-e3be6c30e623}">
          <xlrd:rvb i="632"/>
        </ext>
      </extLst>
    </bk>
    <bk>
      <extLst>
        <ext uri="{3e2802c4-a4d2-4d8b-9148-e3be6c30e623}">
          <xlrd:rvb i="633"/>
        </ext>
      </extLst>
    </bk>
    <bk>
      <extLst>
        <ext uri="{3e2802c4-a4d2-4d8b-9148-e3be6c30e623}">
          <xlrd:rvb i="634"/>
        </ext>
      </extLst>
    </bk>
    <bk>
      <extLst>
        <ext uri="{3e2802c4-a4d2-4d8b-9148-e3be6c30e623}">
          <xlrd:rvb i="635"/>
        </ext>
      </extLst>
    </bk>
    <bk>
      <extLst>
        <ext uri="{3e2802c4-a4d2-4d8b-9148-e3be6c30e623}">
          <xlrd:rvb i="636"/>
        </ext>
      </extLst>
    </bk>
    <bk>
      <extLst>
        <ext uri="{3e2802c4-a4d2-4d8b-9148-e3be6c30e623}">
          <xlrd:rvb i="637"/>
        </ext>
      </extLst>
    </bk>
    <bk>
      <extLst>
        <ext uri="{3e2802c4-a4d2-4d8b-9148-e3be6c30e623}">
          <xlrd:rvb i="638"/>
        </ext>
      </extLst>
    </bk>
    <bk>
      <extLst>
        <ext uri="{3e2802c4-a4d2-4d8b-9148-e3be6c30e623}">
          <xlrd:rvb i="639"/>
        </ext>
      </extLst>
    </bk>
    <bk>
      <extLst>
        <ext uri="{3e2802c4-a4d2-4d8b-9148-e3be6c30e623}">
          <xlrd:rvb i="640"/>
        </ext>
      </extLst>
    </bk>
    <bk>
      <extLst>
        <ext uri="{3e2802c4-a4d2-4d8b-9148-e3be6c30e623}">
          <xlrd:rvb i="641"/>
        </ext>
      </extLst>
    </bk>
    <bk>
      <extLst>
        <ext uri="{3e2802c4-a4d2-4d8b-9148-e3be6c30e623}">
          <xlrd:rvb i="642"/>
        </ext>
      </extLst>
    </bk>
    <bk>
      <extLst>
        <ext uri="{3e2802c4-a4d2-4d8b-9148-e3be6c30e623}">
          <xlrd:rvb i="643"/>
        </ext>
      </extLst>
    </bk>
    <bk>
      <extLst>
        <ext uri="{3e2802c4-a4d2-4d8b-9148-e3be6c30e623}">
          <xlrd:rvb i="644"/>
        </ext>
      </extLst>
    </bk>
    <bk>
      <extLst>
        <ext uri="{3e2802c4-a4d2-4d8b-9148-e3be6c30e623}">
          <xlrd:rvb i="645"/>
        </ext>
      </extLst>
    </bk>
    <bk>
      <extLst>
        <ext uri="{3e2802c4-a4d2-4d8b-9148-e3be6c30e623}">
          <xlrd:rvb i="646"/>
        </ext>
      </extLst>
    </bk>
    <bk>
      <extLst>
        <ext uri="{3e2802c4-a4d2-4d8b-9148-e3be6c30e623}">
          <xlrd:rvb i="647"/>
        </ext>
      </extLst>
    </bk>
    <bk>
      <extLst>
        <ext uri="{3e2802c4-a4d2-4d8b-9148-e3be6c30e623}">
          <xlrd:rvb i="648"/>
        </ext>
      </extLst>
    </bk>
    <bk>
      <extLst>
        <ext uri="{3e2802c4-a4d2-4d8b-9148-e3be6c30e623}">
          <xlrd:rvb i="649"/>
        </ext>
      </extLst>
    </bk>
    <bk>
      <extLst>
        <ext uri="{3e2802c4-a4d2-4d8b-9148-e3be6c30e623}">
          <xlrd:rvb i="650"/>
        </ext>
      </extLst>
    </bk>
    <bk>
      <extLst>
        <ext uri="{3e2802c4-a4d2-4d8b-9148-e3be6c30e623}">
          <xlrd:rvb i="651"/>
        </ext>
      </extLst>
    </bk>
    <bk>
      <extLst>
        <ext uri="{3e2802c4-a4d2-4d8b-9148-e3be6c30e623}">
          <xlrd:rvb i="652"/>
        </ext>
      </extLst>
    </bk>
    <bk>
      <extLst>
        <ext uri="{3e2802c4-a4d2-4d8b-9148-e3be6c30e623}">
          <xlrd:rvb i="653"/>
        </ext>
      </extLst>
    </bk>
    <bk>
      <extLst>
        <ext uri="{3e2802c4-a4d2-4d8b-9148-e3be6c30e623}">
          <xlrd:rvb i="654"/>
        </ext>
      </extLst>
    </bk>
    <bk>
      <extLst>
        <ext uri="{3e2802c4-a4d2-4d8b-9148-e3be6c30e623}">
          <xlrd:rvb i="655"/>
        </ext>
      </extLst>
    </bk>
    <bk>
      <extLst>
        <ext uri="{3e2802c4-a4d2-4d8b-9148-e3be6c30e623}">
          <xlrd:rvb i="656"/>
        </ext>
      </extLst>
    </bk>
    <bk>
      <extLst>
        <ext uri="{3e2802c4-a4d2-4d8b-9148-e3be6c30e623}">
          <xlrd:rvb i="657"/>
        </ext>
      </extLst>
    </bk>
    <bk>
      <extLst>
        <ext uri="{3e2802c4-a4d2-4d8b-9148-e3be6c30e623}">
          <xlrd:rvb i="658"/>
        </ext>
      </extLst>
    </bk>
    <bk>
      <extLst>
        <ext uri="{3e2802c4-a4d2-4d8b-9148-e3be6c30e623}">
          <xlrd:rvb i="659"/>
        </ext>
      </extLst>
    </bk>
    <bk>
      <extLst>
        <ext uri="{3e2802c4-a4d2-4d8b-9148-e3be6c30e623}">
          <xlrd:rvb i="660"/>
        </ext>
      </extLst>
    </bk>
    <bk>
      <extLst>
        <ext uri="{3e2802c4-a4d2-4d8b-9148-e3be6c30e623}">
          <xlrd:rvb i="661"/>
        </ext>
      </extLst>
    </bk>
    <bk>
      <extLst>
        <ext uri="{3e2802c4-a4d2-4d8b-9148-e3be6c30e623}">
          <xlrd:rvb i="662"/>
        </ext>
      </extLst>
    </bk>
    <bk>
      <extLst>
        <ext uri="{3e2802c4-a4d2-4d8b-9148-e3be6c30e623}">
          <xlrd:rvb i="663"/>
        </ext>
      </extLst>
    </bk>
    <bk>
      <extLst>
        <ext uri="{3e2802c4-a4d2-4d8b-9148-e3be6c30e623}">
          <xlrd:rvb i="664"/>
        </ext>
      </extLst>
    </bk>
    <bk>
      <extLst>
        <ext uri="{3e2802c4-a4d2-4d8b-9148-e3be6c30e623}">
          <xlrd:rvb i="665"/>
        </ext>
      </extLst>
    </bk>
    <bk>
      <extLst>
        <ext uri="{3e2802c4-a4d2-4d8b-9148-e3be6c30e623}">
          <xlrd:rvb i="666"/>
        </ext>
      </extLst>
    </bk>
    <bk>
      <extLst>
        <ext uri="{3e2802c4-a4d2-4d8b-9148-e3be6c30e623}">
          <xlrd:rvb i="667"/>
        </ext>
      </extLst>
    </bk>
    <bk>
      <extLst>
        <ext uri="{3e2802c4-a4d2-4d8b-9148-e3be6c30e623}">
          <xlrd:rvb i="668"/>
        </ext>
      </extLst>
    </bk>
    <bk>
      <extLst>
        <ext uri="{3e2802c4-a4d2-4d8b-9148-e3be6c30e623}">
          <xlrd:rvb i="669"/>
        </ext>
      </extLst>
    </bk>
    <bk>
      <extLst>
        <ext uri="{3e2802c4-a4d2-4d8b-9148-e3be6c30e623}">
          <xlrd:rvb i="670"/>
        </ext>
      </extLst>
    </bk>
    <bk>
      <extLst>
        <ext uri="{3e2802c4-a4d2-4d8b-9148-e3be6c30e623}">
          <xlrd:rvb i="671"/>
        </ext>
      </extLst>
    </bk>
    <bk>
      <extLst>
        <ext uri="{3e2802c4-a4d2-4d8b-9148-e3be6c30e623}">
          <xlrd:rvb i="672"/>
        </ext>
      </extLst>
    </bk>
    <bk>
      <extLst>
        <ext uri="{3e2802c4-a4d2-4d8b-9148-e3be6c30e623}">
          <xlrd:rvb i="673"/>
        </ext>
      </extLst>
    </bk>
    <bk>
      <extLst>
        <ext uri="{3e2802c4-a4d2-4d8b-9148-e3be6c30e623}">
          <xlrd:rvb i="674"/>
        </ext>
      </extLst>
    </bk>
    <bk>
      <extLst>
        <ext uri="{3e2802c4-a4d2-4d8b-9148-e3be6c30e623}">
          <xlrd:rvb i="675"/>
        </ext>
      </extLst>
    </bk>
    <bk>
      <extLst>
        <ext uri="{3e2802c4-a4d2-4d8b-9148-e3be6c30e623}">
          <xlrd:rvb i="676"/>
        </ext>
      </extLst>
    </bk>
    <bk>
      <extLst>
        <ext uri="{3e2802c4-a4d2-4d8b-9148-e3be6c30e623}">
          <xlrd:rvb i="677"/>
        </ext>
      </extLst>
    </bk>
    <bk>
      <extLst>
        <ext uri="{3e2802c4-a4d2-4d8b-9148-e3be6c30e623}">
          <xlrd:rvb i="678"/>
        </ext>
      </extLst>
    </bk>
    <bk>
      <extLst>
        <ext uri="{3e2802c4-a4d2-4d8b-9148-e3be6c30e623}">
          <xlrd:rvb i="679"/>
        </ext>
      </extLst>
    </bk>
    <bk>
      <extLst>
        <ext uri="{3e2802c4-a4d2-4d8b-9148-e3be6c30e623}">
          <xlrd:rvb i="680"/>
        </ext>
      </extLst>
    </bk>
    <bk>
      <extLst>
        <ext uri="{3e2802c4-a4d2-4d8b-9148-e3be6c30e623}">
          <xlrd:rvb i="681"/>
        </ext>
      </extLst>
    </bk>
    <bk>
      <extLst>
        <ext uri="{3e2802c4-a4d2-4d8b-9148-e3be6c30e623}">
          <xlrd:rvb i="682"/>
        </ext>
      </extLst>
    </bk>
    <bk>
      <extLst>
        <ext uri="{3e2802c4-a4d2-4d8b-9148-e3be6c30e623}">
          <xlrd:rvb i="683"/>
        </ext>
      </extLst>
    </bk>
    <bk>
      <extLst>
        <ext uri="{3e2802c4-a4d2-4d8b-9148-e3be6c30e623}">
          <xlrd:rvb i="684"/>
        </ext>
      </extLst>
    </bk>
    <bk>
      <extLst>
        <ext uri="{3e2802c4-a4d2-4d8b-9148-e3be6c30e623}">
          <xlrd:rvb i="685"/>
        </ext>
      </extLst>
    </bk>
    <bk>
      <extLst>
        <ext uri="{3e2802c4-a4d2-4d8b-9148-e3be6c30e623}">
          <xlrd:rvb i="686"/>
        </ext>
      </extLst>
    </bk>
    <bk>
      <extLst>
        <ext uri="{3e2802c4-a4d2-4d8b-9148-e3be6c30e623}">
          <xlrd:rvb i="687"/>
        </ext>
      </extLst>
    </bk>
    <bk>
      <extLst>
        <ext uri="{3e2802c4-a4d2-4d8b-9148-e3be6c30e623}">
          <xlrd:rvb i="688"/>
        </ext>
      </extLst>
    </bk>
    <bk>
      <extLst>
        <ext uri="{3e2802c4-a4d2-4d8b-9148-e3be6c30e623}">
          <xlrd:rvb i="689"/>
        </ext>
      </extLst>
    </bk>
    <bk>
      <extLst>
        <ext uri="{3e2802c4-a4d2-4d8b-9148-e3be6c30e623}">
          <xlrd:rvb i="690"/>
        </ext>
      </extLst>
    </bk>
    <bk>
      <extLst>
        <ext uri="{3e2802c4-a4d2-4d8b-9148-e3be6c30e623}">
          <xlrd:rvb i="691"/>
        </ext>
      </extLst>
    </bk>
    <bk>
      <extLst>
        <ext uri="{3e2802c4-a4d2-4d8b-9148-e3be6c30e623}">
          <xlrd:rvb i="692"/>
        </ext>
      </extLst>
    </bk>
    <bk>
      <extLst>
        <ext uri="{3e2802c4-a4d2-4d8b-9148-e3be6c30e623}">
          <xlrd:rvb i="693"/>
        </ext>
      </extLst>
    </bk>
    <bk>
      <extLst>
        <ext uri="{3e2802c4-a4d2-4d8b-9148-e3be6c30e623}">
          <xlrd:rvb i="694"/>
        </ext>
      </extLst>
    </bk>
    <bk>
      <extLst>
        <ext uri="{3e2802c4-a4d2-4d8b-9148-e3be6c30e623}">
          <xlrd:rvb i="695"/>
        </ext>
      </extLst>
    </bk>
    <bk>
      <extLst>
        <ext uri="{3e2802c4-a4d2-4d8b-9148-e3be6c30e623}">
          <xlrd:rvb i="696"/>
        </ext>
      </extLst>
    </bk>
    <bk>
      <extLst>
        <ext uri="{3e2802c4-a4d2-4d8b-9148-e3be6c30e623}">
          <xlrd:rvb i="697"/>
        </ext>
      </extLst>
    </bk>
    <bk>
      <extLst>
        <ext uri="{3e2802c4-a4d2-4d8b-9148-e3be6c30e623}">
          <xlrd:rvb i="698"/>
        </ext>
      </extLst>
    </bk>
    <bk>
      <extLst>
        <ext uri="{3e2802c4-a4d2-4d8b-9148-e3be6c30e623}">
          <xlrd:rvb i="699"/>
        </ext>
      </extLst>
    </bk>
    <bk>
      <extLst>
        <ext uri="{3e2802c4-a4d2-4d8b-9148-e3be6c30e623}">
          <xlrd:rvb i="700"/>
        </ext>
      </extLst>
    </bk>
    <bk>
      <extLst>
        <ext uri="{3e2802c4-a4d2-4d8b-9148-e3be6c30e623}">
          <xlrd:rvb i="701"/>
        </ext>
      </extLst>
    </bk>
    <bk>
      <extLst>
        <ext uri="{3e2802c4-a4d2-4d8b-9148-e3be6c30e623}">
          <xlrd:rvb i="702"/>
        </ext>
      </extLst>
    </bk>
    <bk>
      <extLst>
        <ext uri="{3e2802c4-a4d2-4d8b-9148-e3be6c30e623}">
          <xlrd:rvb i="703"/>
        </ext>
      </extLst>
    </bk>
    <bk>
      <extLst>
        <ext uri="{3e2802c4-a4d2-4d8b-9148-e3be6c30e623}">
          <xlrd:rvb i="704"/>
        </ext>
      </extLst>
    </bk>
    <bk>
      <extLst>
        <ext uri="{3e2802c4-a4d2-4d8b-9148-e3be6c30e623}">
          <xlrd:rvb i="705"/>
        </ext>
      </extLst>
    </bk>
    <bk>
      <extLst>
        <ext uri="{3e2802c4-a4d2-4d8b-9148-e3be6c30e623}">
          <xlrd:rvb i="706"/>
        </ext>
      </extLst>
    </bk>
    <bk>
      <extLst>
        <ext uri="{3e2802c4-a4d2-4d8b-9148-e3be6c30e623}">
          <xlrd:rvb i="707"/>
        </ext>
      </extLst>
    </bk>
    <bk>
      <extLst>
        <ext uri="{3e2802c4-a4d2-4d8b-9148-e3be6c30e623}">
          <xlrd:rvb i="708"/>
        </ext>
      </extLst>
    </bk>
    <bk>
      <extLst>
        <ext uri="{3e2802c4-a4d2-4d8b-9148-e3be6c30e623}">
          <xlrd:rvb i="709"/>
        </ext>
      </extLst>
    </bk>
    <bk>
      <extLst>
        <ext uri="{3e2802c4-a4d2-4d8b-9148-e3be6c30e623}">
          <xlrd:rvb i="710"/>
        </ext>
      </extLst>
    </bk>
    <bk>
      <extLst>
        <ext uri="{3e2802c4-a4d2-4d8b-9148-e3be6c30e623}">
          <xlrd:rvb i="711"/>
        </ext>
      </extLst>
    </bk>
    <bk>
      <extLst>
        <ext uri="{3e2802c4-a4d2-4d8b-9148-e3be6c30e623}">
          <xlrd:rvb i="712"/>
        </ext>
      </extLst>
    </bk>
    <bk>
      <extLst>
        <ext uri="{3e2802c4-a4d2-4d8b-9148-e3be6c30e623}">
          <xlrd:rvb i="713"/>
        </ext>
      </extLst>
    </bk>
    <bk>
      <extLst>
        <ext uri="{3e2802c4-a4d2-4d8b-9148-e3be6c30e623}">
          <xlrd:rvb i="714"/>
        </ext>
      </extLst>
    </bk>
    <bk>
      <extLst>
        <ext uri="{3e2802c4-a4d2-4d8b-9148-e3be6c30e623}">
          <xlrd:rvb i="715"/>
        </ext>
      </extLst>
    </bk>
    <bk>
      <extLst>
        <ext uri="{3e2802c4-a4d2-4d8b-9148-e3be6c30e623}">
          <xlrd:rvb i="716"/>
        </ext>
      </extLst>
    </bk>
    <bk>
      <extLst>
        <ext uri="{3e2802c4-a4d2-4d8b-9148-e3be6c30e623}">
          <xlrd:rvb i="717"/>
        </ext>
      </extLst>
    </bk>
    <bk>
      <extLst>
        <ext uri="{3e2802c4-a4d2-4d8b-9148-e3be6c30e623}">
          <xlrd:rvb i="718"/>
        </ext>
      </extLst>
    </bk>
    <bk>
      <extLst>
        <ext uri="{3e2802c4-a4d2-4d8b-9148-e3be6c30e623}">
          <xlrd:rvb i="719"/>
        </ext>
      </extLst>
    </bk>
    <bk>
      <extLst>
        <ext uri="{3e2802c4-a4d2-4d8b-9148-e3be6c30e623}">
          <xlrd:rvb i="720"/>
        </ext>
      </extLst>
    </bk>
    <bk>
      <extLst>
        <ext uri="{3e2802c4-a4d2-4d8b-9148-e3be6c30e623}">
          <xlrd:rvb i="721"/>
        </ext>
      </extLst>
    </bk>
    <bk>
      <extLst>
        <ext uri="{3e2802c4-a4d2-4d8b-9148-e3be6c30e623}">
          <xlrd:rvb i="722"/>
        </ext>
      </extLst>
    </bk>
    <bk>
      <extLst>
        <ext uri="{3e2802c4-a4d2-4d8b-9148-e3be6c30e623}">
          <xlrd:rvb i="723"/>
        </ext>
      </extLst>
    </bk>
    <bk>
      <extLst>
        <ext uri="{3e2802c4-a4d2-4d8b-9148-e3be6c30e623}">
          <xlrd:rvb i="724"/>
        </ext>
      </extLst>
    </bk>
    <bk>
      <extLst>
        <ext uri="{3e2802c4-a4d2-4d8b-9148-e3be6c30e623}">
          <xlrd:rvb i="725"/>
        </ext>
      </extLst>
    </bk>
    <bk>
      <extLst>
        <ext uri="{3e2802c4-a4d2-4d8b-9148-e3be6c30e623}">
          <xlrd:rvb i="726"/>
        </ext>
      </extLst>
    </bk>
    <bk>
      <extLst>
        <ext uri="{3e2802c4-a4d2-4d8b-9148-e3be6c30e623}">
          <xlrd:rvb i="727"/>
        </ext>
      </extLst>
    </bk>
    <bk>
      <extLst>
        <ext uri="{3e2802c4-a4d2-4d8b-9148-e3be6c30e623}">
          <xlrd:rvb i="728"/>
        </ext>
      </extLst>
    </bk>
    <bk>
      <extLst>
        <ext uri="{3e2802c4-a4d2-4d8b-9148-e3be6c30e623}">
          <xlrd:rvb i="729"/>
        </ext>
      </extLst>
    </bk>
    <bk>
      <extLst>
        <ext uri="{3e2802c4-a4d2-4d8b-9148-e3be6c30e623}">
          <xlrd:rvb i="730"/>
        </ext>
      </extLst>
    </bk>
    <bk>
      <extLst>
        <ext uri="{3e2802c4-a4d2-4d8b-9148-e3be6c30e623}">
          <xlrd:rvb i="731"/>
        </ext>
      </extLst>
    </bk>
    <bk>
      <extLst>
        <ext uri="{3e2802c4-a4d2-4d8b-9148-e3be6c30e623}">
          <xlrd:rvb i="732"/>
        </ext>
      </extLst>
    </bk>
    <bk>
      <extLst>
        <ext uri="{3e2802c4-a4d2-4d8b-9148-e3be6c30e623}">
          <xlrd:rvb i="733"/>
        </ext>
      </extLst>
    </bk>
    <bk>
      <extLst>
        <ext uri="{3e2802c4-a4d2-4d8b-9148-e3be6c30e623}">
          <xlrd:rvb i="734"/>
        </ext>
      </extLst>
    </bk>
    <bk>
      <extLst>
        <ext uri="{3e2802c4-a4d2-4d8b-9148-e3be6c30e623}">
          <xlrd:rvb i="735"/>
        </ext>
      </extLst>
    </bk>
    <bk>
      <extLst>
        <ext uri="{3e2802c4-a4d2-4d8b-9148-e3be6c30e623}">
          <xlrd:rvb i="736"/>
        </ext>
      </extLst>
    </bk>
    <bk>
      <extLst>
        <ext uri="{3e2802c4-a4d2-4d8b-9148-e3be6c30e623}">
          <xlrd:rvb i="737"/>
        </ext>
      </extLst>
    </bk>
    <bk>
      <extLst>
        <ext uri="{3e2802c4-a4d2-4d8b-9148-e3be6c30e623}">
          <xlrd:rvb i="738"/>
        </ext>
      </extLst>
    </bk>
    <bk>
      <extLst>
        <ext uri="{3e2802c4-a4d2-4d8b-9148-e3be6c30e623}">
          <xlrd:rvb i="739"/>
        </ext>
      </extLst>
    </bk>
    <bk>
      <extLst>
        <ext uri="{3e2802c4-a4d2-4d8b-9148-e3be6c30e623}">
          <xlrd:rvb i="740"/>
        </ext>
      </extLst>
    </bk>
    <bk>
      <extLst>
        <ext uri="{3e2802c4-a4d2-4d8b-9148-e3be6c30e623}">
          <xlrd:rvb i="741"/>
        </ext>
      </extLst>
    </bk>
    <bk>
      <extLst>
        <ext uri="{3e2802c4-a4d2-4d8b-9148-e3be6c30e623}">
          <xlrd:rvb i="742"/>
        </ext>
      </extLst>
    </bk>
    <bk>
      <extLst>
        <ext uri="{3e2802c4-a4d2-4d8b-9148-e3be6c30e623}">
          <xlrd:rvb i="743"/>
        </ext>
      </extLst>
    </bk>
    <bk>
      <extLst>
        <ext uri="{3e2802c4-a4d2-4d8b-9148-e3be6c30e623}">
          <xlrd:rvb i="744"/>
        </ext>
      </extLst>
    </bk>
    <bk>
      <extLst>
        <ext uri="{3e2802c4-a4d2-4d8b-9148-e3be6c30e623}">
          <xlrd:rvb i="745"/>
        </ext>
      </extLst>
    </bk>
    <bk>
      <extLst>
        <ext uri="{3e2802c4-a4d2-4d8b-9148-e3be6c30e623}">
          <xlrd:rvb i="746"/>
        </ext>
      </extLst>
    </bk>
    <bk>
      <extLst>
        <ext uri="{3e2802c4-a4d2-4d8b-9148-e3be6c30e623}">
          <xlrd:rvb i="747"/>
        </ext>
      </extLst>
    </bk>
    <bk>
      <extLst>
        <ext uri="{3e2802c4-a4d2-4d8b-9148-e3be6c30e623}">
          <xlrd:rvb i="748"/>
        </ext>
      </extLst>
    </bk>
    <bk>
      <extLst>
        <ext uri="{3e2802c4-a4d2-4d8b-9148-e3be6c30e623}">
          <xlrd:rvb i="749"/>
        </ext>
      </extLst>
    </bk>
    <bk>
      <extLst>
        <ext uri="{3e2802c4-a4d2-4d8b-9148-e3be6c30e623}">
          <xlrd:rvb i="750"/>
        </ext>
      </extLst>
    </bk>
    <bk>
      <extLst>
        <ext uri="{3e2802c4-a4d2-4d8b-9148-e3be6c30e623}">
          <xlrd:rvb i="751"/>
        </ext>
      </extLst>
    </bk>
    <bk>
      <extLst>
        <ext uri="{3e2802c4-a4d2-4d8b-9148-e3be6c30e623}">
          <xlrd:rvb i="752"/>
        </ext>
      </extLst>
    </bk>
    <bk>
      <extLst>
        <ext uri="{3e2802c4-a4d2-4d8b-9148-e3be6c30e623}">
          <xlrd:rvb i="753"/>
        </ext>
      </extLst>
    </bk>
    <bk>
      <extLst>
        <ext uri="{3e2802c4-a4d2-4d8b-9148-e3be6c30e623}">
          <xlrd:rvb i="754"/>
        </ext>
      </extLst>
    </bk>
    <bk>
      <extLst>
        <ext uri="{3e2802c4-a4d2-4d8b-9148-e3be6c30e623}">
          <xlrd:rvb i="755"/>
        </ext>
      </extLst>
    </bk>
    <bk>
      <extLst>
        <ext uri="{3e2802c4-a4d2-4d8b-9148-e3be6c30e623}">
          <xlrd:rvb i="756"/>
        </ext>
      </extLst>
    </bk>
    <bk>
      <extLst>
        <ext uri="{3e2802c4-a4d2-4d8b-9148-e3be6c30e623}">
          <xlrd:rvb i="757"/>
        </ext>
      </extLst>
    </bk>
    <bk>
      <extLst>
        <ext uri="{3e2802c4-a4d2-4d8b-9148-e3be6c30e623}">
          <xlrd:rvb i="758"/>
        </ext>
      </extLst>
    </bk>
    <bk>
      <extLst>
        <ext uri="{3e2802c4-a4d2-4d8b-9148-e3be6c30e623}">
          <xlrd:rvb i="759"/>
        </ext>
      </extLst>
    </bk>
    <bk>
      <extLst>
        <ext uri="{3e2802c4-a4d2-4d8b-9148-e3be6c30e623}">
          <xlrd:rvb i="760"/>
        </ext>
      </extLst>
    </bk>
    <bk>
      <extLst>
        <ext uri="{3e2802c4-a4d2-4d8b-9148-e3be6c30e623}">
          <xlrd:rvb i="761"/>
        </ext>
      </extLst>
    </bk>
    <bk>
      <extLst>
        <ext uri="{3e2802c4-a4d2-4d8b-9148-e3be6c30e623}">
          <xlrd:rvb i="762"/>
        </ext>
      </extLst>
    </bk>
    <bk>
      <extLst>
        <ext uri="{3e2802c4-a4d2-4d8b-9148-e3be6c30e623}">
          <xlrd:rvb i="763"/>
        </ext>
      </extLst>
    </bk>
    <bk>
      <extLst>
        <ext uri="{3e2802c4-a4d2-4d8b-9148-e3be6c30e623}">
          <xlrd:rvb i="764"/>
        </ext>
      </extLst>
    </bk>
    <bk>
      <extLst>
        <ext uri="{3e2802c4-a4d2-4d8b-9148-e3be6c30e623}">
          <xlrd:rvb i="765"/>
        </ext>
      </extLst>
    </bk>
    <bk>
      <extLst>
        <ext uri="{3e2802c4-a4d2-4d8b-9148-e3be6c30e623}">
          <xlrd:rvb i="766"/>
        </ext>
      </extLst>
    </bk>
    <bk>
      <extLst>
        <ext uri="{3e2802c4-a4d2-4d8b-9148-e3be6c30e623}">
          <xlrd:rvb i="767"/>
        </ext>
      </extLst>
    </bk>
    <bk>
      <extLst>
        <ext uri="{3e2802c4-a4d2-4d8b-9148-e3be6c30e623}">
          <xlrd:rvb i="768"/>
        </ext>
      </extLst>
    </bk>
    <bk>
      <extLst>
        <ext uri="{3e2802c4-a4d2-4d8b-9148-e3be6c30e623}">
          <xlrd:rvb i="769"/>
        </ext>
      </extLst>
    </bk>
    <bk>
      <extLst>
        <ext uri="{3e2802c4-a4d2-4d8b-9148-e3be6c30e623}">
          <xlrd:rvb i="770"/>
        </ext>
      </extLst>
    </bk>
    <bk>
      <extLst>
        <ext uri="{3e2802c4-a4d2-4d8b-9148-e3be6c30e623}">
          <xlrd:rvb i="771"/>
        </ext>
      </extLst>
    </bk>
    <bk>
      <extLst>
        <ext uri="{3e2802c4-a4d2-4d8b-9148-e3be6c30e623}">
          <xlrd:rvb i="772"/>
        </ext>
      </extLst>
    </bk>
    <bk>
      <extLst>
        <ext uri="{3e2802c4-a4d2-4d8b-9148-e3be6c30e623}">
          <xlrd:rvb i="773"/>
        </ext>
      </extLst>
    </bk>
    <bk>
      <extLst>
        <ext uri="{3e2802c4-a4d2-4d8b-9148-e3be6c30e623}">
          <xlrd:rvb i="774"/>
        </ext>
      </extLst>
    </bk>
    <bk>
      <extLst>
        <ext uri="{3e2802c4-a4d2-4d8b-9148-e3be6c30e623}">
          <xlrd:rvb i="775"/>
        </ext>
      </extLst>
    </bk>
    <bk>
      <extLst>
        <ext uri="{3e2802c4-a4d2-4d8b-9148-e3be6c30e623}">
          <xlrd:rvb i="776"/>
        </ext>
      </extLst>
    </bk>
    <bk>
      <extLst>
        <ext uri="{3e2802c4-a4d2-4d8b-9148-e3be6c30e623}">
          <xlrd:rvb i="777"/>
        </ext>
      </extLst>
    </bk>
    <bk>
      <extLst>
        <ext uri="{3e2802c4-a4d2-4d8b-9148-e3be6c30e623}">
          <xlrd:rvb i="778"/>
        </ext>
      </extLst>
    </bk>
    <bk>
      <extLst>
        <ext uri="{3e2802c4-a4d2-4d8b-9148-e3be6c30e623}">
          <xlrd:rvb i="779"/>
        </ext>
      </extLst>
    </bk>
    <bk>
      <extLst>
        <ext uri="{3e2802c4-a4d2-4d8b-9148-e3be6c30e623}">
          <xlrd:rvb i="780"/>
        </ext>
      </extLst>
    </bk>
    <bk>
      <extLst>
        <ext uri="{3e2802c4-a4d2-4d8b-9148-e3be6c30e623}">
          <xlrd:rvb i="781"/>
        </ext>
      </extLst>
    </bk>
    <bk>
      <extLst>
        <ext uri="{3e2802c4-a4d2-4d8b-9148-e3be6c30e623}">
          <xlrd:rvb i="782"/>
        </ext>
      </extLst>
    </bk>
    <bk>
      <extLst>
        <ext uri="{3e2802c4-a4d2-4d8b-9148-e3be6c30e623}">
          <xlrd:rvb i="783"/>
        </ext>
      </extLst>
    </bk>
    <bk>
      <extLst>
        <ext uri="{3e2802c4-a4d2-4d8b-9148-e3be6c30e623}">
          <xlrd:rvb i="784"/>
        </ext>
      </extLst>
    </bk>
    <bk>
      <extLst>
        <ext uri="{3e2802c4-a4d2-4d8b-9148-e3be6c30e623}">
          <xlrd:rvb i="785"/>
        </ext>
      </extLst>
    </bk>
    <bk>
      <extLst>
        <ext uri="{3e2802c4-a4d2-4d8b-9148-e3be6c30e623}">
          <xlrd:rvb i="786"/>
        </ext>
      </extLst>
    </bk>
    <bk>
      <extLst>
        <ext uri="{3e2802c4-a4d2-4d8b-9148-e3be6c30e623}">
          <xlrd:rvb i="787"/>
        </ext>
      </extLst>
    </bk>
    <bk>
      <extLst>
        <ext uri="{3e2802c4-a4d2-4d8b-9148-e3be6c30e623}">
          <xlrd:rvb i="788"/>
        </ext>
      </extLst>
    </bk>
    <bk>
      <extLst>
        <ext uri="{3e2802c4-a4d2-4d8b-9148-e3be6c30e623}">
          <xlrd:rvb i="789"/>
        </ext>
      </extLst>
    </bk>
    <bk>
      <extLst>
        <ext uri="{3e2802c4-a4d2-4d8b-9148-e3be6c30e623}">
          <xlrd:rvb i="790"/>
        </ext>
      </extLst>
    </bk>
    <bk>
      <extLst>
        <ext uri="{3e2802c4-a4d2-4d8b-9148-e3be6c30e623}">
          <xlrd:rvb i="791"/>
        </ext>
      </extLst>
    </bk>
    <bk>
      <extLst>
        <ext uri="{3e2802c4-a4d2-4d8b-9148-e3be6c30e623}">
          <xlrd:rvb i="792"/>
        </ext>
      </extLst>
    </bk>
    <bk>
      <extLst>
        <ext uri="{3e2802c4-a4d2-4d8b-9148-e3be6c30e623}">
          <xlrd:rvb i="793"/>
        </ext>
      </extLst>
    </bk>
    <bk>
      <extLst>
        <ext uri="{3e2802c4-a4d2-4d8b-9148-e3be6c30e623}">
          <xlrd:rvb i="794"/>
        </ext>
      </extLst>
    </bk>
    <bk>
      <extLst>
        <ext uri="{3e2802c4-a4d2-4d8b-9148-e3be6c30e623}">
          <xlrd:rvb i="795"/>
        </ext>
      </extLst>
    </bk>
    <bk>
      <extLst>
        <ext uri="{3e2802c4-a4d2-4d8b-9148-e3be6c30e623}">
          <xlrd:rvb i="796"/>
        </ext>
      </extLst>
    </bk>
    <bk>
      <extLst>
        <ext uri="{3e2802c4-a4d2-4d8b-9148-e3be6c30e623}">
          <xlrd:rvb i="797"/>
        </ext>
      </extLst>
    </bk>
    <bk>
      <extLst>
        <ext uri="{3e2802c4-a4d2-4d8b-9148-e3be6c30e623}">
          <xlrd:rvb i="798"/>
        </ext>
      </extLst>
    </bk>
    <bk>
      <extLst>
        <ext uri="{3e2802c4-a4d2-4d8b-9148-e3be6c30e623}">
          <xlrd:rvb i="799"/>
        </ext>
      </extLst>
    </bk>
    <bk>
      <extLst>
        <ext uri="{3e2802c4-a4d2-4d8b-9148-e3be6c30e623}">
          <xlrd:rvb i="800"/>
        </ext>
      </extLst>
    </bk>
    <bk>
      <extLst>
        <ext uri="{3e2802c4-a4d2-4d8b-9148-e3be6c30e623}">
          <xlrd:rvb i="801"/>
        </ext>
      </extLst>
    </bk>
    <bk>
      <extLst>
        <ext uri="{3e2802c4-a4d2-4d8b-9148-e3be6c30e623}">
          <xlrd:rvb i="802"/>
        </ext>
      </extLst>
    </bk>
    <bk>
      <extLst>
        <ext uri="{3e2802c4-a4d2-4d8b-9148-e3be6c30e623}">
          <xlrd:rvb i="803"/>
        </ext>
      </extLst>
    </bk>
    <bk>
      <extLst>
        <ext uri="{3e2802c4-a4d2-4d8b-9148-e3be6c30e623}">
          <xlrd:rvb i="804"/>
        </ext>
      </extLst>
    </bk>
    <bk>
      <extLst>
        <ext uri="{3e2802c4-a4d2-4d8b-9148-e3be6c30e623}">
          <xlrd:rvb i="805"/>
        </ext>
      </extLst>
    </bk>
    <bk>
      <extLst>
        <ext uri="{3e2802c4-a4d2-4d8b-9148-e3be6c30e623}">
          <xlrd:rvb i="806"/>
        </ext>
      </extLst>
    </bk>
    <bk>
      <extLst>
        <ext uri="{3e2802c4-a4d2-4d8b-9148-e3be6c30e623}">
          <xlrd:rvb i="807"/>
        </ext>
      </extLst>
    </bk>
    <bk>
      <extLst>
        <ext uri="{3e2802c4-a4d2-4d8b-9148-e3be6c30e623}">
          <xlrd:rvb i="808"/>
        </ext>
      </extLst>
    </bk>
    <bk>
      <extLst>
        <ext uri="{3e2802c4-a4d2-4d8b-9148-e3be6c30e623}">
          <xlrd:rvb i="809"/>
        </ext>
      </extLst>
    </bk>
    <bk>
      <extLst>
        <ext uri="{3e2802c4-a4d2-4d8b-9148-e3be6c30e623}">
          <xlrd:rvb i="810"/>
        </ext>
      </extLst>
    </bk>
    <bk>
      <extLst>
        <ext uri="{3e2802c4-a4d2-4d8b-9148-e3be6c30e623}">
          <xlrd:rvb i="811"/>
        </ext>
      </extLst>
    </bk>
    <bk>
      <extLst>
        <ext uri="{3e2802c4-a4d2-4d8b-9148-e3be6c30e623}">
          <xlrd:rvb i="812"/>
        </ext>
      </extLst>
    </bk>
    <bk>
      <extLst>
        <ext uri="{3e2802c4-a4d2-4d8b-9148-e3be6c30e623}">
          <xlrd:rvb i="813"/>
        </ext>
      </extLst>
    </bk>
    <bk>
      <extLst>
        <ext uri="{3e2802c4-a4d2-4d8b-9148-e3be6c30e623}">
          <xlrd:rvb i="814"/>
        </ext>
      </extLst>
    </bk>
    <bk>
      <extLst>
        <ext uri="{3e2802c4-a4d2-4d8b-9148-e3be6c30e623}">
          <xlrd:rvb i="815"/>
        </ext>
      </extLst>
    </bk>
    <bk>
      <extLst>
        <ext uri="{3e2802c4-a4d2-4d8b-9148-e3be6c30e623}">
          <xlrd:rvb i="816"/>
        </ext>
      </extLst>
    </bk>
    <bk>
      <extLst>
        <ext uri="{3e2802c4-a4d2-4d8b-9148-e3be6c30e623}">
          <xlrd:rvb i="817"/>
        </ext>
      </extLst>
    </bk>
    <bk>
      <extLst>
        <ext uri="{3e2802c4-a4d2-4d8b-9148-e3be6c30e623}">
          <xlrd:rvb i="818"/>
        </ext>
      </extLst>
    </bk>
    <bk>
      <extLst>
        <ext uri="{3e2802c4-a4d2-4d8b-9148-e3be6c30e623}">
          <xlrd:rvb i="819"/>
        </ext>
      </extLst>
    </bk>
    <bk>
      <extLst>
        <ext uri="{3e2802c4-a4d2-4d8b-9148-e3be6c30e623}">
          <xlrd:rvb i="820"/>
        </ext>
      </extLst>
    </bk>
    <bk>
      <extLst>
        <ext uri="{3e2802c4-a4d2-4d8b-9148-e3be6c30e623}">
          <xlrd:rvb i="821"/>
        </ext>
      </extLst>
    </bk>
    <bk>
      <extLst>
        <ext uri="{3e2802c4-a4d2-4d8b-9148-e3be6c30e623}">
          <xlrd:rvb i="822"/>
        </ext>
      </extLst>
    </bk>
    <bk>
      <extLst>
        <ext uri="{3e2802c4-a4d2-4d8b-9148-e3be6c30e623}">
          <xlrd:rvb i="823"/>
        </ext>
      </extLst>
    </bk>
    <bk>
      <extLst>
        <ext uri="{3e2802c4-a4d2-4d8b-9148-e3be6c30e623}">
          <xlrd:rvb i="824"/>
        </ext>
      </extLst>
    </bk>
    <bk>
      <extLst>
        <ext uri="{3e2802c4-a4d2-4d8b-9148-e3be6c30e623}">
          <xlrd:rvb i="825"/>
        </ext>
      </extLst>
    </bk>
    <bk>
      <extLst>
        <ext uri="{3e2802c4-a4d2-4d8b-9148-e3be6c30e623}">
          <xlrd:rvb i="826"/>
        </ext>
      </extLst>
    </bk>
    <bk>
      <extLst>
        <ext uri="{3e2802c4-a4d2-4d8b-9148-e3be6c30e623}">
          <xlrd:rvb i="827"/>
        </ext>
      </extLst>
    </bk>
    <bk>
      <extLst>
        <ext uri="{3e2802c4-a4d2-4d8b-9148-e3be6c30e623}">
          <xlrd:rvb i="828"/>
        </ext>
      </extLst>
    </bk>
    <bk>
      <extLst>
        <ext uri="{3e2802c4-a4d2-4d8b-9148-e3be6c30e623}">
          <xlrd:rvb i="829"/>
        </ext>
      </extLst>
    </bk>
    <bk>
      <extLst>
        <ext uri="{3e2802c4-a4d2-4d8b-9148-e3be6c30e623}">
          <xlrd:rvb i="830"/>
        </ext>
      </extLst>
    </bk>
    <bk>
      <extLst>
        <ext uri="{3e2802c4-a4d2-4d8b-9148-e3be6c30e623}">
          <xlrd:rvb i="831"/>
        </ext>
      </extLst>
    </bk>
    <bk>
      <extLst>
        <ext uri="{3e2802c4-a4d2-4d8b-9148-e3be6c30e623}">
          <xlrd:rvb i="832"/>
        </ext>
      </extLst>
    </bk>
    <bk>
      <extLst>
        <ext uri="{3e2802c4-a4d2-4d8b-9148-e3be6c30e623}">
          <xlrd:rvb i="833"/>
        </ext>
      </extLst>
    </bk>
    <bk>
      <extLst>
        <ext uri="{3e2802c4-a4d2-4d8b-9148-e3be6c30e623}">
          <xlrd:rvb i="834"/>
        </ext>
      </extLst>
    </bk>
    <bk>
      <extLst>
        <ext uri="{3e2802c4-a4d2-4d8b-9148-e3be6c30e623}">
          <xlrd:rvb i="835"/>
        </ext>
      </extLst>
    </bk>
    <bk>
      <extLst>
        <ext uri="{3e2802c4-a4d2-4d8b-9148-e3be6c30e623}">
          <xlrd:rvb i="836"/>
        </ext>
      </extLst>
    </bk>
    <bk>
      <extLst>
        <ext uri="{3e2802c4-a4d2-4d8b-9148-e3be6c30e623}">
          <xlrd:rvb i="837"/>
        </ext>
      </extLst>
    </bk>
    <bk>
      <extLst>
        <ext uri="{3e2802c4-a4d2-4d8b-9148-e3be6c30e623}">
          <xlrd:rvb i="838"/>
        </ext>
      </extLst>
    </bk>
    <bk>
      <extLst>
        <ext uri="{3e2802c4-a4d2-4d8b-9148-e3be6c30e623}">
          <xlrd:rvb i="839"/>
        </ext>
      </extLst>
    </bk>
    <bk>
      <extLst>
        <ext uri="{3e2802c4-a4d2-4d8b-9148-e3be6c30e623}">
          <xlrd:rvb i="840"/>
        </ext>
      </extLst>
    </bk>
    <bk>
      <extLst>
        <ext uri="{3e2802c4-a4d2-4d8b-9148-e3be6c30e623}">
          <xlrd:rvb i="841"/>
        </ext>
      </extLst>
    </bk>
    <bk>
      <extLst>
        <ext uri="{3e2802c4-a4d2-4d8b-9148-e3be6c30e623}">
          <xlrd:rvb i="842"/>
        </ext>
      </extLst>
    </bk>
    <bk>
      <extLst>
        <ext uri="{3e2802c4-a4d2-4d8b-9148-e3be6c30e623}">
          <xlrd:rvb i="843"/>
        </ext>
      </extLst>
    </bk>
    <bk>
      <extLst>
        <ext uri="{3e2802c4-a4d2-4d8b-9148-e3be6c30e623}">
          <xlrd:rvb i="844"/>
        </ext>
      </extLst>
    </bk>
    <bk>
      <extLst>
        <ext uri="{3e2802c4-a4d2-4d8b-9148-e3be6c30e623}">
          <xlrd:rvb i="845"/>
        </ext>
      </extLst>
    </bk>
    <bk>
      <extLst>
        <ext uri="{3e2802c4-a4d2-4d8b-9148-e3be6c30e623}">
          <xlrd:rvb i="846"/>
        </ext>
      </extLst>
    </bk>
    <bk>
      <extLst>
        <ext uri="{3e2802c4-a4d2-4d8b-9148-e3be6c30e623}">
          <xlrd:rvb i="847"/>
        </ext>
      </extLst>
    </bk>
    <bk>
      <extLst>
        <ext uri="{3e2802c4-a4d2-4d8b-9148-e3be6c30e623}">
          <xlrd:rvb i="848"/>
        </ext>
      </extLst>
    </bk>
    <bk>
      <extLst>
        <ext uri="{3e2802c4-a4d2-4d8b-9148-e3be6c30e623}">
          <xlrd:rvb i="849"/>
        </ext>
      </extLst>
    </bk>
    <bk>
      <extLst>
        <ext uri="{3e2802c4-a4d2-4d8b-9148-e3be6c30e623}">
          <xlrd:rvb i="850"/>
        </ext>
      </extLst>
    </bk>
    <bk>
      <extLst>
        <ext uri="{3e2802c4-a4d2-4d8b-9148-e3be6c30e623}">
          <xlrd:rvb i="851"/>
        </ext>
      </extLst>
    </bk>
    <bk>
      <extLst>
        <ext uri="{3e2802c4-a4d2-4d8b-9148-e3be6c30e623}">
          <xlrd:rvb i="852"/>
        </ext>
      </extLst>
    </bk>
    <bk>
      <extLst>
        <ext uri="{3e2802c4-a4d2-4d8b-9148-e3be6c30e623}">
          <xlrd:rvb i="853"/>
        </ext>
      </extLst>
    </bk>
    <bk>
      <extLst>
        <ext uri="{3e2802c4-a4d2-4d8b-9148-e3be6c30e623}">
          <xlrd:rvb i="854"/>
        </ext>
      </extLst>
    </bk>
    <bk>
      <extLst>
        <ext uri="{3e2802c4-a4d2-4d8b-9148-e3be6c30e623}">
          <xlrd:rvb i="855"/>
        </ext>
      </extLst>
    </bk>
    <bk>
      <extLst>
        <ext uri="{3e2802c4-a4d2-4d8b-9148-e3be6c30e623}">
          <xlrd:rvb i="856"/>
        </ext>
      </extLst>
    </bk>
    <bk>
      <extLst>
        <ext uri="{3e2802c4-a4d2-4d8b-9148-e3be6c30e623}">
          <xlrd:rvb i="857"/>
        </ext>
      </extLst>
    </bk>
    <bk>
      <extLst>
        <ext uri="{3e2802c4-a4d2-4d8b-9148-e3be6c30e623}">
          <xlrd:rvb i="858"/>
        </ext>
      </extLst>
    </bk>
    <bk>
      <extLst>
        <ext uri="{3e2802c4-a4d2-4d8b-9148-e3be6c30e623}">
          <xlrd:rvb i="859"/>
        </ext>
      </extLst>
    </bk>
    <bk>
      <extLst>
        <ext uri="{3e2802c4-a4d2-4d8b-9148-e3be6c30e623}">
          <xlrd:rvb i="860"/>
        </ext>
      </extLst>
    </bk>
    <bk>
      <extLst>
        <ext uri="{3e2802c4-a4d2-4d8b-9148-e3be6c30e623}">
          <xlrd:rvb i="861"/>
        </ext>
      </extLst>
    </bk>
    <bk>
      <extLst>
        <ext uri="{3e2802c4-a4d2-4d8b-9148-e3be6c30e623}">
          <xlrd:rvb i="862"/>
        </ext>
      </extLst>
    </bk>
    <bk>
      <extLst>
        <ext uri="{3e2802c4-a4d2-4d8b-9148-e3be6c30e623}">
          <xlrd:rvb i="863"/>
        </ext>
      </extLst>
    </bk>
    <bk>
      <extLst>
        <ext uri="{3e2802c4-a4d2-4d8b-9148-e3be6c30e623}">
          <xlrd:rvb i="864"/>
        </ext>
      </extLst>
    </bk>
    <bk>
      <extLst>
        <ext uri="{3e2802c4-a4d2-4d8b-9148-e3be6c30e623}">
          <xlrd:rvb i="865"/>
        </ext>
      </extLst>
    </bk>
    <bk>
      <extLst>
        <ext uri="{3e2802c4-a4d2-4d8b-9148-e3be6c30e623}">
          <xlrd:rvb i="866"/>
        </ext>
      </extLst>
    </bk>
    <bk>
      <extLst>
        <ext uri="{3e2802c4-a4d2-4d8b-9148-e3be6c30e623}">
          <xlrd:rvb i="867"/>
        </ext>
      </extLst>
    </bk>
    <bk>
      <extLst>
        <ext uri="{3e2802c4-a4d2-4d8b-9148-e3be6c30e623}">
          <xlrd:rvb i="868"/>
        </ext>
      </extLst>
    </bk>
    <bk>
      <extLst>
        <ext uri="{3e2802c4-a4d2-4d8b-9148-e3be6c30e623}">
          <xlrd:rvb i="869"/>
        </ext>
      </extLst>
    </bk>
    <bk>
      <extLst>
        <ext uri="{3e2802c4-a4d2-4d8b-9148-e3be6c30e623}">
          <xlrd:rvb i="870"/>
        </ext>
      </extLst>
    </bk>
    <bk>
      <extLst>
        <ext uri="{3e2802c4-a4d2-4d8b-9148-e3be6c30e623}">
          <xlrd:rvb i="871"/>
        </ext>
      </extLst>
    </bk>
    <bk>
      <extLst>
        <ext uri="{3e2802c4-a4d2-4d8b-9148-e3be6c30e623}">
          <xlrd:rvb i="872"/>
        </ext>
      </extLst>
    </bk>
    <bk>
      <extLst>
        <ext uri="{3e2802c4-a4d2-4d8b-9148-e3be6c30e623}">
          <xlrd:rvb i="873"/>
        </ext>
      </extLst>
    </bk>
    <bk>
      <extLst>
        <ext uri="{3e2802c4-a4d2-4d8b-9148-e3be6c30e623}">
          <xlrd:rvb i="874"/>
        </ext>
      </extLst>
    </bk>
    <bk>
      <extLst>
        <ext uri="{3e2802c4-a4d2-4d8b-9148-e3be6c30e623}">
          <xlrd:rvb i="875"/>
        </ext>
      </extLst>
    </bk>
    <bk>
      <extLst>
        <ext uri="{3e2802c4-a4d2-4d8b-9148-e3be6c30e623}">
          <xlrd:rvb i="876"/>
        </ext>
      </extLst>
    </bk>
    <bk>
      <extLst>
        <ext uri="{3e2802c4-a4d2-4d8b-9148-e3be6c30e623}">
          <xlrd:rvb i="877"/>
        </ext>
      </extLst>
    </bk>
    <bk>
      <extLst>
        <ext uri="{3e2802c4-a4d2-4d8b-9148-e3be6c30e623}">
          <xlrd:rvb i="878"/>
        </ext>
      </extLst>
    </bk>
    <bk>
      <extLst>
        <ext uri="{3e2802c4-a4d2-4d8b-9148-e3be6c30e623}">
          <xlrd:rvb i="879"/>
        </ext>
      </extLst>
    </bk>
    <bk>
      <extLst>
        <ext uri="{3e2802c4-a4d2-4d8b-9148-e3be6c30e623}">
          <xlrd:rvb i="880"/>
        </ext>
      </extLst>
    </bk>
    <bk>
      <extLst>
        <ext uri="{3e2802c4-a4d2-4d8b-9148-e3be6c30e623}">
          <xlrd:rvb i="881"/>
        </ext>
      </extLst>
    </bk>
    <bk>
      <extLst>
        <ext uri="{3e2802c4-a4d2-4d8b-9148-e3be6c30e623}">
          <xlrd:rvb i="882"/>
        </ext>
      </extLst>
    </bk>
    <bk>
      <extLst>
        <ext uri="{3e2802c4-a4d2-4d8b-9148-e3be6c30e623}">
          <xlrd:rvb i="883"/>
        </ext>
      </extLst>
    </bk>
    <bk>
      <extLst>
        <ext uri="{3e2802c4-a4d2-4d8b-9148-e3be6c30e623}">
          <xlrd:rvb i="884"/>
        </ext>
      </extLst>
    </bk>
    <bk>
      <extLst>
        <ext uri="{3e2802c4-a4d2-4d8b-9148-e3be6c30e623}">
          <xlrd:rvb i="885"/>
        </ext>
      </extLst>
    </bk>
    <bk>
      <extLst>
        <ext uri="{3e2802c4-a4d2-4d8b-9148-e3be6c30e623}">
          <xlrd:rvb i="886"/>
        </ext>
      </extLst>
    </bk>
    <bk>
      <extLst>
        <ext uri="{3e2802c4-a4d2-4d8b-9148-e3be6c30e623}">
          <xlrd:rvb i="887"/>
        </ext>
      </extLst>
    </bk>
    <bk>
      <extLst>
        <ext uri="{3e2802c4-a4d2-4d8b-9148-e3be6c30e623}">
          <xlrd:rvb i="888"/>
        </ext>
      </extLst>
    </bk>
    <bk>
      <extLst>
        <ext uri="{3e2802c4-a4d2-4d8b-9148-e3be6c30e623}">
          <xlrd:rvb i="889"/>
        </ext>
      </extLst>
    </bk>
    <bk>
      <extLst>
        <ext uri="{3e2802c4-a4d2-4d8b-9148-e3be6c30e623}">
          <xlrd:rvb i="890"/>
        </ext>
      </extLst>
    </bk>
    <bk>
      <extLst>
        <ext uri="{3e2802c4-a4d2-4d8b-9148-e3be6c30e623}">
          <xlrd:rvb i="891"/>
        </ext>
      </extLst>
    </bk>
    <bk>
      <extLst>
        <ext uri="{3e2802c4-a4d2-4d8b-9148-e3be6c30e623}">
          <xlrd:rvb i="892"/>
        </ext>
      </extLst>
    </bk>
    <bk>
      <extLst>
        <ext uri="{3e2802c4-a4d2-4d8b-9148-e3be6c30e623}">
          <xlrd:rvb i="893"/>
        </ext>
      </extLst>
    </bk>
    <bk>
      <extLst>
        <ext uri="{3e2802c4-a4d2-4d8b-9148-e3be6c30e623}">
          <xlrd:rvb i="894"/>
        </ext>
      </extLst>
    </bk>
    <bk>
      <extLst>
        <ext uri="{3e2802c4-a4d2-4d8b-9148-e3be6c30e623}">
          <xlrd:rvb i="895"/>
        </ext>
      </extLst>
    </bk>
    <bk>
      <extLst>
        <ext uri="{3e2802c4-a4d2-4d8b-9148-e3be6c30e623}">
          <xlrd:rvb i="896"/>
        </ext>
      </extLst>
    </bk>
    <bk>
      <extLst>
        <ext uri="{3e2802c4-a4d2-4d8b-9148-e3be6c30e623}">
          <xlrd:rvb i="897"/>
        </ext>
      </extLst>
    </bk>
    <bk>
      <extLst>
        <ext uri="{3e2802c4-a4d2-4d8b-9148-e3be6c30e623}">
          <xlrd:rvb i="898"/>
        </ext>
      </extLst>
    </bk>
    <bk>
      <extLst>
        <ext uri="{3e2802c4-a4d2-4d8b-9148-e3be6c30e623}">
          <xlrd:rvb i="899"/>
        </ext>
      </extLst>
    </bk>
    <bk>
      <extLst>
        <ext uri="{3e2802c4-a4d2-4d8b-9148-e3be6c30e623}">
          <xlrd:rvb i="900"/>
        </ext>
      </extLst>
    </bk>
    <bk>
      <extLst>
        <ext uri="{3e2802c4-a4d2-4d8b-9148-e3be6c30e623}">
          <xlrd:rvb i="901"/>
        </ext>
      </extLst>
    </bk>
    <bk>
      <extLst>
        <ext uri="{3e2802c4-a4d2-4d8b-9148-e3be6c30e623}">
          <xlrd:rvb i="902"/>
        </ext>
      </extLst>
    </bk>
    <bk>
      <extLst>
        <ext uri="{3e2802c4-a4d2-4d8b-9148-e3be6c30e623}">
          <xlrd:rvb i="903"/>
        </ext>
      </extLst>
    </bk>
    <bk>
      <extLst>
        <ext uri="{3e2802c4-a4d2-4d8b-9148-e3be6c30e623}">
          <xlrd:rvb i="904"/>
        </ext>
      </extLst>
    </bk>
    <bk>
      <extLst>
        <ext uri="{3e2802c4-a4d2-4d8b-9148-e3be6c30e623}">
          <xlrd:rvb i="905"/>
        </ext>
      </extLst>
    </bk>
    <bk>
      <extLst>
        <ext uri="{3e2802c4-a4d2-4d8b-9148-e3be6c30e623}">
          <xlrd:rvb i="906"/>
        </ext>
      </extLst>
    </bk>
    <bk>
      <extLst>
        <ext uri="{3e2802c4-a4d2-4d8b-9148-e3be6c30e623}">
          <xlrd:rvb i="907"/>
        </ext>
      </extLst>
    </bk>
    <bk>
      <extLst>
        <ext uri="{3e2802c4-a4d2-4d8b-9148-e3be6c30e623}">
          <xlrd:rvb i="908"/>
        </ext>
      </extLst>
    </bk>
    <bk>
      <extLst>
        <ext uri="{3e2802c4-a4d2-4d8b-9148-e3be6c30e623}">
          <xlrd:rvb i="909"/>
        </ext>
      </extLst>
    </bk>
    <bk>
      <extLst>
        <ext uri="{3e2802c4-a4d2-4d8b-9148-e3be6c30e623}">
          <xlrd:rvb i="910"/>
        </ext>
      </extLst>
    </bk>
    <bk>
      <extLst>
        <ext uri="{3e2802c4-a4d2-4d8b-9148-e3be6c30e623}">
          <xlrd:rvb i="911"/>
        </ext>
      </extLst>
    </bk>
    <bk>
      <extLst>
        <ext uri="{3e2802c4-a4d2-4d8b-9148-e3be6c30e623}">
          <xlrd:rvb i="912"/>
        </ext>
      </extLst>
    </bk>
    <bk>
      <extLst>
        <ext uri="{3e2802c4-a4d2-4d8b-9148-e3be6c30e623}">
          <xlrd:rvb i="913"/>
        </ext>
      </extLst>
    </bk>
    <bk>
      <extLst>
        <ext uri="{3e2802c4-a4d2-4d8b-9148-e3be6c30e623}">
          <xlrd:rvb i="914"/>
        </ext>
      </extLst>
    </bk>
    <bk>
      <extLst>
        <ext uri="{3e2802c4-a4d2-4d8b-9148-e3be6c30e623}">
          <xlrd:rvb i="915"/>
        </ext>
      </extLst>
    </bk>
    <bk>
      <extLst>
        <ext uri="{3e2802c4-a4d2-4d8b-9148-e3be6c30e623}">
          <xlrd:rvb i="916"/>
        </ext>
      </extLst>
    </bk>
    <bk>
      <extLst>
        <ext uri="{3e2802c4-a4d2-4d8b-9148-e3be6c30e623}">
          <xlrd:rvb i="917"/>
        </ext>
      </extLst>
    </bk>
    <bk>
      <extLst>
        <ext uri="{3e2802c4-a4d2-4d8b-9148-e3be6c30e623}">
          <xlrd:rvb i="918"/>
        </ext>
      </extLst>
    </bk>
    <bk>
      <extLst>
        <ext uri="{3e2802c4-a4d2-4d8b-9148-e3be6c30e623}">
          <xlrd:rvb i="919"/>
        </ext>
      </extLst>
    </bk>
    <bk>
      <extLst>
        <ext uri="{3e2802c4-a4d2-4d8b-9148-e3be6c30e623}">
          <xlrd:rvb i="920"/>
        </ext>
      </extLst>
    </bk>
    <bk>
      <extLst>
        <ext uri="{3e2802c4-a4d2-4d8b-9148-e3be6c30e623}">
          <xlrd:rvb i="921"/>
        </ext>
      </extLst>
    </bk>
    <bk>
      <extLst>
        <ext uri="{3e2802c4-a4d2-4d8b-9148-e3be6c30e623}">
          <xlrd:rvb i="922"/>
        </ext>
      </extLst>
    </bk>
    <bk>
      <extLst>
        <ext uri="{3e2802c4-a4d2-4d8b-9148-e3be6c30e623}">
          <xlrd:rvb i="923"/>
        </ext>
      </extLst>
    </bk>
    <bk>
      <extLst>
        <ext uri="{3e2802c4-a4d2-4d8b-9148-e3be6c30e623}">
          <xlrd:rvb i="924"/>
        </ext>
      </extLst>
    </bk>
    <bk>
      <extLst>
        <ext uri="{3e2802c4-a4d2-4d8b-9148-e3be6c30e623}">
          <xlrd:rvb i="925"/>
        </ext>
      </extLst>
    </bk>
    <bk>
      <extLst>
        <ext uri="{3e2802c4-a4d2-4d8b-9148-e3be6c30e623}">
          <xlrd:rvb i="926"/>
        </ext>
      </extLst>
    </bk>
    <bk>
      <extLst>
        <ext uri="{3e2802c4-a4d2-4d8b-9148-e3be6c30e623}">
          <xlrd:rvb i="927"/>
        </ext>
      </extLst>
    </bk>
    <bk>
      <extLst>
        <ext uri="{3e2802c4-a4d2-4d8b-9148-e3be6c30e623}">
          <xlrd:rvb i="928"/>
        </ext>
      </extLst>
    </bk>
    <bk>
      <extLst>
        <ext uri="{3e2802c4-a4d2-4d8b-9148-e3be6c30e623}">
          <xlrd:rvb i="929"/>
        </ext>
      </extLst>
    </bk>
    <bk>
      <extLst>
        <ext uri="{3e2802c4-a4d2-4d8b-9148-e3be6c30e623}">
          <xlrd:rvb i="930"/>
        </ext>
      </extLst>
    </bk>
    <bk>
      <extLst>
        <ext uri="{3e2802c4-a4d2-4d8b-9148-e3be6c30e623}">
          <xlrd:rvb i="931"/>
        </ext>
      </extLst>
    </bk>
    <bk>
      <extLst>
        <ext uri="{3e2802c4-a4d2-4d8b-9148-e3be6c30e623}">
          <xlrd:rvb i="932"/>
        </ext>
      </extLst>
    </bk>
    <bk>
      <extLst>
        <ext uri="{3e2802c4-a4d2-4d8b-9148-e3be6c30e623}">
          <xlrd:rvb i="933"/>
        </ext>
      </extLst>
    </bk>
    <bk>
      <extLst>
        <ext uri="{3e2802c4-a4d2-4d8b-9148-e3be6c30e623}">
          <xlrd:rvb i="934"/>
        </ext>
      </extLst>
    </bk>
    <bk>
      <extLst>
        <ext uri="{3e2802c4-a4d2-4d8b-9148-e3be6c30e623}">
          <xlrd:rvb i="935"/>
        </ext>
      </extLst>
    </bk>
    <bk>
      <extLst>
        <ext uri="{3e2802c4-a4d2-4d8b-9148-e3be6c30e623}">
          <xlrd:rvb i="936"/>
        </ext>
      </extLst>
    </bk>
    <bk>
      <extLst>
        <ext uri="{3e2802c4-a4d2-4d8b-9148-e3be6c30e623}">
          <xlrd:rvb i="937"/>
        </ext>
      </extLst>
    </bk>
    <bk>
      <extLst>
        <ext uri="{3e2802c4-a4d2-4d8b-9148-e3be6c30e623}">
          <xlrd:rvb i="938"/>
        </ext>
      </extLst>
    </bk>
    <bk>
      <extLst>
        <ext uri="{3e2802c4-a4d2-4d8b-9148-e3be6c30e623}">
          <xlrd:rvb i="939"/>
        </ext>
      </extLst>
    </bk>
    <bk>
      <extLst>
        <ext uri="{3e2802c4-a4d2-4d8b-9148-e3be6c30e623}">
          <xlrd:rvb i="940"/>
        </ext>
      </extLst>
    </bk>
    <bk>
      <extLst>
        <ext uri="{3e2802c4-a4d2-4d8b-9148-e3be6c30e623}">
          <xlrd:rvb i="941"/>
        </ext>
      </extLst>
    </bk>
    <bk>
      <extLst>
        <ext uri="{3e2802c4-a4d2-4d8b-9148-e3be6c30e623}">
          <xlrd:rvb i="942"/>
        </ext>
      </extLst>
    </bk>
    <bk>
      <extLst>
        <ext uri="{3e2802c4-a4d2-4d8b-9148-e3be6c30e623}">
          <xlrd:rvb i="943"/>
        </ext>
      </extLst>
    </bk>
    <bk>
      <extLst>
        <ext uri="{3e2802c4-a4d2-4d8b-9148-e3be6c30e623}">
          <xlrd:rvb i="944"/>
        </ext>
      </extLst>
    </bk>
    <bk>
      <extLst>
        <ext uri="{3e2802c4-a4d2-4d8b-9148-e3be6c30e623}">
          <xlrd:rvb i="945"/>
        </ext>
      </extLst>
    </bk>
    <bk>
      <extLst>
        <ext uri="{3e2802c4-a4d2-4d8b-9148-e3be6c30e623}">
          <xlrd:rvb i="946"/>
        </ext>
      </extLst>
    </bk>
    <bk>
      <extLst>
        <ext uri="{3e2802c4-a4d2-4d8b-9148-e3be6c30e623}">
          <xlrd:rvb i="947"/>
        </ext>
      </extLst>
    </bk>
    <bk>
      <extLst>
        <ext uri="{3e2802c4-a4d2-4d8b-9148-e3be6c30e623}">
          <xlrd:rvb i="948"/>
        </ext>
      </extLst>
    </bk>
    <bk>
      <extLst>
        <ext uri="{3e2802c4-a4d2-4d8b-9148-e3be6c30e623}">
          <xlrd:rvb i="949"/>
        </ext>
      </extLst>
    </bk>
    <bk>
      <extLst>
        <ext uri="{3e2802c4-a4d2-4d8b-9148-e3be6c30e623}">
          <xlrd:rvb i="950"/>
        </ext>
      </extLst>
    </bk>
    <bk>
      <extLst>
        <ext uri="{3e2802c4-a4d2-4d8b-9148-e3be6c30e623}">
          <xlrd:rvb i="951"/>
        </ext>
      </extLst>
    </bk>
    <bk>
      <extLst>
        <ext uri="{3e2802c4-a4d2-4d8b-9148-e3be6c30e623}">
          <xlrd:rvb i="952"/>
        </ext>
      </extLst>
    </bk>
    <bk>
      <extLst>
        <ext uri="{3e2802c4-a4d2-4d8b-9148-e3be6c30e623}">
          <xlrd:rvb i="953"/>
        </ext>
      </extLst>
    </bk>
    <bk>
      <extLst>
        <ext uri="{3e2802c4-a4d2-4d8b-9148-e3be6c30e623}">
          <xlrd:rvb i="954"/>
        </ext>
      </extLst>
    </bk>
    <bk>
      <extLst>
        <ext uri="{3e2802c4-a4d2-4d8b-9148-e3be6c30e623}">
          <xlrd:rvb i="955"/>
        </ext>
      </extLst>
    </bk>
    <bk>
      <extLst>
        <ext uri="{3e2802c4-a4d2-4d8b-9148-e3be6c30e623}">
          <xlrd:rvb i="956"/>
        </ext>
      </extLst>
    </bk>
    <bk>
      <extLst>
        <ext uri="{3e2802c4-a4d2-4d8b-9148-e3be6c30e623}">
          <xlrd:rvb i="957"/>
        </ext>
      </extLst>
    </bk>
    <bk>
      <extLst>
        <ext uri="{3e2802c4-a4d2-4d8b-9148-e3be6c30e623}">
          <xlrd:rvb i="958"/>
        </ext>
      </extLst>
    </bk>
    <bk>
      <extLst>
        <ext uri="{3e2802c4-a4d2-4d8b-9148-e3be6c30e623}">
          <xlrd:rvb i="959"/>
        </ext>
      </extLst>
    </bk>
    <bk>
      <extLst>
        <ext uri="{3e2802c4-a4d2-4d8b-9148-e3be6c30e623}">
          <xlrd:rvb i="960"/>
        </ext>
      </extLst>
    </bk>
    <bk>
      <extLst>
        <ext uri="{3e2802c4-a4d2-4d8b-9148-e3be6c30e623}">
          <xlrd:rvb i="961"/>
        </ext>
      </extLst>
    </bk>
    <bk>
      <extLst>
        <ext uri="{3e2802c4-a4d2-4d8b-9148-e3be6c30e623}">
          <xlrd:rvb i="962"/>
        </ext>
      </extLst>
    </bk>
    <bk>
      <extLst>
        <ext uri="{3e2802c4-a4d2-4d8b-9148-e3be6c30e623}">
          <xlrd:rvb i="963"/>
        </ext>
      </extLst>
    </bk>
    <bk>
      <extLst>
        <ext uri="{3e2802c4-a4d2-4d8b-9148-e3be6c30e623}">
          <xlrd:rvb i="964"/>
        </ext>
      </extLst>
    </bk>
    <bk>
      <extLst>
        <ext uri="{3e2802c4-a4d2-4d8b-9148-e3be6c30e623}">
          <xlrd:rvb i="965"/>
        </ext>
      </extLst>
    </bk>
    <bk>
      <extLst>
        <ext uri="{3e2802c4-a4d2-4d8b-9148-e3be6c30e623}">
          <xlrd:rvb i="966"/>
        </ext>
      </extLst>
    </bk>
    <bk>
      <extLst>
        <ext uri="{3e2802c4-a4d2-4d8b-9148-e3be6c30e623}">
          <xlrd:rvb i="967"/>
        </ext>
      </extLst>
    </bk>
    <bk>
      <extLst>
        <ext uri="{3e2802c4-a4d2-4d8b-9148-e3be6c30e623}">
          <xlrd:rvb i="968"/>
        </ext>
      </extLst>
    </bk>
    <bk>
      <extLst>
        <ext uri="{3e2802c4-a4d2-4d8b-9148-e3be6c30e623}">
          <xlrd:rvb i="969"/>
        </ext>
      </extLst>
    </bk>
    <bk>
      <extLst>
        <ext uri="{3e2802c4-a4d2-4d8b-9148-e3be6c30e623}">
          <xlrd:rvb i="970"/>
        </ext>
      </extLst>
    </bk>
    <bk>
      <extLst>
        <ext uri="{3e2802c4-a4d2-4d8b-9148-e3be6c30e623}">
          <xlrd:rvb i="971"/>
        </ext>
      </extLst>
    </bk>
    <bk>
      <extLst>
        <ext uri="{3e2802c4-a4d2-4d8b-9148-e3be6c30e623}">
          <xlrd:rvb i="972"/>
        </ext>
      </extLst>
    </bk>
    <bk>
      <extLst>
        <ext uri="{3e2802c4-a4d2-4d8b-9148-e3be6c30e623}">
          <xlrd:rvb i="973"/>
        </ext>
      </extLst>
    </bk>
    <bk>
      <extLst>
        <ext uri="{3e2802c4-a4d2-4d8b-9148-e3be6c30e623}">
          <xlrd:rvb i="974"/>
        </ext>
      </extLst>
    </bk>
    <bk>
      <extLst>
        <ext uri="{3e2802c4-a4d2-4d8b-9148-e3be6c30e623}">
          <xlrd:rvb i="975"/>
        </ext>
      </extLst>
    </bk>
    <bk>
      <extLst>
        <ext uri="{3e2802c4-a4d2-4d8b-9148-e3be6c30e623}">
          <xlrd:rvb i="976"/>
        </ext>
      </extLst>
    </bk>
    <bk>
      <extLst>
        <ext uri="{3e2802c4-a4d2-4d8b-9148-e3be6c30e623}">
          <xlrd:rvb i="977"/>
        </ext>
      </extLst>
    </bk>
    <bk>
      <extLst>
        <ext uri="{3e2802c4-a4d2-4d8b-9148-e3be6c30e623}">
          <xlrd:rvb i="978"/>
        </ext>
      </extLst>
    </bk>
    <bk>
      <extLst>
        <ext uri="{3e2802c4-a4d2-4d8b-9148-e3be6c30e623}">
          <xlrd:rvb i="979"/>
        </ext>
      </extLst>
    </bk>
    <bk>
      <extLst>
        <ext uri="{3e2802c4-a4d2-4d8b-9148-e3be6c30e623}">
          <xlrd:rvb i="980"/>
        </ext>
      </extLst>
    </bk>
    <bk>
      <extLst>
        <ext uri="{3e2802c4-a4d2-4d8b-9148-e3be6c30e623}">
          <xlrd:rvb i="981"/>
        </ext>
      </extLst>
    </bk>
    <bk>
      <extLst>
        <ext uri="{3e2802c4-a4d2-4d8b-9148-e3be6c30e623}">
          <xlrd:rvb i="982"/>
        </ext>
      </extLst>
    </bk>
    <bk>
      <extLst>
        <ext uri="{3e2802c4-a4d2-4d8b-9148-e3be6c30e623}">
          <xlrd:rvb i="983"/>
        </ext>
      </extLst>
    </bk>
    <bk>
      <extLst>
        <ext uri="{3e2802c4-a4d2-4d8b-9148-e3be6c30e623}">
          <xlrd:rvb i="984"/>
        </ext>
      </extLst>
    </bk>
    <bk>
      <extLst>
        <ext uri="{3e2802c4-a4d2-4d8b-9148-e3be6c30e623}">
          <xlrd:rvb i="985"/>
        </ext>
      </extLst>
    </bk>
    <bk>
      <extLst>
        <ext uri="{3e2802c4-a4d2-4d8b-9148-e3be6c30e623}">
          <xlrd:rvb i="986"/>
        </ext>
      </extLst>
    </bk>
    <bk>
      <extLst>
        <ext uri="{3e2802c4-a4d2-4d8b-9148-e3be6c30e623}">
          <xlrd:rvb i="987"/>
        </ext>
      </extLst>
    </bk>
    <bk>
      <extLst>
        <ext uri="{3e2802c4-a4d2-4d8b-9148-e3be6c30e623}">
          <xlrd:rvb i="988"/>
        </ext>
      </extLst>
    </bk>
    <bk>
      <extLst>
        <ext uri="{3e2802c4-a4d2-4d8b-9148-e3be6c30e623}">
          <xlrd:rvb i="989"/>
        </ext>
      </extLst>
    </bk>
    <bk>
      <extLst>
        <ext uri="{3e2802c4-a4d2-4d8b-9148-e3be6c30e623}">
          <xlrd:rvb i="990"/>
        </ext>
      </extLst>
    </bk>
    <bk>
      <extLst>
        <ext uri="{3e2802c4-a4d2-4d8b-9148-e3be6c30e623}">
          <xlrd:rvb i="991"/>
        </ext>
      </extLst>
    </bk>
    <bk>
      <extLst>
        <ext uri="{3e2802c4-a4d2-4d8b-9148-e3be6c30e623}">
          <xlrd:rvb i="992"/>
        </ext>
      </extLst>
    </bk>
    <bk>
      <extLst>
        <ext uri="{3e2802c4-a4d2-4d8b-9148-e3be6c30e623}">
          <xlrd:rvb i="993"/>
        </ext>
      </extLst>
    </bk>
    <bk>
      <extLst>
        <ext uri="{3e2802c4-a4d2-4d8b-9148-e3be6c30e623}">
          <xlrd:rvb i="994"/>
        </ext>
      </extLst>
    </bk>
    <bk>
      <extLst>
        <ext uri="{3e2802c4-a4d2-4d8b-9148-e3be6c30e623}">
          <xlrd:rvb i="995"/>
        </ext>
      </extLst>
    </bk>
    <bk>
      <extLst>
        <ext uri="{3e2802c4-a4d2-4d8b-9148-e3be6c30e623}">
          <xlrd:rvb i="996"/>
        </ext>
      </extLst>
    </bk>
    <bk>
      <extLst>
        <ext uri="{3e2802c4-a4d2-4d8b-9148-e3be6c30e623}">
          <xlrd:rvb i="997"/>
        </ext>
      </extLst>
    </bk>
    <bk>
      <extLst>
        <ext uri="{3e2802c4-a4d2-4d8b-9148-e3be6c30e623}">
          <xlrd:rvb i="998"/>
        </ext>
      </extLst>
    </bk>
    <bk>
      <extLst>
        <ext uri="{3e2802c4-a4d2-4d8b-9148-e3be6c30e623}">
          <xlrd:rvb i="999"/>
        </ext>
      </extLst>
    </bk>
    <bk>
      <extLst>
        <ext uri="{3e2802c4-a4d2-4d8b-9148-e3be6c30e623}">
          <xlrd:rvb i="1000"/>
        </ext>
      </extLst>
    </bk>
    <bk>
      <extLst>
        <ext uri="{3e2802c4-a4d2-4d8b-9148-e3be6c30e623}">
          <xlrd:rvb i="1001"/>
        </ext>
      </extLst>
    </bk>
    <bk>
      <extLst>
        <ext uri="{3e2802c4-a4d2-4d8b-9148-e3be6c30e623}">
          <xlrd:rvb i="1002"/>
        </ext>
      </extLst>
    </bk>
    <bk>
      <extLst>
        <ext uri="{3e2802c4-a4d2-4d8b-9148-e3be6c30e623}">
          <xlrd:rvb i="1003"/>
        </ext>
      </extLst>
    </bk>
    <bk>
      <extLst>
        <ext uri="{3e2802c4-a4d2-4d8b-9148-e3be6c30e623}">
          <xlrd:rvb i="1004"/>
        </ext>
      </extLst>
    </bk>
    <bk>
      <extLst>
        <ext uri="{3e2802c4-a4d2-4d8b-9148-e3be6c30e623}">
          <xlrd:rvb i="1005"/>
        </ext>
      </extLst>
    </bk>
    <bk>
      <extLst>
        <ext uri="{3e2802c4-a4d2-4d8b-9148-e3be6c30e623}">
          <xlrd:rvb i="1006"/>
        </ext>
      </extLst>
    </bk>
    <bk>
      <extLst>
        <ext uri="{3e2802c4-a4d2-4d8b-9148-e3be6c30e623}">
          <xlrd:rvb i="1007"/>
        </ext>
      </extLst>
    </bk>
    <bk>
      <extLst>
        <ext uri="{3e2802c4-a4d2-4d8b-9148-e3be6c30e623}">
          <xlrd:rvb i="1008"/>
        </ext>
      </extLst>
    </bk>
    <bk>
      <extLst>
        <ext uri="{3e2802c4-a4d2-4d8b-9148-e3be6c30e623}">
          <xlrd:rvb i="1009"/>
        </ext>
      </extLst>
    </bk>
    <bk>
      <extLst>
        <ext uri="{3e2802c4-a4d2-4d8b-9148-e3be6c30e623}">
          <xlrd:rvb i="1010"/>
        </ext>
      </extLst>
    </bk>
    <bk>
      <extLst>
        <ext uri="{3e2802c4-a4d2-4d8b-9148-e3be6c30e623}">
          <xlrd:rvb i="1011"/>
        </ext>
      </extLst>
    </bk>
    <bk>
      <extLst>
        <ext uri="{3e2802c4-a4d2-4d8b-9148-e3be6c30e623}">
          <xlrd:rvb i="1012"/>
        </ext>
      </extLst>
    </bk>
    <bk>
      <extLst>
        <ext uri="{3e2802c4-a4d2-4d8b-9148-e3be6c30e623}">
          <xlrd:rvb i="1013"/>
        </ext>
      </extLst>
    </bk>
    <bk>
      <extLst>
        <ext uri="{3e2802c4-a4d2-4d8b-9148-e3be6c30e623}">
          <xlrd:rvb i="1014"/>
        </ext>
      </extLst>
    </bk>
    <bk>
      <extLst>
        <ext uri="{3e2802c4-a4d2-4d8b-9148-e3be6c30e623}">
          <xlrd:rvb i="1015"/>
        </ext>
      </extLst>
    </bk>
    <bk>
      <extLst>
        <ext uri="{3e2802c4-a4d2-4d8b-9148-e3be6c30e623}">
          <xlrd:rvb i="1016"/>
        </ext>
      </extLst>
    </bk>
    <bk>
      <extLst>
        <ext uri="{3e2802c4-a4d2-4d8b-9148-e3be6c30e623}">
          <xlrd:rvb i="1017"/>
        </ext>
      </extLst>
    </bk>
    <bk>
      <extLst>
        <ext uri="{3e2802c4-a4d2-4d8b-9148-e3be6c30e623}">
          <xlrd:rvb i="1018"/>
        </ext>
      </extLst>
    </bk>
    <bk>
      <extLst>
        <ext uri="{3e2802c4-a4d2-4d8b-9148-e3be6c30e623}">
          <xlrd:rvb i="1019"/>
        </ext>
      </extLst>
    </bk>
    <bk>
      <extLst>
        <ext uri="{3e2802c4-a4d2-4d8b-9148-e3be6c30e623}">
          <xlrd:rvb i="1020"/>
        </ext>
      </extLst>
    </bk>
    <bk>
      <extLst>
        <ext uri="{3e2802c4-a4d2-4d8b-9148-e3be6c30e623}">
          <xlrd:rvb i="1021"/>
        </ext>
      </extLst>
    </bk>
    <bk>
      <extLst>
        <ext uri="{3e2802c4-a4d2-4d8b-9148-e3be6c30e623}">
          <xlrd:rvb i="1022"/>
        </ext>
      </extLst>
    </bk>
    <bk>
      <extLst>
        <ext uri="{3e2802c4-a4d2-4d8b-9148-e3be6c30e623}">
          <xlrd:rvb i="1023"/>
        </ext>
      </extLst>
    </bk>
    <bk>
      <extLst>
        <ext uri="{3e2802c4-a4d2-4d8b-9148-e3be6c30e623}">
          <xlrd:rvb i="1024"/>
        </ext>
      </extLst>
    </bk>
    <bk>
      <extLst>
        <ext uri="{3e2802c4-a4d2-4d8b-9148-e3be6c30e623}">
          <xlrd:rvb i="1025"/>
        </ext>
      </extLst>
    </bk>
    <bk>
      <extLst>
        <ext uri="{3e2802c4-a4d2-4d8b-9148-e3be6c30e623}">
          <xlrd:rvb i="1026"/>
        </ext>
      </extLst>
    </bk>
    <bk>
      <extLst>
        <ext uri="{3e2802c4-a4d2-4d8b-9148-e3be6c30e623}">
          <xlrd:rvb i="1027"/>
        </ext>
      </extLst>
    </bk>
    <bk>
      <extLst>
        <ext uri="{3e2802c4-a4d2-4d8b-9148-e3be6c30e623}">
          <xlrd:rvb i="1028"/>
        </ext>
      </extLst>
    </bk>
    <bk>
      <extLst>
        <ext uri="{3e2802c4-a4d2-4d8b-9148-e3be6c30e623}">
          <xlrd:rvb i="1029"/>
        </ext>
      </extLst>
    </bk>
    <bk>
      <extLst>
        <ext uri="{3e2802c4-a4d2-4d8b-9148-e3be6c30e623}">
          <xlrd:rvb i="1030"/>
        </ext>
      </extLst>
    </bk>
    <bk>
      <extLst>
        <ext uri="{3e2802c4-a4d2-4d8b-9148-e3be6c30e623}">
          <xlrd:rvb i="1031"/>
        </ext>
      </extLst>
    </bk>
    <bk>
      <extLst>
        <ext uri="{3e2802c4-a4d2-4d8b-9148-e3be6c30e623}">
          <xlrd:rvb i="1032"/>
        </ext>
      </extLst>
    </bk>
    <bk>
      <extLst>
        <ext uri="{3e2802c4-a4d2-4d8b-9148-e3be6c30e623}">
          <xlrd:rvb i="1033"/>
        </ext>
      </extLst>
    </bk>
    <bk>
      <extLst>
        <ext uri="{3e2802c4-a4d2-4d8b-9148-e3be6c30e623}">
          <xlrd:rvb i="1034"/>
        </ext>
      </extLst>
    </bk>
    <bk>
      <extLst>
        <ext uri="{3e2802c4-a4d2-4d8b-9148-e3be6c30e623}">
          <xlrd:rvb i="1035"/>
        </ext>
      </extLst>
    </bk>
    <bk>
      <extLst>
        <ext uri="{3e2802c4-a4d2-4d8b-9148-e3be6c30e623}">
          <xlrd:rvb i="1036"/>
        </ext>
      </extLst>
    </bk>
    <bk>
      <extLst>
        <ext uri="{3e2802c4-a4d2-4d8b-9148-e3be6c30e623}">
          <xlrd:rvb i="1037"/>
        </ext>
      </extLst>
    </bk>
    <bk>
      <extLst>
        <ext uri="{3e2802c4-a4d2-4d8b-9148-e3be6c30e623}">
          <xlrd:rvb i="1038"/>
        </ext>
      </extLst>
    </bk>
    <bk>
      <extLst>
        <ext uri="{3e2802c4-a4d2-4d8b-9148-e3be6c30e623}">
          <xlrd:rvb i="1039"/>
        </ext>
      </extLst>
    </bk>
    <bk>
      <extLst>
        <ext uri="{3e2802c4-a4d2-4d8b-9148-e3be6c30e623}">
          <xlrd:rvb i="1040"/>
        </ext>
      </extLst>
    </bk>
    <bk>
      <extLst>
        <ext uri="{3e2802c4-a4d2-4d8b-9148-e3be6c30e623}">
          <xlrd:rvb i="1041"/>
        </ext>
      </extLst>
    </bk>
    <bk>
      <extLst>
        <ext uri="{3e2802c4-a4d2-4d8b-9148-e3be6c30e623}">
          <xlrd:rvb i="1042"/>
        </ext>
      </extLst>
    </bk>
    <bk>
      <extLst>
        <ext uri="{3e2802c4-a4d2-4d8b-9148-e3be6c30e623}">
          <xlrd:rvb i="1043"/>
        </ext>
      </extLst>
    </bk>
    <bk>
      <extLst>
        <ext uri="{3e2802c4-a4d2-4d8b-9148-e3be6c30e623}">
          <xlrd:rvb i="1044"/>
        </ext>
      </extLst>
    </bk>
    <bk>
      <extLst>
        <ext uri="{3e2802c4-a4d2-4d8b-9148-e3be6c30e623}">
          <xlrd:rvb i="1045"/>
        </ext>
      </extLst>
    </bk>
    <bk>
      <extLst>
        <ext uri="{3e2802c4-a4d2-4d8b-9148-e3be6c30e623}">
          <xlrd:rvb i="1046"/>
        </ext>
      </extLst>
    </bk>
    <bk>
      <extLst>
        <ext uri="{3e2802c4-a4d2-4d8b-9148-e3be6c30e623}">
          <xlrd:rvb i="1047"/>
        </ext>
      </extLst>
    </bk>
    <bk>
      <extLst>
        <ext uri="{3e2802c4-a4d2-4d8b-9148-e3be6c30e623}">
          <xlrd:rvb i="1048"/>
        </ext>
      </extLst>
    </bk>
    <bk>
      <extLst>
        <ext uri="{3e2802c4-a4d2-4d8b-9148-e3be6c30e623}">
          <xlrd:rvb i="1049"/>
        </ext>
      </extLst>
    </bk>
    <bk>
      <extLst>
        <ext uri="{3e2802c4-a4d2-4d8b-9148-e3be6c30e623}">
          <xlrd:rvb i="1050"/>
        </ext>
      </extLst>
    </bk>
    <bk>
      <extLst>
        <ext uri="{3e2802c4-a4d2-4d8b-9148-e3be6c30e623}">
          <xlrd:rvb i="1051"/>
        </ext>
      </extLst>
    </bk>
    <bk>
      <extLst>
        <ext uri="{3e2802c4-a4d2-4d8b-9148-e3be6c30e623}">
          <xlrd:rvb i="1052"/>
        </ext>
      </extLst>
    </bk>
    <bk>
      <extLst>
        <ext uri="{3e2802c4-a4d2-4d8b-9148-e3be6c30e623}">
          <xlrd:rvb i="1053"/>
        </ext>
      </extLst>
    </bk>
    <bk>
      <extLst>
        <ext uri="{3e2802c4-a4d2-4d8b-9148-e3be6c30e623}">
          <xlrd:rvb i="1054"/>
        </ext>
      </extLst>
    </bk>
    <bk>
      <extLst>
        <ext uri="{3e2802c4-a4d2-4d8b-9148-e3be6c30e623}">
          <xlrd:rvb i="1055"/>
        </ext>
      </extLst>
    </bk>
    <bk>
      <extLst>
        <ext uri="{3e2802c4-a4d2-4d8b-9148-e3be6c30e623}">
          <xlrd:rvb i="1056"/>
        </ext>
      </extLst>
    </bk>
    <bk>
      <extLst>
        <ext uri="{3e2802c4-a4d2-4d8b-9148-e3be6c30e623}">
          <xlrd:rvb i="1057"/>
        </ext>
      </extLst>
    </bk>
    <bk>
      <extLst>
        <ext uri="{3e2802c4-a4d2-4d8b-9148-e3be6c30e623}">
          <xlrd:rvb i="1058"/>
        </ext>
      </extLst>
    </bk>
    <bk>
      <extLst>
        <ext uri="{3e2802c4-a4d2-4d8b-9148-e3be6c30e623}">
          <xlrd:rvb i="1059"/>
        </ext>
      </extLst>
    </bk>
    <bk>
      <extLst>
        <ext uri="{3e2802c4-a4d2-4d8b-9148-e3be6c30e623}">
          <xlrd:rvb i="1060"/>
        </ext>
      </extLst>
    </bk>
    <bk>
      <extLst>
        <ext uri="{3e2802c4-a4d2-4d8b-9148-e3be6c30e623}">
          <xlrd:rvb i="1061"/>
        </ext>
      </extLst>
    </bk>
    <bk>
      <extLst>
        <ext uri="{3e2802c4-a4d2-4d8b-9148-e3be6c30e623}">
          <xlrd:rvb i="1062"/>
        </ext>
      </extLst>
    </bk>
    <bk>
      <extLst>
        <ext uri="{3e2802c4-a4d2-4d8b-9148-e3be6c30e623}">
          <xlrd:rvb i="1063"/>
        </ext>
      </extLst>
    </bk>
    <bk>
      <extLst>
        <ext uri="{3e2802c4-a4d2-4d8b-9148-e3be6c30e623}">
          <xlrd:rvb i="1064"/>
        </ext>
      </extLst>
    </bk>
    <bk>
      <extLst>
        <ext uri="{3e2802c4-a4d2-4d8b-9148-e3be6c30e623}">
          <xlrd:rvb i="1065"/>
        </ext>
      </extLst>
    </bk>
    <bk>
      <extLst>
        <ext uri="{3e2802c4-a4d2-4d8b-9148-e3be6c30e623}">
          <xlrd:rvb i="1066"/>
        </ext>
      </extLst>
    </bk>
    <bk>
      <extLst>
        <ext uri="{3e2802c4-a4d2-4d8b-9148-e3be6c30e623}">
          <xlrd:rvb i="1067"/>
        </ext>
      </extLst>
    </bk>
    <bk>
      <extLst>
        <ext uri="{3e2802c4-a4d2-4d8b-9148-e3be6c30e623}">
          <xlrd:rvb i="1068"/>
        </ext>
      </extLst>
    </bk>
    <bk>
      <extLst>
        <ext uri="{3e2802c4-a4d2-4d8b-9148-e3be6c30e623}">
          <xlrd:rvb i="1069"/>
        </ext>
      </extLst>
    </bk>
    <bk>
      <extLst>
        <ext uri="{3e2802c4-a4d2-4d8b-9148-e3be6c30e623}">
          <xlrd:rvb i="1070"/>
        </ext>
      </extLst>
    </bk>
    <bk>
      <extLst>
        <ext uri="{3e2802c4-a4d2-4d8b-9148-e3be6c30e623}">
          <xlrd:rvb i="1071"/>
        </ext>
      </extLst>
    </bk>
    <bk>
      <extLst>
        <ext uri="{3e2802c4-a4d2-4d8b-9148-e3be6c30e623}">
          <xlrd:rvb i="1072"/>
        </ext>
      </extLst>
    </bk>
    <bk>
      <extLst>
        <ext uri="{3e2802c4-a4d2-4d8b-9148-e3be6c30e623}">
          <xlrd:rvb i="1073"/>
        </ext>
      </extLst>
    </bk>
    <bk>
      <extLst>
        <ext uri="{3e2802c4-a4d2-4d8b-9148-e3be6c30e623}">
          <xlrd:rvb i="1074"/>
        </ext>
      </extLst>
    </bk>
    <bk>
      <extLst>
        <ext uri="{3e2802c4-a4d2-4d8b-9148-e3be6c30e623}">
          <xlrd:rvb i="1075"/>
        </ext>
      </extLst>
    </bk>
    <bk>
      <extLst>
        <ext uri="{3e2802c4-a4d2-4d8b-9148-e3be6c30e623}">
          <xlrd:rvb i="1076"/>
        </ext>
      </extLst>
    </bk>
    <bk>
      <extLst>
        <ext uri="{3e2802c4-a4d2-4d8b-9148-e3be6c30e623}">
          <xlrd:rvb i="1077"/>
        </ext>
      </extLst>
    </bk>
    <bk>
      <extLst>
        <ext uri="{3e2802c4-a4d2-4d8b-9148-e3be6c30e623}">
          <xlrd:rvb i="1078"/>
        </ext>
      </extLst>
    </bk>
    <bk>
      <extLst>
        <ext uri="{3e2802c4-a4d2-4d8b-9148-e3be6c30e623}">
          <xlrd:rvb i="1079"/>
        </ext>
      </extLst>
    </bk>
    <bk>
      <extLst>
        <ext uri="{3e2802c4-a4d2-4d8b-9148-e3be6c30e623}">
          <xlrd:rvb i="1080"/>
        </ext>
      </extLst>
    </bk>
    <bk>
      <extLst>
        <ext uri="{3e2802c4-a4d2-4d8b-9148-e3be6c30e623}">
          <xlrd:rvb i="1081"/>
        </ext>
      </extLst>
    </bk>
    <bk>
      <extLst>
        <ext uri="{3e2802c4-a4d2-4d8b-9148-e3be6c30e623}">
          <xlrd:rvb i="1082"/>
        </ext>
      </extLst>
    </bk>
    <bk>
      <extLst>
        <ext uri="{3e2802c4-a4d2-4d8b-9148-e3be6c30e623}">
          <xlrd:rvb i="1083"/>
        </ext>
      </extLst>
    </bk>
    <bk>
      <extLst>
        <ext uri="{3e2802c4-a4d2-4d8b-9148-e3be6c30e623}">
          <xlrd:rvb i="1084"/>
        </ext>
      </extLst>
    </bk>
    <bk>
      <extLst>
        <ext uri="{3e2802c4-a4d2-4d8b-9148-e3be6c30e623}">
          <xlrd:rvb i="1085"/>
        </ext>
      </extLst>
    </bk>
    <bk>
      <extLst>
        <ext uri="{3e2802c4-a4d2-4d8b-9148-e3be6c30e623}">
          <xlrd:rvb i="1086"/>
        </ext>
      </extLst>
    </bk>
    <bk>
      <extLst>
        <ext uri="{3e2802c4-a4d2-4d8b-9148-e3be6c30e623}">
          <xlrd:rvb i="1087"/>
        </ext>
      </extLst>
    </bk>
    <bk>
      <extLst>
        <ext uri="{3e2802c4-a4d2-4d8b-9148-e3be6c30e623}">
          <xlrd:rvb i="1088"/>
        </ext>
      </extLst>
    </bk>
    <bk>
      <extLst>
        <ext uri="{3e2802c4-a4d2-4d8b-9148-e3be6c30e623}">
          <xlrd:rvb i="1089"/>
        </ext>
      </extLst>
    </bk>
    <bk>
      <extLst>
        <ext uri="{3e2802c4-a4d2-4d8b-9148-e3be6c30e623}">
          <xlrd:rvb i="1090"/>
        </ext>
      </extLst>
    </bk>
    <bk>
      <extLst>
        <ext uri="{3e2802c4-a4d2-4d8b-9148-e3be6c30e623}">
          <xlrd:rvb i="1091"/>
        </ext>
      </extLst>
    </bk>
    <bk>
      <extLst>
        <ext uri="{3e2802c4-a4d2-4d8b-9148-e3be6c30e623}">
          <xlrd:rvb i="1092"/>
        </ext>
      </extLst>
    </bk>
    <bk>
      <extLst>
        <ext uri="{3e2802c4-a4d2-4d8b-9148-e3be6c30e623}">
          <xlrd:rvb i="1093"/>
        </ext>
      </extLst>
    </bk>
    <bk>
      <extLst>
        <ext uri="{3e2802c4-a4d2-4d8b-9148-e3be6c30e623}">
          <xlrd:rvb i="1094"/>
        </ext>
      </extLst>
    </bk>
    <bk>
      <extLst>
        <ext uri="{3e2802c4-a4d2-4d8b-9148-e3be6c30e623}">
          <xlrd:rvb i="1095"/>
        </ext>
      </extLst>
    </bk>
    <bk>
      <extLst>
        <ext uri="{3e2802c4-a4d2-4d8b-9148-e3be6c30e623}">
          <xlrd:rvb i="1096"/>
        </ext>
      </extLst>
    </bk>
    <bk>
      <extLst>
        <ext uri="{3e2802c4-a4d2-4d8b-9148-e3be6c30e623}">
          <xlrd:rvb i="1097"/>
        </ext>
      </extLst>
    </bk>
    <bk>
      <extLst>
        <ext uri="{3e2802c4-a4d2-4d8b-9148-e3be6c30e623}">
          <xlrd:rvb i="1098"/>
        </ext>
      </extLst>
    </bk>
    <bk>
      <extLst>
        <ext uri="{3e2802c4-a4d2-4d8b-9148-e3be6c30e623}">
          <xlrd:rvb i="1099"/>
        </ext>
      </extLst>
    </bk>
    <bk>
      <extLst>
        <ext uri="{3e2802c4-a4d2-4d8b-9148-e3be6c30e623}">
          <xlrd:rvb i="1100"/>
        </ext>
      </extLst>
    </bk>
    <bk>
      <extLst>
        <ext uri="{3e2802c4-a4d2-4d8b-9148-e3be6c30e623}">
          <xlrd:rvb i="1101"/>
        </ext>
      </extLst>
    </bk>
    <bk>
      <extLst>
        <ext uri="{3e2802c4-a4d2-4d8b-9148-e3be6c30e623}">
          <xlrd:rvb i="1102"/>
        </ext>
      </extLst>
    </bk>
    <bk>
      <extLst>
        <ext uri="{3e2802c4-a4d2-4d8b-9148-e3be6c30e623}">
          <xlrd:rvb i="1103"/>
        </ext>
      </extLst>
    </bk>
    <bk>
      <extLst>
        <ext uri="{3e2802c4-a4d2-4d8b-9148-e3be6c30e623}">
          <xlrd:rvb i="1104"/>
        </ext>
      </extLst>
    </bk>
    <bk>
      <extLst>
        <ext uri="{3e2802c4-a4d2-4d8b-9148-e3be6c30e623}">
          <xlrd:rvb i="1105"/>
        </ext>
      </extLst>
    </bk>
    <bk>
      <extLst>
        <ext uri="{3e2802c4-a4d2-4d8b-9148-e3be6c30e623}">
          <xlrd:rvb i="1106"/>
        </ext>
      </extLst>
    </bk>
    <bk>
      <extLst>
        <ext uri="{3e2802c4-a4d2-4d8b-9148-e3be6c30e623}">
          <xlrd:rvb i="1107"/>
        </ext>
      </extLst>
    </bk>
    <bk>
      <extLst>
        <ext uri="{3e2802c4-a4d2-4d8b-9148-e3be6c30e623}">
          <xlrd:rvb i="1108"/>
        </ext>
      </extLst>
    </bk>
    <bk>
      <extLst>
        <ext uri="{3e2802c4-a4d2-4d8b-9148-e3be6c30e623}">
          <xlrd:rvb i="1109"/>
        </ext>
      </extLst>
    </bk>
    <bk>
      <extLst>
        <ext uri="{3e2802c4-a4d2-4d8b-9148-e3be6c30e623}">
          <xlrd:rvb i="1110"/>
        </ext>
      </extLst>
    </bk>
    <bk>
      <extLst>
        <ext uri="{3e2802c4-a4d2-4d8b-9148-e3be6c30e623}">
          <xlrd:rvb i="1111"/>
        </ext>
      </extLst>
    </bk>
    <bk>
      <extLst>
        <ext uri="{3e2802c4-a4d2-4d8b-9148-e3be6c30e623}">
          <xlrd:rvb i="1112"/>
        </ext>
      </extLst>
    </bk>
    <bk>
      <extLst>
        <ext uri="{3e2802c4-a4d2-4d8b-9148-e3be6c30e623}">
          <xlrd:rvb i="1113"/>
        </ext>
      </extLst>
    </bk>
    <bk>
      <extLst>
        <ext uri="{3e2802c4-a4d2-4d8b-9148-e3be6c30e623}">
          <xlrd:rvb i="1114"/>
        </ext>
      </extLst>
    </bk>
    <bk>
      <extLst>
        <ext uri="{3e2802c4-a4d2-4d8b-9148-e3be6c30e623}">
          <xlrd:rvb i="1115"/>
        </ext>
      </extLst>
    </bk>
    <bk>
      <extLst>
        <ext uri="{3e2802c4-a4d2-4d8b-9148-e3be6c30e623}">
          <xlrd:rvb i="1116"/>
        </ext>
      </extLst>
    </bk>
    <bk>
      <extLst>
        <ext uri="{3e2802c4-a4d2-4d8b-9148-e3be6c30e623}">
          <xlrd:rvb i="1117"/>
        </ext>
      </extLst>
    </bk>
    <bk>
      <extLst>
        <ext uri="{3e2802c4-a4d2-4d8b-9148-e3be6c30e623}">
          <xlrd:rvb i="1118"/>
        </ext>
      </extLst>
    </bk>
    <bk>
      <extLst>
        <ext uri="{3e2802c4-a4d2-4d8b-9148-e3be6c30e623}">
          <xlrd:rvb i="1119"/>
        </ext>
      </extLst>
    </bk>
    <bk>
      <extLst>
        <ext uri="{3e2802c4-a4d2-4d8b-9148-e3be6c30e623}">
          <xlrd:rvb i="1120"/>
        </ext>
      </extLst>
    </bk>
    <bk>
      <extLst>
        <ext uri="{3e2802c4-a4d2-4d8b-9148-e3be6c30e623}">
          <xlrd:rvb i="1121"/>
        </ext>
      </extLst>
    </bk>
    <bk>
      <extLst>
        <ext uri="{3e2802c4-a4d2-4d8b-9148-e3be6c30e623}">
          <xlrd:rvb i="1122"/>
        </ext>
      </extLst>
    </bk>
    <bk>
      <extLst>
        <ext uri="{3e2802c4-a4d2-4d8b-9148-e3be6c30e623}">
          <xlrd:rvb i="1123"/>
        </ext>
      </extLst>
    </bk>
    <bk>
      <extLst>
        <ext uri="{3e2802c4-a4d2-4d8b-9148-e3be6c30e623}">
          <xlrd:rvb i="1124"/>
        </ext>
      </extLst>
    </bk>
    <bk>
      <extLst>
        <ext uri="{3e2802c4-a4d2-4d8b-9148-e3be6c30e623}">
          <xlrd:rvb i="1125"/>
        </ext>
      </extLst>
    </bk>
    <bk>
      <extLst>
        <ext uri="{3e2802c4-a4d2-4d8b-9148-e3be6c30e623}">
          <xlrd:rvb i="1126"/>
        </ext>
      </extLst>
    </bk>
    <bk>
      <extLst>
        <ext uri="{3e2802c4-a4d2-4d8b-9148-e3be6c30e623}">
          <xlrd:rvb i="1127"/>
        </ext>
      </extLst>
    </bk>
    <bk>
      <extLst>
        <ext uri="{3e2802c4-a4d2-4d8b-9148-e3be6c30e623}">
          <xlrd:rvb i="1128"/>
        </ext>
      </extLst>
    </bk>
    <bk>
      <extLst>
        <ext uri="{3e2802c4-a4d2-4d8b-9148-e3be6c30e623}">
          <xlrd:rvb i="1129"/>
        </ext>
      </extLst>
    </bk>
    <bk>
      <extLst>
        <ext uri="{3e2802c4-a4d2-4d8b-9148-e3be6c30e623}">
          <xlrd:rvb i="1130"/>
        </ext>
      </extLst>
    </bk>
    <bk>
      <extLst>
        <ext uri="{3e2802c4-a4d2-4d8b-9148-e3be6c30e623}">
          <xlrd:rvb i="1131"/>
        </ext>
      </extLst>
    </bk>
    <bk>
      <extLst>
        <ext uri="{3e2802c4-a4d2-4d8b-9148-e3be6c30e623}">
          <xlrd:rvb i="1132"/>
        </ext>
      </extLst>
    </bk>
    <bk>
      <extLst>
        <ext uri="{3e2802c4-a4d2-4d8b-9148-e3be6c30e623}">
          <xlrd:rvb i="1133"/>
        </ext>
      </extLst>
    </bk>
    <bk>
      <extLst>
        <ext uri="{3e2802c4-a4d2-4d8b-9148-e3be6c30e623}">
          <xlrd:rvb i="1134"/>
        </ext>
      </extLst>
    </bk>
    <bk>
      <extLst>
        <ext uri="{3e2802c4-a4d2-4d8b-9148-e3be6c30e623}">
          <xlrd:rvb i="1135"/>
        </ext>
      </extLst>
    </bk>
    <bk>
      <extLst>
        <ext uri="{3e2802c4-a4d2-4d8b-9148-e3be6c30e623}">
          <xlrd:rvb i="1136"/>
        </ext>
      </extLst>
    </bk>
    <bk>
      <extLst>
        <ext uri="{3e2802c4-a4d2-4d8b-9148-e3be6c30e623}">
          <xlrd:rvb i="1137"/>
        </ext>
      </extLst>
    </bk>
    <bk>
      <extLst>
        <ext uri="{3e2802c4-a4d2-4d8b-9148-e3be6c30e623}">
          <xlrd:rvb i="1138"/>
        </ext>
      </extLst>
    </bk>
    <bk>
      <extLst>
        <ext uri="{3e2802c4-a4d2-4d8b-9148-e3be6c30e623}">
          <xlrd:rvb i="1139"/>
        </ext>
      </extLst>
    </bk>
    <bk>
      <extLst>
        <ext uri="{3e2802c4-a4d2-4d8b-9148-e3be6c30e623}">
          <xlrd:rvb i="1140"/>
        </ext>
      </extLst>
    </bk>
    <bk>
      <extLst>
        <ext uri="{3e2802c4-a4d2-4d8b-9148-e3be6c30e623}">
          <xlrd:rvb i="1141"/>
        </ext>
      </extLst>
    </bk>
    <bk>
      <extLst>
        <ext uri="{3e2802c4-a4d2-4d8b-9148-e3be6c30e623}">
          <xlrd:rvb i="1142"/>
        </ext>
      </extLst>
    </bk>
    <bk>
      <extLst>
        <ext uri="{3e2802c4-a4d2-4d8b-9148-e3be6c30e623}">
          <xlrd:rvb i="1143"/>
        </ext>
      </extLst>
    </bk>
    <bk>
      <extLst>
        <ext uri="{3e2802c4-a4d2-4d8b-9148-e3be6c30e623}">
          <xlrd:rvb i="1144"/>
        </ext>
      </extLst>
    </bk>
    <bk>
      <extLst>
        <ext uri="{3e2802c4-a4d2-4d8b-9148-e3be6c30e623}">
          <xlrd:rvb i="1145"/>
        </ext>
      </extLst>
    </bk>
    <bk>
      <extLst>
        <ext uri="{3e2802c4-a4d2-4d8b-9148-e3be6c30e623}">
          <xlrd:rvb i="1146"/>
        </ext>
      </extLst>
    </bk>
    <bk>
      <extLst>
        <ext uri="{3e2802c4-a4d2-4d8b-9148-e3be6c30e623}">
          <xlrd:rvb i="1147"/>
        </ext>
      </extLst>
    </bk>
    <bk>
      <extLst>
        <ext uri="{3e2802c4-a4d2-4d8b-9148-e3be6c30e623}">
          <xlrd:rvb i="1148"/>
        </ext>
      </extLst>
    </bk>
    <bk>
      <extLst>
        <ext uri="{3e2802c4-a4d2-4d8b-9148-e3be6c30e623}">
          <xlrd:rvb i="1149"/>
        </ext>
      </extLst>
    </bk>
    <bk>
      <extLst>
        <ext uri="{3e2802c4-a4d2-4d8b-9148-e3be6c30e623}">
          <xlrd:rvb i="1150"/>
        </ext>
      </extLst>
    </bk>
    <bk>
      <extLst>
        <ext uri="{3e2802c4-a4d2-4d8b-9148-e3be6c30e623}">
          <xlrd:rvb i="1151"/>
        </ext>
      </extLst>
    </bk>
    <bk>
      <extLst>
        <ext uri="{3e2802c4-a4d2-4d8b-9148-e3be6c30e623}">
          <xlrd:rvb i="1152"/>
        </ext>
      </extLst>
    </bk>
    <bk>
      <extLst>
        <ext uri="{3e2802c4-a4d2-4d8b-9148-e3be6c30e623}">
          <xlrd:rvb i="1153"/>
        </ext>
      </extLst>
    </bk>
    <bk>
      <extLst>
        <ext uri="{3e2802c4-a4d2-4d8b-9148-e3be6c30e623}">
          <xlrd:rvb i="1154"/>
        </ext>
      </extLst>
    </bk>
    <bk>
      <extLst>
        <ext uri="{3e2802c4-a4d2-4d8b-9148-e3be6c30e623}">
          <xlrd:rvb i="1155"/>
        </ext>
      </extLst>
    </bk>
    <bk>
      <extLst>
        <ext uri="{3e2802c4-a4d2-4d8b-9148-e3be6c30e623}">
          <xlrd:rvb i="1156"/>
        </ext>
      </extLst>
    </bk>
    <bk>
      <extLst>
        <ext uri="{3e2802c4-a4d2-4d8b-9148-e3be6c30e623}">
          <xlrd:rvb i="1157"/>
        </ext>
      </extLst>
    </bk>
    <bk>
      <extLst>
        <ext uri="{3e2802c4-a4d2-4d8b-9148-e3be6c30e623}">
          <xlrd:rvb i="1158"/>
        </ext>
      </extLst>
    </bk>
    <bk>
      <extLst>
        <ext uri="{3e2802c4-a4d2-4d8b-9148-e3be6c30e623}">
          <xlrd:rvb i="1159"/>
        </ext>
      </extLst>
    </bk>
    <bk>
      <extLst>
        <ext uri="{3e2802c4-a4d2-4d8b-9148-e3be6c30e623}">
          <xlrd:rvb i="1160"/>
        </ext>
      </extLst>
    </bk>
    <bk>
      <extLst>
        <ext uri="{3e2802c4-a4d2-4d8b-9148-e3be6c30e623}">
          <xlrd:rvb i="1161"/>
        </ext>
      </extLst>
    </bk>
    <bk>
      <extLst>
        <ext uri="{3e2802c4-a4d2-4d8b-9148-e3be6c30e623}">
          <xlrd:rvb i="1162"/>
        </ext>
      </extLst>
    </bk>
    <bk>
      <extLst>
        <ext uri="{3e2802c4-a4d2-4d8b-9148-e3be6c30e623}">
          <xlrd:rvb i="1163"/>
        </ext>
      </extLst>
    </bk>
    <bk>
      <extLst>
        <ext uri="{3e2802c4-a4d2-4d8b-9148-e3be6c30e623}">
          <xlrd:rvb i="1164"/>
        </ext>
      </extLst>
    </bk>
    <bk>
      <extLst>
        <ext uri="{3e2802c4-a4d2-4d8b-9148-e3be6c30e623}">
          <xlrd:rvb i="1165"/>
        </ext>
      </extLst>
    </bk>
    <bk>
      <extLst>
        <ext uri="{3e2802c4-a4d2-4d8b-9148-e3be6c30e623}">
          <xlrd:rvb i="1166"/>
        </ext>
      </extLst>
    </bk>
    <bk>
      <extLst>
        <ext uri="{3e2802c4-a4d2-4d8b-9148-e3be6c30e623}">
          <xlrd:rvb i="1167"/>
        </ext>
      </extLst>
    </bk>
    <bk>
      <extLst>
        <ext uri="{3e2802c4-a4d2-4d8b-9148-e3be6c30e623}">
          <xlrd:rvb i="1168"/>
        </ext>
      </extLst>
    </bk>
    <bk>
      <extLst>
        <ext uri="{3e2802c4-a4d2-4d8b-9148-e3be6c30e623}">
          <xlrd:rvb i="1169"/>
        </ext>
      </extLst>
    </bk>
    <bk>
      <extLst>
        <ext uri="{3e2802c4-a4d2-4d8b-9148-e3be6c30e623}">
          <xlrd:rvb i="1170"/>
        </ext>
      </extLst>
    </bk>
    <bk>
      <extLst>
        <ext uri="{3e2802c4-a4d2-4d8b-9148-e3be6c30e623}">
          <xlrd:rvb i="1171"/>
        </ext>
      </extLst>
    </bk>
    <bk>
      <extLst>
        <ext uri="{3e2802c4-a4d2-4d8b-9148-e3be6c30e623}">
          <xlrd:rvb i="1172"/>
        </ext>
      </extLst>
    </bk>
    <bk>
      <extLst>
        <ext uri="{3e2802c4-a4d2-4d8b-9148-e3be6c30e623}">
          <xlrd:rvb i="1173"/>
        </ext>
      </extLst>
    </bk>
    <bk>
      <extLst>
        <ext uri="{3e2802c4-a4d2-4d8b-9148-e3be6c30e623}">
          <xlrd:rvb i="1174"/>
        </ext>
      </extLst>
    </bk>
    <bk>
      <extLst>
        <ext uri="{3e2802c4-a4d2-4d8b-9148-e3be6c30e623}">
          <xlrd:rvb i="1175"/>
        </ext>
      </extLst>
    </bk>
    <bk>
      <extLst>
        <ext uri="{3e2802c4-a4d2-4d8b-9148-e3be6c30e623}">
          <xlrd:rvb i="1176"/>
        </ext>
      </extLst>
    </bk>
    <bk>
      <extLst>
        <ext uri="{3e2802c4-a4d2-4d8b-9148-e3be6c30e623}">
          <xlrd:rvb i="1177"/>
        </ext>
      </extLst>
    </bk>
    <bk>
      <extLst>
        <ext uri="{3e2802c4-a4d2-4d8b-9148-e3be6c30e623}">
          <xlrd:rvb i="1178"/>
        </ext>
      </extLst>
    </bk>
    <bk>
      <extLst>
        <ext uri="{3e2802c4-a4d2-4d8b-9148-e3be6c30e623}">
          <xlrd:rvb i="1179"/>
        </ext>
      </extLst>
    </bk>
    <bk>
      <extLst>
        <ext uri="{3e2802c4-a4d2-4d8b-9148-e3be6c30e623}">
          <xlrd:rvb i="1180"/>
        </ext>
      </extLst>
    </bk>
    <bk>
      <extLst>
        <ext uri="{3e2802c4-a4d2-4d8b-9148-e3be6c30e623}">
          <xlrd:rvb i="1181"/>
        </ext>
      </extLst>
    </bk>
    <bk>
      <extLst>
        <ext uri="{3e2802c4-a4d2-4d8b-9148-e3be6c30e623}">
          <xlrd:rvb i="1182"/>
        </ext>
      </extLst>
    </bk>
    <bk>
      <extLst>
        <ext uri="{3e2802c4-a4d2-4d8b-9148-e3be6c30e623}">
          <xlrd:rvb i="1183"/>
        </ext>
      </extLst>
    </bk>
    <bk>
      <extLst>
        <ext uri="{3e2802c4-a4d2-4d8b-9148-e3be6c30e623}">
          <xlrd:rvb i="1184"/>
        </ext>
      </extLst>
    </bk>
    <bk>
      <extLst>
        <ext uri="{3e2802c4-a4d2-4d8b-9148-e3be6c30e623}">
          <xlrd:rvb i="1185"/>
        </ext>
      </extLst>
    </bk>
    <bk>
      <extLst>
        <ext uri="{3e2802c4-a4d2-4d8b-9148-e3be6c30e623}">
          <xlrd:rvb i="1186"/>
        </ext>
      </extLst>
    </bk>
    <bk>
      <extLst>
        <ext uri="{3e2802c4-a4d2-4d8b-9148-e3be6c30e623}">
          <xlrd:rvb i="1187"/>
        </ext>
      </extLst>
    </bk>
    <bk>
      <extLst>
        <ext uri="{3e2802c4-a4d2-4d8b-9148-e3be6c30e623}">
          <xlrd:rvb i="1188"/>
        </ext>
      </extLst>
    </bk>
    <bk>
      <extLst>
        <ext uri="{3e2802c4-a4d2-4d8b-9148-e3be6c30e623}">
          <xlrd:rvb i="1189"/>
        </ext>
      </extLst>
    </bk>
    <bk>
      <extLst>
        <ext uri="{3e2802c4-a4d2-4d8b-9148-e3be6c30e623}">
          <xlrd:rvb i="1190"/>
        </ext>
      </extLst>
    </bk>
    <bk>
      <extLst>
        <ext uri="{3e2802c4-a4d2-4d8b-9148-e3be6c30e623}">
          <xlrd:rvb i="1191"/>
        </ext>
      </extLst>
    </bk>
    <bk>
      <extLst>
        <ext uri="{3e2802c4-a4d2-4d8b-9148-e3be6c30e623}">
          <xlrd:rvb i="1192"/>
        </ext>
      </extLst>
    </bk>
    <bk>
      <extLst>
        <ext uri="{3e2802c4-a4d2-4d8b-9148-e3be6c30e623}">
          <xlrd:rvb i="1193"/>
        </ext>
      </extLst>
    </bk>
    <bk>
      <extLst>
        <ext uri="{3e2802c4-a4d2-4d8b-9148-e3be6c30e623}">
          <xlrd:rvb i="1194"/>
        </ext>
      </extLst>
    </bk>
    <bk>
      <extLst>
        <ext uri="{3e2802c4-a4d2-4d8b-9148-e3be6c30e623}">
          <xlrd:rvb i="1195"/>
        </ext>
      </extLst>
    </bk>
    <bk>
      <extLst>
        <ext uri="{3e2802c4-a4d2-4d8b-9148-e3be6c30e623}">
          <xlrd:rvb i="1196"/>
        </ext>
      </extLst>
    </bk>
    <bk>
      <extLst>
        <ext uri="{3e2802c4-a4d2-4d8b-9148-e3be6c30e623}">
          <xlrd:rvb i="1197"/>
        </ext>
      </extLst>
    </bk>
    <bk>
      <extLst>
        <ext uri="{3e2802c4-a4d2-4d8b-9148-e3be6c30e623}">
          <xlrd:rvb i="1198"/>
        </ext>
      </extLst>
    </bk>
    <bk>
      <extLst>
        <ext uri="{3e2802c4-a4d2-4d8b-9148-e3be6c30e623}">
          <xlrd:rvb i="1199"/>
        </ext>
      </extLst>
    </bk>
    <bk>
      <extLst>
        <ext uri="{3e2802c4-a4d2-4d8b-9148-e3be6c30e623}">
          <xlrd:rvb i="1200"/>
        </ext>
      </extLst>
    </bk>
    <bk>
      <extLst>
        <ext uri="{3e2802c4-a4d2-4d8b-9148-e3be6c30e623}">
          <xlrd:rvb i="1201"/>
        </ext>
      </extLst>
    </bk>
    <bk>
      <extLst>
        <ext uri="{3e2802c4-a4d2-4d8b-9148-e3be6c30e623}">
          <xlrd:rvb i="1202"/>
        </ext>
      </extLst>
    </bk>
    <bk>
      <extLst>
        <ext uri="{3e2802c4-a4d2-4d8b-9148-e3be6c30e623}">
          <xlrd:rvb i="1203"/>
        </ext>
      </extLst>
    </bk>
    <bk>
      <extLst>
        <ext uri="{3e2802c4-a4d2-4d8b-9148-e3be6c30e623}">
          <xlrd:rvb i="1204"/>
        </ext>
      </extLst>
    </bk>
    <bk>
      <extLst>
        <ext uri="{3e2802c4-a4d2-4d8b-9148-e3be6c30e623}">
          <xlrd:rvb i="1205"/>
        </ext>
      </extLst>
    </bk>
    <bk>
      <extLst>
        <ext uri="{3e2802c4-a4d2-4d8b-9148-e3be6c30e623}">
          <xlrd:rvb i="1206"/>
        </ext>
      </extLst>
    </bk>
    <bk>
      <extLst>
        <ext uri="{3e2802c4-a4d2-4d8b-9148-e3be6c30e623}">
          <xlrd:rvb i="1207"/>
        </ext>
      </extLst>
    </bk>
    <bk>
      <extLst>
        <ext uri="{3e2802c4-a4d2-4d8b-9148-e3be6c30e623}">
          <xlrd:rvb i="1208"/>
        </ext>
      </extLst>
    </bk>
    <bk>
      <extLst>
        <ext uri="{3e2802c4-a4d2-4d8b-9148-e3be6c30e623}">
          <xlrd:rvb i="1209"/>
        </ext>
      </extLst>
    </bk>
    <bk>
      <extLst>
        <ext uri="{3e2802c4-a4d2-4d8b-9148-e3be6c30e623}">
          <xlrd:rvb i="1210"/>
        </ext>
      </extLst>
    </bk>
    <bk>
      <extLst>
        <ext uri="{3e2802c4-a4d2-4d8b-9148-e3be6c30e623}">
          <xlrd:rvb i="1211"/>
        </ext>
      </extLst>
    </bk>
    <bk>
      <extLst>
        <ext uri="{3e2802c4-a4d2-4d8b-9148-e3be6c30e623}">
          <xlrd:rvb i="1212"/>
        </ext>
      </extLst>
    </bk>
    <bk>
      <extLst>
        <ext uri="{3e2802c4-a4d2-4d8b-9148-e3be6c30e623}">
          <xlrd:rvb i="1213"/>
        </ext>
      </extLst>
    </bk>
    <bk>
      <extLst>
        <ext uri="{3e2802c4-a4d2-4d8b-9148-e3be6c30e623}">
          <xlrd:rvb i="1214"/>
        </ext>
      </extLst>
    </bk>
    <bk>
      <extLst>
        <ext uri="{3e2802c4-a4d2-4d8b-9148-e3be6c30e623}">
          <xlrd:rvb i="1215"/>
        </ext>
      </extLst>
    </bk>
    <bk>
      <extLst>
        <ext uri="{3e2802c4-a4d2-4d8b-9148-e3be6c30e623}">
          <xlrd:rvb i="1216"/>
        </ext>
      </extLst>
    </bk>
    <bk>
      <extLst>
        <ext uri="{3e2802c4-a4d2-4d8b-9148-e3be6c30e623}">
          <xlrd:rvb i="1217"/>
        </ext>
      </extLst>
    </bk>
    <bk>
      <extLst>
        <ext uri="{3e2802c4-a4d2-4d8b-9148-e3be6c30e623}">
          <xlrd:rvb i="1218"/>
        </ext>
      </extLst>
    </bk>
    <bk>
      <extLst>
        <ext uri="{3e2802c4-a4d2-4d8b-9148-e3be6c30e623}">
          <xlrd:rvb i="1219"/>
        </ext>
      </extLst>
    </bk>
    <bk>
      <extLst>
        <ext uri="{3e2802c4-a4d2-4d8b-9148-e3be6c30e623}">
          <xlrd:rvb i="1220"/>
        </ext>
      </extLst>
    </bk>
    <bk>
      <extLst>
        <ext uri="{3e2802c4-a4d2-4d8b-9148-e3be6c30e623}">
          <xlrd:rvb i="1221"/>
        </ext>
      </extLst>
    </bk>
    <bk>
      <extLst>
        <ext uri="{3e2802c4-a4d2-4d8b-9148-e3be6c30e623}">
          <xlrd:rvb i="1222"/>
        </ext>
      </extLst>
    </bk>
    <bk>
      <extLst>
        <ext uri="{3e2802c4-a4d2-4d8b-9148-e3be6c30e623}">
          <xlrd:rvb i="1223"/>
        </ext>
      </extLst>
    </bk>
    <bk>
      <extLst>
        <ext uri="{3e2802c4-a4d2-4d8b-9148-e3be6c30e623}">
          <xlrd:rvb i="1224"/>
        </ext>
      </extLst>
    </bk>
    <bk>
      <extLst>
        <ext uri="{3e2802c4-a4d2-4d8b-9148-e3be6c30e623}">
          <xlrd:rvb i="1225"/>
        </ext>
      </extLst>
    </bk>
    <bk>
      <extLst>
        <ext uri="{3e2802c4-a4d2-4d8b-9148-e3be6c30e623}">
          <xlrd:rvb i="1226"/>
        </ext>
      </extLst>
    </bk>
    <bk>
      <extLst>
        <ext uri="{3e2802c4-a4d2-4d8b-9148-e3be6c30e623}">
          <xlrd:rvb i="1227"/>
        </ext>
      </extLst>
    </bk>
    <bk>
      <extLst>
        <ext uri="{3e2802c4-a4d2-4d8b-9148-e3be6c30e623}">
          <xlrd:rvb i="1228"/>
        </ext>
      </extLst>
    </bk>
    <bk>
      <extLst>
        <ext uri="{3e2802c4-a4d2-4d8b-9148-e3be6c30e623}">
          <xlrd:rvb i="1229"/>
        </ext>
      </extLst>
    </bk>
    <bk>
      <extLst>
        <ext uri="{3e2802c4-a4d2-4d8b-9148-e3be6c30e623}">
          <xlrd:rvb i="1230"/>
        </ext>
      </extLst>
    </bk>
    <bk>
      <extLst>
        <ext uri="{3e2802c4-a4d2-4d8b-9148-e3be6c30e623}">
          <xlrd:rvb i="1231"/>
        </ext>
      </extLst>
    </bk>
    <bk>
      <extLst>
        <ext uri="{3e2802c4-a4d2-4d8b-9148-e3be6c30e623}">
          <xlrd:rvb i="1232"/>
        </ext>
      </extLst>
    </bk>
    <bk>
      <extLst>
        <ext uri="{3e2802c4-a4d2-4d8b-9148-e3be6c30e623}">
          <xlrd:rvb i="1233"/>
        </ext>
      </extLst>
    </bk>
    <bk>
      <extLst>
        <ext uri="{3e2802c4-a4d2-4d8b-9148-e3be6c30e623}">
          <xlrd:rvb i="1234"/>
        </ext>
      </extLst>
    </bk>
    <bk>
      <extLst>
        <ext uri="{3e2802c4-a4d2-4d8b-9148-e3be6c30e623}">
          <xlrd:rvb i="1235"/>
        </ext>
      </extLst>
    </bk>
    <bk>
      <extLst>
        <ext uri="{3e2802c4-a4d2-4d8b-9148-e3be6c30e623}">
          <xlrd:rvb i="1236"/>
        </ext>
      </extLst>
    </bk>
    <bk>
      <extLst>
        <ext uri="{3e2802c4-a4d2-4d8b-9148-e3be6c30e623}">
          <xlrd:rvb i="1237"/>
        </ext>
      </extLst>
    </bk>
    <bk>
      <extLst>
        <ext uri="{3e2802c4-a4d2-4d8b-9148-e3be6c30e623}">
          <xlrd:rvb i="1238"/>
        </ext>
      </extLst>
    </bk>
    <bk>
      <extLst>
        <ext uri="{3e2802c4-a4d2-4d8b-9148-e3be6c30e623}">
          <xlrd:rvb i="1239"/>
        </ext>
      </extLst>
    </bk>
    <bk>
      <extLst>
        <ext uri="{3e2802c4-a4d2-4d8b-9148-e3be6c30e623}">
          <xlrd:rvb i="1240"/>
        </ext>
      </extLst>
    </bk>
    <bk>
      <extLst>
        <ext uri="{3e2802c4-a4d2-4d8b-9148-e3be6c30e623}">
          <xlrd:rvb i="1241"/>
        </ext>
      </extLst>
    </bk>
    <bk>
      <extLst>
        <ext uri="{3e2802c4-a4d2-4d8b-9148-e3be6c30e623}">
          <xlrd:rvb i="1242"/>
        </ext>
      </extLst>
    </bk>
    <bk>
      <extLst>
        <ext uri="{3e2802c4-a4d2-4d8b-9148-e3be6c30e623}">
          <xlrd:rvb i="1243"/>
        </ext>
      </extLst>
    </bk>
    <bk>
      <extLst>
        <ext uri="{3e2802c4-a4d2-4d8b-9148-e3be6c30e623}">
          <xlrd:rvb i="1244"/>
        </ext>
      </extLst>
    </bk>
    <bk>
      <extLst>
        <ext uri="{3e2802c4-a4d2-4d8b-9148-e3be6c30e623}">
          <xlrd:rvb i="1245"/>
        </ext>
      </extLst>
    </bk>
    <bk>
      <extLst>
        <ext uri="{3e2802c4-a4d2-4d8b-9148-e3be6c30e623}">
          <xlrd:rvb i="1246"/>
        </ext>
      </extLst>
    </bk>
    <bk>
      <extLst>
        <ext uri="{3e2802c4-a4d2-4d8b-9148-e3be6c30e623}">
          <xlrd:rvb i="1247"/>
        </ext>
      </extLst>
    </bk>
    <bk>
      <extLst>
        <ext uri="{3e2802c4-a4d2-4d8b-9148-e3be6c30e623}">
          <xlrd:rvb i="1248"/>
        </ext>
      </extLst>
    </bk>
    <bk>
      <extLst>
        <ext uri="{3e2802c4-a4d2-4d8b-9148-e3be6c30e623}">
          <xlrd:rvb i="1249"/>
        </ext>
      </extLst>
    </bk>
    <bk>
      <extLst>
        <ext uri="{3e2802c4-a4d2-4d8b-9148-e3be6c30e623}">
          <xlrd:rvb i="1250"/>
        </ext>
      </extLst>
    </bk>
    <bk>
      <extLst>
        <ext uri="{3e2802c4-a4d2-4d8b-9148-e3be6c30e623}">
          <xlrd:rvb i="1251"/>
        </ext>
      </extLst>
    </bk>
    <bk>
      <extLst>
        <ext uri="{3e2802c4-a4d2-4d8b-9148-e3be6c30e623}">
          <xlrd:rvb i="1252"/>
        </ext>
      </extLst>
    </bk>
    <bk>
      <extLst>
        <ext uri="{3e2802c4-a4d2-4d8b-9148-e3be6c30e623}">
          <xlrd:rvb i="1253"/>
        </ext>
      </extLst>
    </bk>
    <bk>
      <extLst>
        <ext uri="{3e2802c4-a4d2-4d8b-9148-e3be6c30e623}">
          <xlrd:rvb i="1254"/>
        </ext>
      </extLst>
    </bk>
    <bk>
      <extLst>
        <ext uri="{3e2802c4-a4d2-4d8b-9148-e3be6c30e623}">
          <xlrd:rvb i="1255"/>
        </ext>
      </extLst>
    </bk>
    <bk>
      <extLst>
        <ext uri="{3e2802c4-a4d2-4d8b-9148-e3be6c30e623}">
          <xlrd:rvb i="1256"/>
        </ext>
      </extLst>
    </bk>
    <bk>
      <extLst>
        <ext uri="{3e2802c4-a4d2-4d8b-9148-e3be6c30e623}">
          <xlrd:rvb i="1257"/>
        </ext>
      </extLst>
    </bk>
    <bk>
      <extLst>
        <ext uri="{3e2802c4-a4d2-4d8b-9148-e3be6c30e623}">
          <xlrd:rvb i="1258"/>
        </ext>
      </extLst>
    </bk>
    <bk>
      <extLst>
        <ext uri="{3e2802c4-a4d2-4d8b-9148-e3be6c30e623}">
          <xlrd:rvb i="1259"/>
        </ext>
      </extLst>
    </bk>
    <bk>
      <extLst>
        <ext uri="{3e2802c4-a4d2-4d8b-9148-e3be6c30e623}">
          <xlrd:rvb i="1260"/>
        </ext>
      </extLst>
    </bk>
    <bk>
      <extLst>
        <ext uri="{3e2802c4-a4d2-4d8b-9148-e3be6c30e623}">
          <xlrd:rvb i="1261"/>
        </ext>
      </extLst>
    </bk>
    <bk>
      <extLst>
        <ext uri="{3e2802c4-a4d2-4d8b-9148-e3be6c30e623}">
          <xlrd:rvb i="1262"/>
        </ext>
      </extLst>
    </bk>
    <bk>
      <extLst>
        <ext uri="{3e2802c4-a4d2-4d8b-9148-e3be6c30e623}">
          <xlrd:rvb i="1263"/>
        </ext>
      </extLst>
    </bk>
    <bk>
      <extLst>
        <ext uri="{3e2802c4-a4d2-4d8b-9148-e3be6c30e623}">
          <xlrd:rvb i="1264"/>
        </ext>
      </extLst>
    </bk>
    <bk>
      <extLst>
        <ext uri="{3e2802c4-a4d2-4d8b-9148-e3be6c30e623}">
          <xlrd:rvb i="1265"/>
        </ext>
      </extLst>
    </bk>
    <bk>
      <extLst>
        <ext uri="{3e2802c4-a4d2-4d8b-9148-e3be6c30e623}">
          <xlrd:rvb i="1266"/>
        </ext>
      </extLst>
    </bk>
    <bk>
      <extLst>
        <ext uri="{3e2802c4-a4d2-4d8b-9148-e3be6c30e623}">
          <xlrd:rvb i="1267"/>
        </ext>
      </extLst>
    </bk>
    <bk>
      <extLst>
        <ext uri="{3e2802c4-a4d2-4d8b-9148-e3be6c30e623}">
          <xlrd:rvb i="1268"/>
        </ext>
      </extLst>
    </bk>
    <bk>
      <extLst>
        <ext uri="{3e2802c4-a4d2-4d8b-9148-e3be6c30e623}">
          <xlrd:rvb i="1269"/>
        </ext>
      </extLst>
    </bk>
    <bk>
      <extLst>
        <ext uri="{3e2802c4-a4d2-4d8b-9148-e3be6c30e623}">
          <xlrd:rvb i="1270"/>
        </ext>
      </extLst>
    </bk>
    <bk>
      <extLst>
        <ext uri="{3e2802c4-a4d2-4d8b-9148-e3be6c30e623}">
          <xlrd:rvb i="1271"/>
        </ext>
      </extLst>
    </bk>
    <bk>
      <extLst>
        <ext uri="{3e2802c4-a4d2-4d8b-9148-e3be6c30e623}">
          <xlrd:rvb i="1272"/>
        </ext>
      </extLst>
    </bk>
    <bk>
      <extLst>
        <ext uri="{3e2802c4-a4d2-4d8b-9148-e3be6c30e623}">
          <xlrd:rvb i="1273"/>
        </ext>
      </extLst>
    </bk>
    <bk>
      <extLst>
        <ext uri="{3e2802c4-a4d2-4d8b-9148-e3be6c30e623}">
          <xlrd:rvb i="1274"/>
        </ext>
      </extLst>
    </bk>
    <bk>
      <extLst>
        <ext uri="{3e2802c4-a4d2-4d8b-9148-e3be6c30e623}">
          <xlrd:rvb i="1275"/>
        </ext>
      </extLst>
    </bk>
    <bk>
      <extLst>
        <ext uri="{3e2802c4-a4d2-4d8b-9148-e3be6c30e623}">
          <xlrd:rvb i="1276"/>
        </ext>
      </extLst>
    </bk>
    <bk>
      <extLst>
        <ext uri="{3e2802c4-a4d2-4d8b-9148-e3be6c30e623}">
          <xlrd:rvb i="1277"/>
        </ext>
      </extLst>
    </bk>
    <bk>
      <extLst>
        <ext uri="{3e2802c4-a4d2-4d8b-9148-e3be6c30e623}">
          <xlrd:rvb i="1278"/>
        </ext>
      </extLst>
    </bk>
    <bk>
      <extLst>
        <ext uri="{3e2802c4-a4d2-4d8b-9148-e3be6c30e623}">
          <xlrd:rvb i="1279"/>
        </ext>
      </extLst>
    </bk>
    <bk>
      <extLst>
        <ext uri="{3e2802c4-a4d2-4d8b-9148-e3be6c30e623}">
          <xlrd:rvb i="1280"/>
        </ext>
      </extLst>
    </bk>
    <bk>
      <extLst>
        <ext uri="{3e2802c4-a4d2-4d8b-9148-e3be6c30e623}">
          <xlrd:rvb i="1281"/>
        </ext>
      </extLst>
    </bk>
    <bk>
      <extLst>
        <ext uri="{3e2802c4-a4d2-4d8b-9148-e3be6c30e623}">
          <xlrd:rvb i="1282"/>
        </ext>
      </extLst>
    </bk>
    <bk>
      <extLst>
        <ext uri="{3e2802c4-a4d2-4d8b-9148-e3be6c30e623}">
          <xlrd:rvb i="1283"/>
        </ext>
      </extLst>
    </bk>
    <bk>
      <extLst>
        <ext uri="{3e2802c4-a4d2-4d8b-9148-e3be6c30e623}">
          <xlrd:rvb i="1284"/>
        </ext>
      </extLst>
    </bk>
    <bk>
      <extLst>
        <ext uri="{3e2802c4-a4d2-4d8b-9148-e3be6c30e623}">
          <xlrd:rvb i="1285"/>
        </ext>
      </extLst>
    </bk>
    <bk>
      <extLst>
        <ext uri="{3e2802c4-a4d2-4d8b-9148-e3be6c30e623}">
          <xlrd:rvb i="1286"/>
        </ext>
      </extLst>
    </bk>
    <bk>
      <extLst>
        <ext uri="{3e2802c4-a4d2-4d8b-9148-e3be6c30e623}">
          <xlrd:rvb i="1287"/>
        </ext>
      </extLst>
    </bk>
    <bk>
      <extLst>
        <ext uri="{3e2802c4-a4d2-4d8b-9148-e3be6c30e623}">
          <xlrd:rvb i="1288"/>
        </ext>
      </extLst>
    </bk>
    <bk>
      <extLst>
        <ext uri="{3e2802c4-a4d2-4d8b-9148-e3be6c30e623}">
          <xlrd:rvb i="1289"/>
        </ext>
      </extLst>
    </bk>
    <bk>
      <extLst>
        <ext uri="{3e2802c4-a4d2-4d8b-9148-e3be6c30e623}">
          <xlrd:rvb i="1290"/>
        </ext>
      </extLst>
    </bk>
    <bk>
      <extLst>
        <ext uri="{3e2802c4-a4d2-4d8b-9148-e3be6c30e623}">
          <xlrd:rvb i="1291"/>
        </ext>
      </extLst>
    </bk>
    <bk>
      <extLst>
        <ext uri="{3e2802c4-a4d2-4d8b-9148-e3be6c30e623}">
          <xlrd:rvb i="1292"/>
        </ext>
      </extLst>
    </bk>
    <bk>
      <extLst>
        <ext uri="{3e2802c4-a4d2-4d8b-9148-e3be6c30e623}">
          <xlrd:rvb i="1293"/>
        </ext>
      </extLst>
    </bk>
    <bk>
      <extLst>
        <ext uri="{3e2802c4-a4d2-4d8b-9148-e3be6c30e623}">
          <xlrd:rvb i="1294"/>
        </ext>
      </extLst>
    </bk>
    <bk>
      <extLst>
        <ext uri="{3e2802c4-a4d2-4d8b-9148-e3be6c30e623}">
          <xlrd:rvb i="1295"/>
        </ext>
      </extLst>
    </bk>
    <bk>
      <extLst>
        <ext uri="{3e2802c4-a4d2-4d8b-9148-e3be6c30e623}">
          <xlrd:rvb i="1296"/>
        </ext>
      </extLst>
    </bk>
    <bk>
      <extLst>
        <ext uri="{3e2802c4-a4d2-4d8b-9148-e3be6c30e623}">
          <xlrd:rvb i="1297"/>
        </ext>
      </extLst>
    </bk>
    <bk>
      <extLst>
        <ext uri="{3e2802c4-a4d2-4d8b-9148-e3be6c30e623}">
          <xlrd:rvb i="1298"/>
        </ext>
      </extLst>
    </bk>
    <bk>
      <extLst>
        <ext uri="{3e2802c4-a4d2-4d8b-9148-e3be6c30e623}">
          <xlrd:rvb i="1299"/>
        </ext>
      </extLst>
    </bk>
    <bk>
      <extLst>
        <ext uri="{3e2802c4-a4d2-4d8b-9148-e3be6c30e623}">
          <xlrd:rvb i="1300"/>
        </ext>
      </extLst>
    </bk>
    <bk>
      <extLst>
        <ext uri="{3e2802c4-a4d2-4d8b-9148-e3be6c30e623}">
          <xlrd:rvb i="1301"/>
        </ext>
      </extLst>
    </bk>
    <bk>
      <extLst>
        <ext uri="{3e2802c4-a4d2-4d8b-9148-e3be6c30e623}">
          <xlrd:rvb i="1302"/>
        </ext>
      </extLst>
    </bk>
    <bk>
      <extLst>
        <ext uri="{3e2802c4-a4d2-4d8b-9148-e3be6c30e623}">
          <xlrd:rvb i="1303"/>
        </ext>
      </extLst>
    </bk>
    <bk>
      <extLst>
        <ext uri="{3e2802c4-a4d2-4d8b-9148-e3be6c30e623}">
          <xlrd:rvb i="1304"/>
        </ext>
      </extLst>
    </bk>
    <bk>
      <extLst>
        <ext uri="{3e2802c4-a4d2-4d8b-9148-e3be6c30e623}">
          <xlrd:rvb i="1305"/>
        </ext>
      </extLst>
    </bk>
    <bk>
      <extLst>
        <ext uri="{3e2802c4-a4d2-4d8b-9148-e3be6c30e623}">
          <xlrd:rvb i="1306"/>
        </ext>
      </extLst>
    </bk>
    <bk>
      <extLst>
        <ext uri="{3e2802c4-a4d2-4d8b-9148-e3be6c30e623}">
          <xlrd:rvb i="1307"/>
        </ext>
      </extLst>
    </bk>
    <bk>
      <extLst>
        <ext uri="{3e2802c4-a4d2-4d8b-9148-e3be6c30e623}">
          <xlrd:rvb i="1308"/>
        </ext>
      </extLst>
    </bk>
    <bk>
      <extLst>
        <ext uri="{3e2802c4-a4d2-4d8b-9148-e3be6c30e623}">
          <xlrd:rvb i="1309"/>
        </ext>
      </extLst>
    </bk>
    <bk>
      <extLst>
        <ext uri="{3e2802c4-a4d2-4d8b-9148-e3be6c30e623}">
          <xlrd:rvb i="1310"/>
        </ext>
      </extLst>
    </bk>
    <bk>
      <extLst>
        <ext uri="{3e2802c4-a4d2-4d8b-9148-e3be6c30e623}">
          <xlrd:rvb i="1311"/>
        </ext>
      </extLst>
    </bk>
    <bk>
      <extLst>
        <ext uri="{3e2802c4-a4d2-4d8b-9148-e3be6c30e623}">
          <xlrd:rvb i="1312"/>
        </ext>
      </extLst>
    </bk>
    <bk>
      <extLst>
        <ext uri="{3e2802c4-a4d2-4d8b-9148-e3be6c30e623}">
          <xlrd:rvb i="1313"/>
        </ext>
      </extLst>
    </bk>
    <bk>
      <extLst>
        <ext uri="{3e2802c4-a4d2-4d8b-9148-e3be6c30e623}">
          <xlrd:rvb i="1314"/>
        </ext>
      </extLst>
    </bk>
    <bk>
      <extLst>
        <ext uri="{3e2802c4-a4d2-4d8b-9148-e3be6c30e623}">
          <xlrd:rvb i="1315"/>
        </ext>
      </extLst>
    </bk>
    <bk>
      <extLst>
        <ext uri="{3e2802c4-a4d2-4d8b-9148-e3be6c30e623}">
          <xlrd:rvb i="1316"/>
        </ext>
      </extLst>
    </bk>
    <bk>
      <extLst>
        <ext uri="{3e2802c4-a4d2-4d8b-9148-e3be6c30e623}">
          <xlrd:rvb i="1317"/>
        </ext>
      </extLst>
    </bk>
    <bk>
      <extLst>
        <ext uri="{3e2802c4-a4d2-4d8b-9148-e3be6c30e623}">
          <xlrd:rvb i="1318"/>
        </ext>
      </extLst>
    </bk>
    <bk>
      <extLst>
        <ext uri="{3e2802c4-a4d2-4d8b-9148-e3be6c30e623}">
          <xlrd:rvb i="1319"/>
        </ext>
      </extLst>
    </bk>
    <bk>
      <extLst>
        <ext uri="{3e2802c4-a4d2-4d8b-9148-e3be6c30e623}">
          <xlrd:rvb i="1320"/>
        </ext>
      </extLst>
    </bk>
    <bk>
      <extLst>
        <ext uri="{3e2802c4-a4d2-4d8b-9148-e3be6c30e623}">
          <xlrd:rvb i="1321"/>
        </ext>
      </extLst>
    </bk>
    <bk>
      <extLst>
        <ext uri="{3e2802c4-a4d2-4d8b-9148-e3be6c30e623}">
          <xlrd:rvb i="1322"/>
        </ext>
      </extLst>
    </bk>
    <bk>
      <extLst>
        <ext uri="{3e2802c4-a4d2-4d8b-9148-e3be6c30e623}">
          <xlrd:rvb i="1323"/>
        </ext>
      </extLst>
    </bk>
    <bk>
      <extLst>
        <ext uri="{3e2802c4-a4d2-4d8b-9148-e3be6c30e623}">
          <xlrd:rvb i="1324"/>
        </ext>
      </extLst>
    </bk>
    <bk>
      <extLst>
        <ext uri="{3e2802c4-a4d2-4d8b-9148-e3be6c30e623}">
          <xlrd:rvb i="1325"/>
        </ext>
      </extLst>
    </bk>
    <bk>
      <extLst>
        <ext uri="{3e2802c4-a4d2-4d8b-9148-e3be6c30e623}">
          <xlrd:rvb i="1326"/>
        </ext>
      </extLst>
    </bk>
    <bk>
      <extLst>
        <ext uri="{3e2802c4-a4d2-4d8b-9148-e3be6c30e623}">
          <xlrd:rvb i="1327"/>
        </ext>
      </extLst>
    </bk>
    <bk>
      <extLst>
        <ext uri="{3e2802c4-a4d2-4d8b-9148-e3be6c30e623}">
          <xlrd:rvb i="1328"/>
        </ext>
      </extLst>
    </bk>
    <bk>
      <extLst>
        <ext uri="{3e2802c4-a4d2-4d8b-9148-e3be6c30e623}">
          <xlrd:rvb i="1329"/>
        </ext>
      </extLst>
    </bk>
    <bk>
      <extLst>
        <ext uri="{3e2802c4-a4d2-4d8b-9148-e3be6c30e623}">
          <xlrd:rvb i="1330"/>
        </ext>
      </extLst>
    </bk>
    <bk>
      <extLst>
        <ext uri="{3e2802c4-a4d2-4d8b-9148-e3be6c30e623}">
          <xlrd:rvb i="1331"/>
        </ext>
      </extLst>
    </bk>
    <bk>
      <extLst>
        <ext uri="{3e2802c4-a4d2-4d8b-9148-e3be6c30e623}">
          <xlrd:rvb i="1332"/>
        </ext>
      </extLst>
    </bk>
    <bk>
      <extLst>
        <ext uri="{3e2802c4-a4d2-4d8b-9148-e3be6c30e623}">
          <xlrd:rvb i="1333"/>
        </ext>
      </extLst>
    </bk>
    <bk>
      <extLst>
        <ext uri="{3e2802c4-a4d2-4d8b-9148-e3be6c30e623}">
          <xlrd:rvb i="1334"/>
        </ext>
      </extLst>
    </bk>
    <bk>
      <extLst>
        <ext uri="{3e2802c4-a4d2-4d8b-9148-e3be6c30e623}">
          <xlrd:rvb i="1335"/>
        </ext>
      </extLst>
    </bk>
    <bk>
      <extLst>
        <ext uri="{3e2802c4-a4d2-4d8b-9148-e3be6c30e623}">
          <xlrd:rvb i="1336"/>
        </ext>
      </extLst>
    </bk>
    <bk>
      <extLst>
        <ext uri="{3e2802c4-a4d2-4d8b-9148-e3be6c30e623}">
          <xlrd:rvb i="1337"/>
        </ext>
      </extLst>
    </bk>
    <bk>
      <extLst>
        <ext uri="{3e2802c4-a4d2-4d8b-9148-e3be6c30e623}">
          <xlrd:rvb i="1338"/>
        </ext>
      </extLst>
    </bk>
    <bk>
      <extLst>
        <ext uri="{3e2802c4-a4d2-4d8b-9148-e3be6c30e623}">
          <xlrd:rvb i="1339"/>
        </ext>
      </extLst>
    </bk>
    <bk>
      <extLst>
        <ext uri="{3e2802c4-a4d2-4d8b-9148-e3be6c30e623}">
          <xlrd:rvb i="1340"/>
        </ext>
      </extLst>
    </bk>
    <bk>
      <extLst>
        <ext uri="{3e2802c4-a4d2-4d8b-9148-e3be6c30e623}">
          <xlrd:rvb i="1341"/>
        </ext>
      </extLst>
    </bk>
    <bk>
      <extLst>
        <ext uri="{3e2802c4-a4d2-4d8b-9148-e3be6c30e623}">
          <xlrd:rvb i="1342"/>
        </ext>
      </extLst>
    </bk>
    <bk>
      <extLst>
        <ext uri="{3e2802c4-a4d2-4d8b-9148-e3be6c30e623}">
          <xlrd:rvb i="1343"/>
        </ext>
      </extLst>
    </bk>
    <bk>
      <extLst>
        <ext uri="{3e2802c4-a4d2-4d8b-9148-e3be6c30e623}">
          <xlrd:rvb i="1344"/>
        </ext>
      </extLst>
    </bk>
    <bk>
      <extLst>
        <ext uri="{3e2802c4-a4d2-4d8b-9148-e3be6c30e623}">
          <xlrd:rvb i="1345"/>
        </ext>
      </extLst>
    </bk>
    <bk>
      <extLst>
        <ext uri="{3e2802c4-a4d2-4d8b-9148-e3be6c30e623}">
          <xlrd:rvb i="1346"/>
        </ext>
      </extLst>
    </bk>
    <bk>
      <extLst>
        <ext uri="{3e2802c4-a4d2-4d8b-9148-e3be6c30e623}">
          <xlrd:rvb i="1347"/>
        </ext>
      </extLst>
    </bk>
    <bk>
      <extLst>
        <ext uri="{3e2802c4-a4d2-4d8b-9148-e3be6c30e623}">
          <xlrd:rvb i="1348"/>
        </ext>
      </extLst>
    </bk>
    <bk>
      <extLst>
        <ext uri="{3e2802c4-a4d2-4d8b-9148-e3be6c30e623}">
          <xlrd:rvb i="1349"/>
        </ext>
      </extLst>
    </bk>
    <bk>
      <extLst>
        <ext uri="{3e2802c4-a4d2-4d8b-9148-e3be6c30e623}">
          <xlrd:rvb i="1350"/>
        </ext>
      </extLst>
    </bk>
    <bk>
      <extLst>
        <ext uri="{3e2802c4-a4d2-4d8b-9148-e3be6c30e623}">
          <xlrd:rvb i="1351"/>
        </ext>
      </extLst>
    </bk>
    <bk>
      <extLst>
        <ext uri="{3e2802c4-a4d2-4d8b-9148-e3be6c30e623}">
          <xlrd:rvb i="1352"/>
        </ext>
      </extLst>
    </bk>
    <bk>
      <extLst>
        <ext uri="{3e2802c4-a4d2-4d8b-9148-e3be6c30e623}">
          <xlrd:rvb i="1353"/>
        </ext>
      </extLst>
    </bk>
    <bk>
      <extLst>
        <ext uri="{3e2802c4-a4d2-4d8b-9148-e3be6c30e623}">
          <xlrd:rvb i="1354"/>
        </ext>
      </extLst>
    </bk>
    <bk>
      <extLst>
        <ext uri="{3e2802c4-a4d2-4d8b-9148-e3be6c30e623}">
          <xlrd:rvb i="1355"/>
        </ext>
      </extLst>
    </bk>
    <bk>
      <extLst>
        <ext uri="{3e2802c4-a4d2-4d8b-9148-e3be6c30e623}">
          <xlrd:rvb i="1356"/>
        </ext>
      </extLst>
    </bk>
    <bk>
      <extLst>
        <ext uri="{3e2802c4-a4d2-4d8b-9148-e3be6c30e623}">
          <xlrd:rvb i="1357"/>
        </ext>
      </extLst>
    </bk>
    <bk>
      <extLst>
        <ext uri="{3e2802c4-a4d2-4d8b-9148-e3be6c30e623}">
          <xlrd:rvb i="1358"/>
        </ext>
      </extLst>
    </bk>
    <bk>
      <extLst>
        <ext uri="{3e2802c4-a4d2-4d8b-9148-e3be6c30e623}">
          <xlrd:rvb i="1359"/>
        </ext>
      </extLst>
    </bk>
    <bk>
      <extLst>
        <ext uri="{3e2802c4-a4d2-4d8b-9148-e3be6c30e623}">
          <xlrd:rvb i="1360"/>
        </ext>
      </extLst>
    </bk>
    <bk>
      <extLst>
        <ext uri="{3e2802c4-a4d2-4d8b-9148-e3be6c30e623}">
          <xlrd:rvb i="1361"/>
        </ext>
      </extLst>
    </bk>
    <bk>
      <extLst>
        <ext uri="{3e2802c4-a4d2-4d8b-9148-e3be6c30e623}">
          <xlrd:rvb i="1362"/>
        </ext>
      </extLst>
    </bk>
    <bk>
      <extLst>
        <ext uri="{3e2802c4-a4d2-4d8b-9148-e3be6c30e623}">
          <xlrd:rvb i="1363"/>
        </ext>
      </extLst>
    </bk>
    <bk>
      <extLst>
        <ext uri="{3e2802c4-a4d2-4d8b-9148-e3be6c30e623}">
          <xlrd:rvb i="1364"/>
        </ext>
      </extLst>
    </bk>
    <bk>
      <extLst>
        <ext uri="{3e2802c4-a4d2-4d8b-9148-e3be6c30e623}">
          <xlrd:rvb i="1365"/>
        </ext>
      </extLst>
    </bk>
    <bk>
      <extLst>
        <ext uri="{3e2802c4-a4d2-4d8b-9148-e3be6c30e623}">
          <xlrd:rvb i="1366"/>
        </ext>
      </extLst>
    </bk>
    <bk>
      <extLst>
        <ext uri="{3e2802c4-a4d2-4d8b-9148-e3be6c30e623}">
          <xlrd:rvb i="1367"/>
        </ext>
      </extLst>
    </bk>
    <bk>
      <extLst>
        <ext uri="{3e2802c4-a4d2-4d8b-9148-e3be6c30e623}">
          <xlrd:rvb i="1368"/>
        </ext>
      </extLst>
    </bk>
    <bk>
      <extLst>
        <ext uri="{3e2802c4-a4d2-4d8b-9148-e3be6c30e623}">
          <xlrd:rvb i="1369"/>
        </ext>
      </extLst>
    </bk>
    <bk>
      <extLst>
        <ext uri="{3e2802c4-a4d2-4d8b-9148-e3be6c30e623}">
          <xlrd:rvb i="1370"/>
        </ext>
      </extLst>
    </bk>
    <bk>
      <extLst>
        <ext uri="{3e2802c4-a4d2-4d8b-9148-e3be6c30e623}">
          <xlrd:rvb i="1371"/>
        </ext>
      </extLst>
    </bk>
    <bk>
      <extLst>
        <ext uri="{3e2802c4-a4d2-4d8b-9148-e3be6c30e623}">
          <xlrd:rvb i="1372"/>
        </ext>
      </extLst>
    </bk>
    <bk>
      <extLst>
        <ext uri="{3e2802c4-a4d2-4d8b-9148-e3be6c30e623}">
          <xlrd:rvb i="1373"/>
        </ext>
      </extLst>
    </bk>
    <bk>
      <extLst>
        <ext uri="{3e2802c4-a4d2-4d8b-9148-e3be6c30e623}">
          <xlrd:rvb i="1374"/>
        </ext>
      </extLst>
    </bk>
    <bk>
      <extLst>
        <ext uri="{3e2802c4-a4d2-4d8b-9148-e3be6c30e623}">
          <xlrd:rvb i="1375"/>
        </ext>
      </extLst>
    </bk>
    <bk>
      <extLst>
        <ext uri="{3e2802c4-a4d2-4d8b-9148-e3be6c30e623}">
          <xlrd:rvb i="1376"/>
        </ext>
      </extLst>
    </bk>
    <bk>
      <extLst>
        <ext uri="{3e2802c4-a4d2-4d8b-9148-e3be6c30e623}">
          <xlrd:rvb i="1377"/>
        </ext>
      </extLst>
    </bk>
    <bk>
      <extLst>
        <ext uri="{3e2802c4-a4d2-4d8b-9148-e3be6c30e623}">
          <xlrd:rvb i="1378"/>
        </ext>
      </extLst>
    </bk>
    <bk>
      <extLst>
        <ext uri="{3e2802c4-a4d2-4d8b-9148-e3be6c30e623}">
          <xlrd:rvb i="1379"/>
        </ext>
      </extLst>
    </bk>
    <bk>
      <extLst>
        <ext uri="{3e2802c4-a4d2-4d8b-9148-e3be6c30e623}">
          <xlrd:rvb i="1380"/>
        </ext>
      </extLst>
    </bk>
    <bk>
      <extLst>
        <ext uri="{3e2802c4-a4d2-4d8b-9148-e3be6c30e623}">
          <xlrd:rvb i="1381"/>
        </ext>
      </extLst>
    </bk>
    <bk>
      <extLst>
        <ext uri="{3e2802c4-a4d2-4d8b-9148-e3be6c30e623}">
          <xlrd:rvb i="1382"/>
        </ext>
      </extLst>
    </bk>
    <bk>
      <extLst>
        <ext uri="{3e2802c4-a4d2-4d8b-9148-e3be6c30e623}">
          <xlrd:rvb i="1383"/>
        </ext>
      </extLst>
    </bk>
    <bk>
      <extLst>
        <ext uri="{3e2802c4-a4d2-4d8b-9148-e3be6c30e623}">
          <xlrd:rvb i="1384"/>
        </ext>
      </extLst>
    </bk>
    <bk>
      <extLst>
        <ext uri="{3e2802c4-a4d2-4d8b-9148-e3be6c30e623}">
          <xlrd:rvb i="1385"/>
        </ext>
      </extLst>
    </bk>
    <bk>
      <extLst>
        <ext uri="{3e2802c4-a4d2-4d8b-9148-e3be6c30e623}">
          <xlrd:rvb i="1386"/>
        </ext>
      </extLst>
    </bk>
    <bk>
      <extLst>
        <ext uri="{3e2802c4-a4d2-4d8b-9148-e3be6c30e623}">
          <xlrd:rvb i="1387"/>
        </ext>
      </extLst>
    </bk>
    <bk>
      <extLst>
        <ext uri="{3e2802c4-a4d2-4d8b-9148-e3be6c30e623}">
          <xlrd:rvb i="1388"/>
        </ext>
      </extLst>
    </bk>
    <bk>
      <extLst>
        <ext uri="{3e2802c4-a4d2-4d8b-9148-e3be6c30e623}">
          <xlrd:rvb i="1389"/>
        </ext>
      </extLst>
    </bk>
    <bk>
      <extLst>
        <ext uri="{3e2802c4-a4d2-4d8b-9148-e3be6c30e623}">
          <xlrd:rvb i="1390"/>
        </ext>
      </extLst>
    </bk>
    <bk>
      <extLst>
        <ext uri="{3e2802c4-a4d2-4d8b-9148-e3be6c30e623}">
          <xlrd:rvb i="1391"/>
        </ext>
      </extLst>
    </bk>
    <bk>
      <extLst>
        <ext uri="{3e2802c4-a4d2-4d8b-9148-e3be6c30e623}">
          <xlrd:rvb i="1392"/>
        </ext>
      </extLst>
    </bk>
    <bk>
      <extLst>
        <ext uri="{3e2802c4-a4d2-4d8b-9148-e3be6c30e623}">
          <xlrd:rvb i="1393"/>
        </ext>
      </extLst>
    </bk>
    <bk>
      <extLst>
        <ext uri="{3e2802c4-a4d2-4d8b-9148-e3be6c30e623}">
          <xlrd:rvb i="1394"/>
        </ext>
      </extLst>
    </bk>
    <bk>
      <extLst>
        <ext uri="{3e2802c4-a4d2-4d8b-9148-e3be6c30e623}">
          <xlrd:rvb i="1395"/>
        </ext>
      </extLst>
    </bk>
    <bk>
      <extLst>
        <ext uri="{3e2802c4-a4d2-4d8b-9148-e3be6c30e623}">
          <xlrd:rvb i="1396"/>
        </ext>
      </extLst>
    </bk>
    <bk>
      <extLst>
        <ext uri="{3e2802c4-a4d2-4d8b-9148-e3be6c30e623}">
          <xlrd:rvb i="1397"/>
        </ext>
      </extLst>
    </bk>
    <bk>
      <extLst>
        <ext uri="{3e2802c4-a4d2-4d8b-9148-e3be6c30e623}">
          <xlrd:rvb i="1398"/>
        </ext>
      </extLst>
    </bk>
    <bk>
      <extLst>
        <ext uri="{3e2802c4-a4d2-4d8b-9148-e3be6c30e623}">
          <xlrd:rvb i="1399"/>
        </ext>
      </extLst>
    </bk>
    <bk>
      <extLst>
        <ext uri="{3e2802c4-a4d2-4d8b-9148-e3be6c30e623}">
          <xlrd:rvb i="1400"/>
        </ext>
      </extLst>
    </bk>
    <bk>
      <extLst>
        <ext uri="{3e2802c4-a4d2-4d8b-9148-e3be6c30e623}">
          <xlrd:rvb i="1401"/>
        </ext>
      </extLst>
    </bk>
    <bk>
      <extLst>
        <ext uri="{3e2802c4-a4d2-4d8b-9148-e3be6c30e623}">
          <xlrd:rvb i="1402"/>
        </ext>
      </extLst>
    </bk>
    <bk>
      <extLst>
        <ext uri="{3e2802c4-a4d2-4d8b-9148-e3be6c30e623}">
          <xlrd:rvb i="1403"/>
        </ext>
      </extLst>
    </bk>
    <bk>
      <extLst>
        <ext uri="{3e2802c4-a4d2-4d8b-9148-e3be6c30e623}">
          <xlrd:rvb i="1404"/>
        </ext>
      </extLst>
    </bk>
    <bk>
      <extLst>
        <ext uri="{3e2802c4-a4d2-4d8b-9148-e3be6c30e623}">
          <xlrd:rvb i="1405"/>
        </ext>
      </extLst>
    </bk>
    <bk>
      <extLst>
        <ext uri="{3e2802c4-a4d2-4d8b-9148-e3be6c30e623}">
          <xlrd:rvb i="1406"/>
        </ext>
      </extLst>
    </bk>
    <bk>
      <extLst>
        <ext uri="{3e2802c4-a4d2-4d8b-9148-e3be6c30e623}">
          <xlrd:rvb i="1407"/>
        </ext>
      </extLst>
    </bk>
    <bk>
      <extLst>
        <ext uri="{3e2802c4-a4d2-4d8b-9148-e3be6c30e623}">
          <xlrd:rvb i="1408"/>
        </ext>
      </extLst>
    </bk>
    <bk>
      <extLst>
        <ext uri="{3e2802c4-a4d2-4d8b-9148-e3be6c30e623}">
          <xlrd:rvb i="1409"/>
        </ext>
      </extLst>
    </bk>
    <bk>
      <extLst>
        <ext uri="{3e2802c4-a4d2-4d8b-9148-e3be6c30e623}">
          <xlrd:rvb i="1410"/>
        </ext>
      </extLst>
    </bk>
    <bk>
      <extLst>
        <ext uri="{3e2802c4-a4d2-4d8b-9148-e3be6c30e623}">
          <xlrd:rvb i="1411"/>
        </ext>
      </extLst>
    </bk>
    <bk>
      <extLst>
        <ext uri="{3e2802c4-a4d2-4d8b-9148-e3be6c30e623}">
          <xlrd:rvb i="1412"/>
        </ext>
      </extLst>
    </bk>
    <bk>
      <extLst>
        <ext uri="{3e2802c4-a4d2-4d8b-9148-e3be6c30e623}">
          <xlrd:rvb i="1413"/>
        </ext>
      </extLst>
    </bk>
    <bk>
      <extLst>
        <ext uri="{3e2802c4-a4d2-4d8b-9148-e3be6c30e623}">
          <xlrd:rvb i="1414"/>
        </ext>
      </extLst>
    </bk>
    <bk>
      <extLst>
        <ext uri="{3e2802c4-a4d2-4d8b-9148-e3be6c30e623}">
          <xlrd:rvb i="1415"/>
        </ext>
      </extLst>
    </bk>
    <bk>
      <extLst>
        <ext uri="{3e2802c4-a4d2-4d8b-9148-e3be6c30e623}">
          <xlrd:rvb i="1416"/>
        </ext>
      </extLst>
    </bk>
    <bk>
      <extLst>
        <ext uri="{3e2802c4-a4d2-4d8b-9148-e3be6c30e623}">
          <xlrd:rvb i="1417"/>
        </ext>
      </extLst>
    </bk>
    <bk>
      <extLst>
        <ext uri="{3e2802c4-a4d2-4d8b-9148-e3be6c30e623}">
          <xlrd:rvb i="1418"/>
        </ext>
      </extLst>
    </bk>
    <bk>
      <extLst>
        <ext uri="{3e2802c4-a4d2-4d8b-9148-e3be6c30e623}">
          <xlrd:rvb i="1419"/>
        </ext>
      </extLst>
    </bk>
    <bk>
      <extLst>
        <ext uri="{3e2802c4-a4d2-4d8b-9148-e3be6c30e623}">
          <xlrd:rvb i="1420"/>
        </ext>
      </extLst>
    </bk>
    <bk>
      <extLst>
        <ext uri="{3e2802c4-a4d2-4d8b-9148-e3be6c30e623}">
          <xlrd:rvb i="1421"/>
        </ext>
      </extLst>
    </bk>
    <bk>
      <extLst>
        <ext uri="{3e2802c4-a4d2-4d8b-9148-e3be6c30e623}">
          <xlrd:rvb i="1422"/>
        </ext>
      </extLst>
    </bk>
    <bk>
      <extLst>
        <ext uri="{3e2802c4-a4d2-4d8b-9148-e3be6c30e623}">
          <xlrd:rvb i="1423"/>
        </ext>
      </extLst>
    </bk>
    <bk>
      <extLst>
        <ext uri="{3e2802c4-a4d2-4d8b-9148-e3be6c30e623}">
          <xlrd:rvb i="1424"/>
        </ext>
      </extLst>
    </bk>
    <bk>
      <extLst>
        <ext uri="{3e2802c4-a4d2-4d8b-9148-e3be6c30e623}">
          <xlrd:rvb i="1425"/>
        </ext>
      </extLst>
    </bk>
    <bk>
      <extLst>
        <ext uri="{3e2802c4-a4d2-4d8b-9148-e3be6c30e623}">
          <xlrd:rvb i="1426"/>
        </ext>
      </extLst>
    </bk>
    <bk>
      <extLst>
        <ext uri="{3e2802c4-a4d2-4d8b-9148-e3be6c30e623}">
          <xlrd:rvb i="1427"/>
        </ext>
      </extLst>
    </bk>
    <bk>
      <extLst>
        <ext uri="{3e2802c4-a4d2-4d8b-9148-e3be6c30e623}">
          <xlrd:rvb i="1428"/>
        </ext>
      </extLst>
    </bk>
    <bk>
      <extLst>
        <ext uri="{3e2802c4-a4d2-4d8b-9148-e3be6c30e623}">
          <xlrd:rvb i="1429"/>
        </ext>
      </extLst>
    </bk>
    <bk>
      <extLst>
        <ext uri="{3e2802c4-a4d2-4d8b-9148-e3be6c30e623}">
          <xlrd:rvb i="1430"/>
        </ext>
      </extLst>
    </bk>
    <bk>
      <extLst>
        <ext uri="{3e2802c4-a4d2-4d8b-9148-e3be6c30e623}">
          <xlrd:rvb i="1431"/>
        </ext>
      </extLst>
    </bk>
    <bk>
      <extLst>
        <ext uri="{3e2802c4-a4d2-4d8b-9148-e3be6c30e623}">
          <xlrd:rvb i="1432"/>
        </ext>
      </extLst>
    </bk>
    <bk>
      <extLst>
        <ext uri="{3e2802c4-a4d2-4d8b-9148-e3be6c30e623}">
          <xlrd:rvb i="1433"/>
        </ext>
      </extLst>
    </bk>
    <bk>
      <extLst>
        <ext uri="{3e2802c4-a4d2-4d8b-9148-e3be6c30e623}">
          <xlrd:rvb i="1434"/>
        </ext>
      </extLst>
    </bk>
    <bk>
      <extLst>
        <ext uri="{3e2802c4-a4d2-4d8b-9148-e3be6c30e623}">
          <xlrd:rvb i="1435"/>
        </ext>
      </extLst>
    </bk>
    <bk>
      <extLst>
        <ext uri="{3e2802c4-a4d2-4d8b-9148-e3be6c30e623}">
          <xlrd:rvb i="1436"/>
        </ext>
      </extLst>
    </bk>
    <bk>
      <extLst>
        <ext uri="{3e2802c4-a4d2-4d8b-9148-e3be6c30e623}">
          <xlrd:rvb i="1437"/>
        </ext>
      </extLst>
    </bk>
    <bk>
      <extLst>
        <ext uri="{3e2802c4-a4d2-4d8b-9148-e3be6c30e623}">
          <xlrd:rvb i="1438"/>
        </ext>
      </extLst>
    </bk>
    <bk>
      <extLst>
        <ext uri="{3e2802c4-a4d2-4d8b-9148-e3be6c30e623}">
          <xlrd:rvb i="1439"/>
        </ext>
      </extLst>
    </bk>
    <bk>
      <extLst>
        <ext uri="{3e2802c4-a4d2-4d8b-9148-e3be6c30e623}">
          <xlrd:rvb i="1440"/>
        </ext>
      </extLst>
    </bk>
    <bk>
      <extLst>
        <ext uri="{3e2802c4-a4d2-4d8b-9148-e3be6c30e623}">
          <xlrd:rvb i="1441"/>
        </ext>
      </extLst>
    </bk>
    <bk>
      <extLst>
        <ext uri="{3e2802c4-a4d2-4d8b-9148-e3be6c30e623}">
          <xlrd:rvb i="1442"/>
        </ext>
      </extLst>
    </bk>
    <bk>
      <extLst>
        <ext uri="{3e2802c4-a4d2-4d8b-9148-e3be6c30e623}">
          <xlrd:rvb i="1443"/>
        </ext>
      </extLst>
    </bk>
    <bk>
      <extLst>
        <ext uri="{3e2802c4-a4d2-4d8b-9148-e3be6c30e623}">
          <xlrd:rvb i="1444"/>
        </ext>
      </extLst>
    </bk>
    <bk>
      <extLst>
        <ext uri="{3e2802c4-a4d2-4d8b-9148-e3be6c30e623}">
          <xlrd:rvb i="1445"/>
        </ext>
      </extLst>
    </bk>
    <bk>
      <extLst>
        <ext uri="{3e2802c4-a4d2-4d8b-9148-e3be6c30e623}">
          <xlrd:rvb i="1446"/>
        </ext>
      </extLst>
    </bk>
    <bk>
      <extLst>
        <ext uri="{3e2802c4-a4d2-4d8b-9148-e3be6c30e623}">
          <xlrd:rvb i="1447"/>
        </ext>
      </extLst>
    </bk>
    <bk>
      <extLst>
        <ext uri="{3e2802c4-a4d2-4d8b-9148-e3be6c30e623}">
          <xlrd:rvb i="1448"/>
        </ext>
      </extLst>
    </bk>
    <bk>
      <extLst>
        <ext uri="{3e2802c4-a4d2-4d8b-9148-e3be6c30e623}">
          <xlrd:rvb i="1449"/>
        </ext>
      </extLst>
    </bk>
    <bk>
      <extLst>
        <ext uri="{3e2802c4-a4d2-4d8b-9148-e3be6c30e623}">
          <xlrd:rvb i="1450"/>
        </ext>
      </extLst>
    </bk>
    <bk>
      <extLst>
        <ext uri="{3e2802c4-a4d2-4d8b-9148-e3be6c30e623}">
          <xlrd:rvb i="1451"/>
        </ext>
      </extLst>
    </bk>
    <bk>
      <extLst>
        <ext uri="{3e2802c4-a4d2-4d8b-9148-e3be6c30e623}">
          <xlrd:rvb i="1452"/>
        </ext>
      </extLst>
    </bk>
    <bk>
      <extLst>
        <ext uri="{3e2802c4-a4d2-4d8b-9148-e3be6c30e623}">
          <xlrd:rvb i="1453"/>
        </ext>
      </extLst>
    </bk>
    <bk>
      <extLst>
        <ext uri="{3e2802c4-a4d2-4d8b-9148-e3be6c30e623}">
          <xlrd:rvb i="1454"/>
        </ext>
      </extLst>
    </bk>
    <bk>
      <extLst>
        <ext uri="{3e2802c4-a4d2-4d8b-9148-e3be6c30e623}">
          <xlrd:rvb i="1455"/>
        </ext>
      </extLst>
    </bk>
    <bk>
      <extLst>
        <ext uri="{3e2802c4-a4d2-4d8b-9148-e3be6c30e623}">
          <xlrd:rvb i="1456"/>
        </ext>
      </extLst>
    </bk>
    <bk>
      <extLst>
        <ext uri="{3e2802c4-a4d2-4d8b-9148-e3be6c30e623}">
          <xlrd:rvb i="1457"/>
        </ext>
      </extLst>
    </bk>
    <bk>
      <extLst>
        <ext uri="{3e2802c4-a4d2-4d8b-9148-e3be6c30e623}">
          <xlrd:rvb i="1458"/>
        </ext>
      </extLst>
    </bk>
    <bk>
      <extLst>
        <ext uri="{3e2802c4-a4d2-4d8b-9148-e3be6c30e623}">
          <xlrd:rvb i="1459"/>
        </ext>
      </extLst>
    </bk>
    <bk>
      <extLst>
        <ext uri="{3e2802c4-a4d2-4d8b-9148-e3be6c30e623}">
          <xlrd:rvb i="1460"/>
        </ext>
      </extLst>
    </bk>
    <bk>
      <extLst>
        <ext uri="{3e2802c4-a4d2-4d8b-9148-e3be6c30e623}">
          <xlrd:rvb i="1461"/>
        </ext>
      </extLst>
    </bk>
    <bk>
      <extLst>
        <ext uri="{3e2802c4-a4d2-4d8b-9148-e3be6c30e623}">
          <xlrd:rvb i="1462"/>
        </ext>
      </extLst>
    </bk>
    <bk>
      <extLst>
        <ext uri="{3e2802c4-a4d2-4d8b-9148-e3be6c30e623}">
          <xlrd:rvb i="1463"/>
        </ext>
      </extLst>
    </bk>
    <bk>
      <extLst>
        <ext uri="{3e2802c4-a4d2-4d8b-9148-e3be6c30e623}">
          <xlrd:rvb i="1464"/>
        </ext>
      </extLst>
    </bk>
    <bk>
      <extLst>
        <ext uri="{3e2802c4-a4d2-4d8b-9148-e3be6c30e623}">
          <xlrd:rvb i="1465"/>
        </ext>
      </extLst>
    </bk>
    <bk>
      <extLst>
        <ext uri="{3e2802c4-a4d2-4d8b-9148-e3be6c30e623}">
          <xlrd:rvb i="1466"/>
        </ext>
      </extLst>
    </bk>
    <bk>
      <extLst>
        <ext uri="{3e2802c4-a4d2-4d8b-9148-e3be6c30e623}">
          <xlrd:rvb i="1467"/>
        </ext>
      </extLst>
    </bk>
    <bk>
      <extLst>
        <ext uri="{3e2802c4-a4d2-4d8b-9148-e3be6c30e623}">
          <xlrd:rvb i="1468"/>
        </ext>
      </extLst>
    </bk>
    <bk>
      <extLst>
        <ext uri="{3e2802c4-a4d2-4d8b-9148-e3be6c30e623}">
          <xlrd:rvb i="1469"/>
        </ext>
      </extLst>
    </bk>
    <bk>
      <extLst>
        <ext uri="{3e2802c4-a4d2-4d8b-9148-e3be6c30e623}">
          <xlrd:rvb i="1470"/>
        </ext>
      </extLst>
    </bk>
    <bk>
      <extLst>
        <ext uri="{3e2802c4-a4d2-4d8b-9148-e3be6c30e623}">
          <xlrd:rvb i="1471"/>
        </ext>
      </extLst>
    </bk>
    <bk>
      <extLst>
        <ext uri="{3e2802c4-a4d2-4d8b-9148-e3be6c30e623}">
          <xlrd:rvb i="1472"/>
        </ext>
      </extLst>
    </bk>
    <bk>
      <extLst>
        <ext uri="{3e2802c4-a4d2-4d8b-9148-e3be6c30e623}">
          <xlrd:rvb i="1473"/>
        </ext>
      </extLst>
    </bk>
    <bk>
      <extLst>
        <ext uri="{3e2802c4-a4d2-4d8b-9148-e3be6c30e623}">
          <xlrd:rvb i="1474"/>
        </ext>
      </extLst>
    </bk>
    <bk>
      <extLst>
        <ext uri="{3e2802c4-a4d2-4d8b-9148-e3be6c30e623}">
          <xlrd:rvb i="1475"/>
        </ext>
      </extLst>
    </bk>
    <bk>
      <extLst>
        <ext uri="{3e2802c4-a4d2-4d8b-9148-e3be6c30e623}">
          <xlrd:rvb i="1476"/>
        </ext>
      </extLst>
    </bk>
    <bk>
      <extLst>
        <ext uri="{3e2802c4-a4d2-4d8b-9148-e3be6c30e623}">
          <xlrd:rvb i="1477"/>
        </ext>
      </extLst>
    </bk>
    <bk>
      <extLst>
        <ext uri="{3e2802c4-a4d2-4d8b-9148-e3be6c30e623}">
          <xlrd:rvb i="1478"/>
        </ext>
      </extLst>
    </bk>
    <bk>
      <extLst>
        <ext uri="{3e2802c4-a4d2-4d8b-9148-e3be6c30e623}">
          <xlrd:rvb i="1479"/>
        </ext>
      </extLst>
    </bk>
    <bk>
      <extLst>
        <ext uri="{3e2802c4-a4d2-4d8b-9148-e3be6c30e623}">
          <xlrd:rvb i="1480"/>
        </ext>
      </extLst>
    </bk>
    <bk>
      <extLst>
        <ext uri="{3e2802c4-a4d2-4d8b-9148-e3be6c30e623}">
          <xlrd:rvb i="1481"/>
        </ext>
      </extLst>
    </bk>
    <bk>
      <extLst>
        <ext uri="{3e2802c4-a4d2-4d8b-9148-e3be6c30e623}">
          <xlrd:rvb i="1482"/>
        </ext>
      </extLst>
    </bk>
    <bk>
      <extLst>
        <ext uri="{3e2802c4-a4d2-4d8b-9148-e3be6c30e623}">
          <xlrd:rvb i="1483"/>
        </ext>
      </extLst>
    </bk>
    <bk>
      <extLst>
        <ext uri="{3e2802c4-a4d2-4d8b-9148-e3be6c30e623}">
          <xlrd:rvb i="1484"/>
        </ext>
      </extLst>
    </bk>
    <bk>
      <extLst>
        <ext uri="{3e2802c4-a4d2-4d8b-9148-e3be6c30e623}">
          <xlrd:rvb i="1485"/>
        </ext>
      </extLst>
    </bk>
    <bk>
      <extLst>
        <ext uri="{3e2802c4-a4d2-4d8b-9148-e3be6c30e623}">
          <xlrd:rvb i="1486"/>
        </ext>
      </extLst>
    </bk>
    <bk>
      <extLst>
        <ext uri="{3e2802c4-a4d2-4d8b-9148-e3be6c30e623}">
          <xlrd:rvb i="1487"/>
        </ext>
      </extLst>
    </bk>
    <bk>
      <extLst>
        <ext uri="{3e2802c4-a4d2-4d8b-9148-e3be6c30e623}">
          <xlrd:rvb i="1488"/>
        </ext>
      </extLst>
    </bk>
    <bk>
      <extLst>
        <ext uri="{3e2802c4-a4d2-4d8b-9148-e3be6c30e623}">
          <xlrd:rvb i="1489"/>
        </ext>
      </extLst>
    </bk>
    <bk>
      <extLst>
        <ext uri="{3e2802c4-a4d2-4d8b-9148-e3be6c30e623}">
          <xlrd:rvb i="1490"/>
        </ext>
      </extLst>
    </bk>
    <bk>
      <extLst>
        <ext uri="{3e2802c4-a4d2-4d8b-9148-e3be6c30e623}">
          <xlrd:rvb i="1491"/>
        </ext>
      </extLst>
    </bk>
    <bk>
      <extLst>
        <ext uri="{3e2802c4-a4d2-4d8b-9148-e3be6c30e623}">
          <xlrd:rvb i="1492"/>
        </ext>
      </extLst>
    </bk>
    <bk>
      <extLst>
        <ext uri="{3e2802c4-a4d2-4d8b-9148-e3be6c30e623}">
          <xlrd:rvb i="1493"/>
        </ext>
      </extLst>
    </bk>
    <bk>
      <extLst>
        <ext uri="{3e2802c4-a4d2-4d8b-9148-e3be6c30e623}">
          <xlrd:rvb i="1494"/>
        </ext>
      </extLst>
    </bk>
    <bk>
      <extLst>
        <ext uri="{3e2802c4-a4d2-4d8b-9148-e3be6c30e623}">
          <xlrd:rvb i="1495"/>
        </ext>
      </extLst>
    </bk>
    <bk>
      <extLst>
        <ext uri="{3e2802c4-a4d2-4d8b-9148-e3be6c30e623}">
          <xlrd:rvb i="1496"/>
        </ext>
      </extLst>
    </bk>
    <bk>
      <extLst>
        <ext uri="{3e2802c4-a4d2-4d8b-9148-e3be6c30e623}">
          <xlrd:rvb i="1497"/>
        </ext>
      </extLst>
    </bk>
    <bk>
      <extLst>
        <ext uri="{3e2802c4-a4d2-4d8b-9148-e3be6c30e623}">
          <xlrd:rvb i="1498"/>
        </ext>
      </extLst>
    </bk>
    <bk>
      <extLst>
        <ext uri="{3e2802c4-a4d2-4d8b-9148-e3be6c30e623}">
          <xlrd:rvb i="1499"/>
        </ext>
      </extLst>
    </bk>
    <bk>
      <extLst>
        <ext uri="{3e2802c4-a4d2-4d8b-9148-e3be6c30e623}">
          <xlrd:rvb i="1500"/>
        </ext>
      </extLst>
    </bk>
    <bk>
      <extLst>
        <ext uri="{3e2802c4-a4d2-4d8b-9148-e3be6c30e623}">
          <xlrd:rvb i="1501"/>
        </ext>
      </extLst>
    </bk>
    <bk>
      <extLst>
        <ext uri="{3e2802c4-a4d2-4d8b-9148-e3be6c30e623}">
          <xlrd:rvb i="1502"/>
        </ext>
      </extLst>
    </bk>
    <bk>
      <extLst>
        <ext uri="{3e2802c4-a4d2-4d8b-9148-e3be6c30e623}">
          <xlrd:rvb i="1503"/>
        </ext>
      </extLst>
    </bk>
    <bk>
      <extLst>
        <ext uri="{3e2802c4-a4d2-4d8b-9148-e3be6c30e623}">
          <xlrd:rvb i="1504"/>
        </ext>
      </extLst>
    </bk>
    <bk>
      <extLst>
        <ext uri="{3e2802c4-a4d2-4d8b-9148-e3be6c30e623}">
          <xlrd:rvb i="1505"/>
        </ext>
      </extLst>
    </bk>
    <bk>
      <extLst>
        <ext uri="{3e2802c4-a4d2-4d8b-9148-e3be6c30e623}">
          <xlrd:rvb i="1506"/>
        </ext>
      </extLst>
    </bk>
    <bk>
      <extLst>
        <ext uri="{3e2802c4-a4d2-4d8b-9148-e3be6c30e623}">
          <xlrd:rvb i="1507"/>
        </ext>
      </extLst>
    </bk>
    <bk>
      <extLst>
        <ext uri="{3e2802c4-a4d2-4d8b-9148-e3be6c30e623}">
          <xlrd:rvb i="1508"/>
        </ext>
      </extLst>
    </bk>
    <bk>
      <extLst>
        <ext uri="{3e2802c4-a4d2-4d8b-9148-e3be6c30e623}">
          <xlrd:rvb i="1509"/>
        </ext>
      </extLst>
    </bk>
    <bk>
      <extLst>
        <ext uri="{3e2802c4-a4d2-4d8b-9148-e3be6c30e623}">
          <xlrd:rvb i="1510"/>
        </ext>
      </extLst>
    </bk>
    <bk>
      <extLst>
        <ext uri="{3e2802c4-a4d2-4d8b-9148-e3be6c30e623}">
          <xlrd:rvb i="1511"/>
        </ext>
      </extLst>
    </bk>
    <bk>
      <extLst>
        <ext uri="{3e2802c4-a4d2-4d8b-9148-e3be6c30e623}">
          <xlrd:rvb i="1512"/>
        </ext>
      </extLst>
    </bk>
    <bk>
      <extLst>
        <ext uri="{3e2802c4-a4d2-4d8b-9148-e3be6c30e623}">
          <xlrd:rvb i="1513"/>
        </ext>
      </extLst>
    </bk>
    <bk>
      <extLst>
        <ext uri="{3e2802c4-a4d2-4d8b-9148-e3be6c30e623}">
          <xlrd:rvb i="1514"/>
        </ext>
      </extLst>
    </bk>
    <bk>
      <extLst>
        <ext uri="{3e2802c4-a4d2-4d8b-9148-e3be6c30e623}">
          <xlrd:rvb i="1515"/>
        </ext>
      </extLst>
    </bk>
    <bk>
      <extLst>
        <ext uri="{3e2802c4-a4d2-4d8b-9148-e3be6c30e623}">
          <xlrd:rvb i="1516"/>
        </ext>
      </extLst>
    </bk>
    <bk>
      <extLst>
        <ext uri="{3e2802c4-a4d2-4d8b-9148-e3be6c30e623}">
          <xlrd:rvb i="1517"/>
        </ext>
      </extLst>
    </bk>
    <bk>
      <extLst>
        <ext uri="{3e2802c4-a4d2-4d8b-9148-e3be6c30e623}">
          <xlrd:rvb i="1518"/>
        </ext>
      </extLst>
    </bk>
    <bk>
      <extLst>
        <ext uri="{3e2802c4-a4d2-4d8b-9148-e3be6c30e623}">
          <xlrd:rvb i="1519"/>
        </ext>
      </extLst>
    </bk>
    <bk>
      <extLst>
        <ext uri="{3e2802c4-a4d2-4d8b-9148-e3be6c30e623}">
          <xlrd:rvb i="1520"/>
        </ext>
      </extLst>
    </bk>
    <bk>
      <extLst>
        <ext uri="{3e2802c4-a4d2-4d8b-9148-e3be6c30e623}">
          <xlrd:rvb i="1521"/>
        </ext>
      </extLst>
    </bk>
    <bk>
      <extLst>
        <ext uri="{3e2802c4-a4d2-4d8b-9148-e3be6c30e623}">
          <xlrd:rvb i="1522"/>
        </ext>
      </extLst>
    </bk>
    <bk>
      <extLst>
        <ext uri="{3e2802c4-a4d2-4d8b-9148-e3be6c30e623}">
          <xlrd:rvb i="1523"/>
        </ext>
      </extLst>
    </bk>
    <bk>
      <extLst>
        <ext uri="{3e2802c4-a4d2-4d8b-9148-e3be6c30e623}">
          <xlrd:rvb i="1524"/>
        </ext>
      </extLst>
    </bk>
    <bk>
      <extLst>
        <ext uri="{3e2802c4-a4d2-4d8b-9148-e3be6c30e623}">
          <xlrd:rvb i="1525"/>
        </ext>
      </extLst>
    </bk>
    <bk>
      <extLst>
        <ext uri="{3e2802c4-a4d2-4d8b-9148-e3be6c30e623}">
          <xlrd:rvb i="1526"/>
        </ext>
      </extLst>
    </bk>
    <bk>
      <extLst>
        <ext uri="{3e2802c4-a4d2-4d8b-9148-e3be6c30e623}">
          <xlrd:rvb i="1527"/>
        </ext>
      </extLst>
    </bk>
    <bk>
      <extLst>
        <ext uri="{3e2802c4-a4d2-4d8b-9148-e3be6c30e623}">
          <xlrd:rvb i="1528"/>
        </ext>
      </extLst>
    </bk>
    <bk>
      <extLst>
        <ext uri="{3e2802c4-a4d2-4d8b-9148-e3be6c30e623}">
          <xlrd:rvb i="1529"/>
        </ext>
      </extLst>
    </bk>
    <bk>
      <extLst>
        <ext uri="{3e2802c4-a4d2-4d8b-9148-e3be6c30e623}">
          <xlrd:rvb i="1530"/>
        </ext>
      </extLst>
    </bk>
    <bk>
      <extLst>
        <ext uri="{3e2802c4-a4d2-4d8b-9148-e3be6c30e623}">
          <xlrd:rvb i="1531"/>
        </ext>
      </extLst>
    </bk>
    <bk>
      <extLst>
        <ext uri="{3e2802c4-a4d2-4d8b-9148-e3be6c30e623}">
          <xlrd:rvb i="1532"/>
        </ext>
      </extLst>
    </bk>
    <bk>
      <extLst>
        <ext uri="{3e2802c4-a4d2-4d8b-9148-e3be6c30e623}">
          <xlrd:rvb i="1533"/>
        </ext>
      </extLst>
    </bk>
    <bk>
      <extLst>
        <ext uri="{3e2802c4-a4d2-4d8b-9148-e3be6c30e623}">
          <xlrd:rvb i="1534"/>
        </ext>
      </extLst>
    </bk>
    <bk>
      <extLst>
        <ext uri="{3e2802c4-a4d2-4d8b-9148-e3be6c30e623}">
          <xlrd:rvb i="1535"/>
        </ext>
      </extLst>
    </bk>
    <bk>
      <extLst>
        <ext uri="{3e2802c4-a4d2-4d8b-9148-e3be6c30e623}">
          <xlrd:rvb i="1536"/>
        </ext>
      </extLst>
    </bk>
    <bk>
      <extLst>
        <ext uri="{3e2802c4-a4d2-4d8b-9148-e3be6c30e623}">
          <xlrd:rvb i="1537"/>
        </ext>
      </extLst>
    </bk>
    <bk>
      <extLst>
        <ext uri="{3e2802c4-a4d2-4d8b-9148-e3be6c30e623}">
          <xlrd:rvb i="1538"/>
        </ext>
      </extLst>
    </bk>
    <bk>
      <extLst>
        <ext uri="{3e2802c4-a4d2-4d8b-9148-e3be6c30e623}">
          <xlrd:rvb i="1539"/>
        </ext>
      </extLst>
    </bk>
    <bk>
      <extLst>
        <ext uri="{3e2802c4-a4d2-4d8b-9148-e3be6c30e623}">
          <xlrd:rvb i="1540"/>
        </ext>
      </extLst>
    </bk>
    <bk>
      <extLst>
        <ext uri="{3e2802c4-a4d2-4d8b-9148-e3be6c30e623}">
          <xlrd:rvb i="1541"/>
        </ext>
      </extLst>
    </bk>
    <bk>
      <extLst>
        <ext uri="{3e2802c4-a4d2-4d8b-9148-e3be6c30e623}">
          <xlrd:rvb i="1542"/>
        </ext>
      </extLst>
    </bk>
    <bk>
      <extLst>
        <ext uri="{3e2802c4-a4d2-4d8b-9148-e3be6c30e623}">
          <xlrd:rvb i="1543"/>
        </ext>
      </extLst>
    </bk>
    <bk>
      <extLst>
        <ext uri="{3e2802c4-a4d2-4d8b-9148-e3be6c30e623}">
          <xlrd:rvb i="1544"/>
        </ext>
      </extLst>
    </bk>
    <bk>
      <extLst>
        <ext uri="{3e2802c4-a4d2-4d8b-9148-e3be6c30e623}">
          <xlrd:rvb i="1545"/>
        </ext>
      </extLst>
    </bk>
    <bk>
      <extLst>
        <ext uri="{3e2802c4-a4d2-4d8b-9148-e3be6c30e623}">
          <xlrd:rvb i="1546"/>
        </ext>
      </extLst>
    </bk>
    <bk>
      <extLst>
        <ext uri="{3e2802c4-a4d2-4d8b-9148-e3be6c30e623}">
          <xlrd:rvb i="1547"/>
        </ext>
      </extLst>
    </bk>
    <bk>
      <extLst>
        <ext uri="{3e2802c4-a4d2-4d8b-9148-e3be6c30e623}">
          <xlrd:rvb i="1548"/>
        </ext>
      </extLst>
    </bk>
    <bk>
      <extLst>
        <ext uri="{3e2802c4-a4d2-4d8b-9148-e3be6c30e623}">
          <xlrd:rvb i="1549"/>
        </ext>
      </extLst>
    </bk>
    <bk>
      <extLst>
        <ext uri="{3e2802c4-a4d2-4d8b-9148-e3be6c30e623}">
          <xlrd:rvb i="1550"/>
        </ext>
      </extLst>
    </bk>
    <bk>
      <extLst>
        <ext uri="{3e2802c4-a4d2-4d8b-9148-e3be6c30e623}">
          <xlrd:rvb i="1551"/>
        </ext>
      </extLst>
    </bk>
    <bk>
      <extLst>
        <ext uri="{3e2802c4-a4d2-4d8b-9148-e3be6c30e623}">
          <xlrd:rvb i="1552"/>
        </ext>
      </extLst>
    </bk>
    <bk>
      <extLst>
        <ext uri="{3e2802c4-a4d2-4d8b-9148-e3be6c30e623}">
          <xlrd:rvb i="1553"/>
        </ext>
      </extLst>
    </bk>
    <bk>
      <extLst>
        <ext uri="{3e2802c4-a4d2-4d8b-9148-e3be6c30e623}">
          <xlrd:rvb i="1554"/>
        </ext>
      </extLst>
    </bk>
    <bk>
      <extLst>
        <ext uri="{3e2802c4-a4d2-4d8b-9148-e3be6c30e623}">
          <xlrd:rvb i="1555"/>
        </ext>
      </extLst>
    </bk>
    <bk>
      <extLst>
        <ext uri="{3e2802c4-a4d2-4d8b-9148-e3be6c30e623}">
          <xlrd:rvb i="1556"/>
        </ext>
      </extLst>
    </bk>
    <bk>
      <extLst>
        <ext uri="{3e2802c4-a4d2-4d8b-9148-e3be6c30e623}">
          <xlrd:rvb i="1557"/>
        </ext>
      </extLst>
    </bk>
    <bk>
      <extLst>
        <ext uri="{3e2802c4-a4d2-4d8b-9148-e3be6c30e623}">
          <xlrd:rvb i="1558"/>
        </ext>
      </extLst>
    </bk>
    <bk>
      <extLst>
        <ext uri="{3e2802c4-a4d2-4d8b-9148-e3be6c30e623}">
          <xlrd:rvb i="1559"/>
        </ext>
      </extLst>
    </bk>
    <bk>
      <extLst>
        <ext uri="{3e2802c4-a4d2-4d8b-9148-e3be6c30e623}">
          <xlrd:rvb i="1560"/>
        </ext>
      </extLst>
    </bk>
    <bk>
      <extLst>
        <ext uri="{3e2802c4-a4d2-4d8b-9148-e3be6c30e623}">
          <xlrd:rvb i="1561"/>
        </ext>
      </extLst>
    </bk>
    <bk>
      <extLst>
        <ext uri="{3e2802c4-a4d2-4d8b-9148-e3be6c30e623}">
          <xlrd:rvb i="1562"/>
        </ext>
      </extLst>
    </bk>
    <bk>
      <extLst>
        <ext uri="{3e2802c4-a4d2-4d8b-9148-e3be6c30e623}">
          <xlrd:rvb i="1563"/>
        </ext>
      </extLst>
    </bk>
    <bk>
      <extLst>
        <ext uri="{3e2802c4-a4d2-4d8b-9148-e3be6c30e623}">
          <xlrd:rvb i="1564"/>
        </ext>
      </extLst>
    </bk>
    <bk>
      <extLst>
        <ext uri="{3e2802c4-a4d2-4d8b-9148-e3be6c30e623}">
          <xlrd:rvb i="1565"/>
        </ext>
      </extLst>
    </bk>
    <bk>
      <extLst>
        <ext uri="{3e2802c4-a4d2-4d8b-9148-e3be6c30e623}">
          <xlrd:rvb i="1566"/>
        </ext>
      </extLst>
    </bk>
    <bk>
      <extLst>
        <ext uri="{3e2802c4-a4d2-4d8b-9148-e3be6c30e623}">
          <xlrd:rvb i="1567"/>
        </ext>
      </extLst>
    </bk>
    <bk>
      <extLst>
        <ext uri="{3e2802c4-a4d2-4d8b-9148-e3be6c30e623}">
          <xlrd:rvb i="1568"/>
        </ext>
      </extLst>
    </bk>
    <bk>
      <extLst>
        <ext uri="{3e2802c4-a4d2-4d8b-9148-e3be6c30e623}">
          <xlrd:rvb i="1569"/>
        </ext>
      </extLst>
    </bk>
    <bk>
      <extLst>
        <ext uri="{3e2802c4-a4d2-4d8b-9148-e3be6c30e623}">
          <xlrd:rvb i="1570"/>
        </ext>
      </extLst>
    </bk>
    <bk>
      <extLst>
        <ext uri="{3e2802c4-a4d2-4d8b-9148-e3be6c30e623}">
          <xlrd:rvb i="1571"/>
        </ext>
      </extLst>
    </bk>
    <bk>
      <extLst>
        <ext uri="{3e2802c4-a4d2-4d8b-9148-e3be6c30e623}">
          <xlrd:rvb i="1572"/>
        </ext>
      </extLst>
    </bk>
    <bk>
      <extLst>
        <ext uri="{3e2802c4-a4d2-4d8b-9148-e3be6c30e623}">
          <xlrd:rvb i="1573"/>
        </ext>
      </extLst>
    </bk>
    <bk>
      <extLst>
        <ext uri="{3e2802c4-a4d2-4d8b-9148-e3be6c30e623}">
          <xlrd:rvb i="1574"/>
        </ext>
      </extLst>
    </bk>
    <bk>
      <extLst>
        <ext uri="{3e2802c4-a4d2-4d8b-9148-e3be6c30e623}">
          <xlrd:rvb i="1575"/>
        </ext>
      </extLst>
    </bk>
    <bk>
      <extLst>
        <ext uri="{3e2802c4-a4d2-4d8b-9148-e3be6c30e623}">
          <xlrd:rvb i="1576"/>
        </ext>
      </extLst>
    </bk>
    <bk>
      <extLst>
        <ext uri="{3e2802c4-a4d2-4d8b-9148-e3be6c30e623}">
          <xlrd:rvb i="1577"/>
        </ext>
      </extLst>
    </bk>
    <bk>
      <extLst>
        <ext uri="{3e2802c4-a4d2-4d8b-9148-e3be6c30e623}">
          <xlrd:rvb i="1578"/>
        </ext>
      </extLst>
    </bk>
    <bk>
      <extLst>
        <ext uri="{3e2802c4-a4d2-4d8b-9148-e3be6c30e623}">
          <xlrd:rvb i="1579"/>
        </ext>
      </extLst>
    </bk>
    <bk>
      <extLst>
        <ext uri="{3e2802c4-a4d2-4d8b-9148-e3be6c30e623}">
          <xlrd:rvb i="1580"/>
        </ext>
      </extLst>
    </bk>
    <bk>
      <extLst>
        <ext uri="{3e2802c4-a4d2-4d8b-9148-e3be6c30e623}">
          <xlrd:rvb i="1581"/>
        </ext>
      </extLst>
    </bk>
    <bk>
      <extLst>
        <ext uri="{3e2802c4-a4d2-4d8b-9148-e3be6c30e623}">
          <xlrd:rvb i="1582"/>
        </ext>
      </extLst>
    </bk>
    <bk>
      <extLst>
        <ext uri="{3e2802c4-a4d2-4d8b-9148-e3be6c30e623}">
          <xlrd:rvb i="1583"/>
        </ext>
      </extLst>
    </bk>
    <bk>
      <extLst>
        <ext uri="{3e2802c4-a4d2-4d8b-9148-e3be6c30e623}">
          <xlrd:rvb i="1584"/>
        </ext>
      </extLst>
    </bk>
    <bk>
      <extLst>
        <ext uri="{3e2802c4-a4d2-4d8b-9148-e3be6c30e623}">
          <xlrd:rvb i="1585"/>
        </ext>
      </extLst>
    </bk>
    <bk>
      <extLst>
        <ext uri="{3e2802c4-a4d2-4d8b-9148-e3be6c30e623}">
          <xlrd:rvb i="1586"/>
        </ext>
      </extLst>
    </bk>
    <bk>
      <extLst>
        <ext uri="{3e2802c4-a4d2-4d8b-9148-e3be6c30e623}">
          <xlrd:rvb i="1587"/>
        </ext>
      </extLst>
    </bk>
    <bk>
      <extLst>
        <ext uri="{3e2802c4-a4d2-4d8b-9148-e3be6c30e623}">
          <xlrd:rvb i="1588"/>
        </ext>
      </extLst>
    </bk>
    <bk>
      <extLst>
        <ext uri="{3e2802c4-a4d2-4d8b-9148-e3be6c30e623}">
          <xlrd:rvb i="1589"/>
        </ext>
      </extLst>
    </bk>
    <bk>
      <extLst>
        <ext uri="{3e2802c4-a4d2-4d8b-9148-e3be6c30e623}">
          <xlrd:rvb i="1590"/>
        </ext>
      </extLst>
    </bk>
    <bk>
      <extLst>
        <ext uri="{3e2802c4-a4d2-4d8b-9148-e3be6c30e623}">
          <xlrd:rvb i="1591"/>
        </ext>
      </extLst>
    </bk>
    <bk>
      <extLst>
        <ext uri="{3e2802c4-a4d2-4d8b-9148-e3be6c30e623}">
          <xlrd:rvb i="1592"/>
        </ext>
      </extLst>
    </bk>
    <bk>
      <extLst>
        <ext uri="{3e2802c4-a4d2-4d8b-9148-e3be6c30e623}">
          <xlrd:rvb i="1593"/>
        </ext>
      </extLst>
    </bk>
    <bk>
      <extLst>
        <ext uri="{3e2802c4-a4d2-4d8b-9148-e3be6c30e623}">
          <xlrd:rvb i="1594"/>
        </ext>
      </extLst>
    </bk>
    <bk>
      <extLst>
        <ext uri="{3e2802c4-a4d2-4d8b-9148-e3be6c30e623}">
          <xlrd:rvb i="1595"/>
        </ext>
      </extLst>
    </bk>
    <bk>
      <extLst>
        <ext uri="{3e2802c4-a4d2-4d8b-9148-e3be6c30e623}">
          <xlrd:rvb i="1596"/>
        </ext>
      </extLst>
    </bk>
    <bk>
      <extLst>
        <ext uri="{3e2802c4-a4d2-4d8b-9148-e3be6c30e623}">
          <xlrd:rvb i="1597"/>
        </ext>
      </extLst>
    </bk>
    <bk>
      <extLst>
        <ext uri="{3e2802c4-a4d2-4d8b-9148-e3be6c30e623}">
          <xlrd:rvb i="1598"/>
        </ext>
      </extLst>
    </bk>
    <bk>
      <extLst>
        <ext uri="{3e2802c4-a4d2-4d8b-9148-e3be6c30e623}">
          <xlrd:rvb i="1599"/>
        </ext>
      </extLst>
    </bk>
    <bk>
      <extLst>
        <ext uri="{3e2802c4-a4d2-4d8b-9148-e3be6c30e623}">
          <xlrd:rvb i="1600"/>
        </ext>
      </extLst>
    </bk>
    <bk>
      <extLst>
        <ext uri="{3e2802c4-a4d2-4d8b-9148-e3be6c30e623}">
          <xlrd:rvb i="1601"/>
        </ext>
      </extLst>
    </bk>
    <bk>
      <extLst>
        <ext uri="{3e2802c4-a4d2-4d8b-9148-e3be6c30e623}">
          <xlrd:rvb i="1602"/>
        </ext>
      </extLst>
    </bk>
    <bk>
      <extLst>
        <ext uri="{3e2802c4-a4d2-4d8b-9148-e3be6c30e623}">
          <xlrd:rvb i="1603"/>
        </ext>
      </extLst>
    </bk>
    <bk>
      <extLst>
        <ext uri="{3e2802c4-a4d2-4d8b-9148-e3be6c30e623}">
          <xlrd:rvb i="1604"/>
        </ext>
      </extLst>
    </bk>
    <bk>
      <extLst>
        <ext uri="{3e2802c4-a4d2-4d8b-9148-e3be6c30e623}">
          <xlrd:rvb i="1605"/>
        </ext>
      </extLst>
    </bk>
    <bk>
      <extLst>
        <ext uri="{3e2802c4-a4d2-4d8b-9148-e3be6c30e623}">
          <xlrd:rvb i="1606"/>
        </ext>
      </extLst>
    </bk>
    <bk>
      <extLst>
        <ext uri="{3e2802c4-a4d2-4d8b-9148-e3be6c30e623}">
          <xlrd:rvb i="1607"/>
        </ext>
      </extLst>
    </bk>
    <bk>
      <extLst>
        <ext uri="{3e2802c4-a4d2-4d8b-9148-e3be6c30e623}">
          <xlrd:rvb i="1608"/>
        </ext>
      </extLst>
    </bk>
    <bk>
      <extLst>
        <ext uri="{3e2802c4-a4d2-4d8b-9148-e3be6c30e623}">
          <xlrd:rvb i="1609"/>
        </ext>
      </extLst>
    </bk>
    <bk>
      <extLst>
        <ext uri="{3e2802c4-a4d2-4d8b-9148-e3be6c30e623}">
          <xlrd:rvb i="1610"/>
        </ext>
      </extLst>
    </bk>
    <bk>
      <extLst>
        <ext uri="{3e2802c4-a4d2-4d8b-9148-e3be6c30e623}">
          <xlrd:rvb i="1611"/>
        </ext>
      </extLst>
    </bk>
    <bk>
      <extLst>
        <ext uri="{3e2802c4-a4d2-4d8b-9148-e3be6c30e623}">
          <xlrd:rvb i="1612"/>
        </ext>
      </extLst>
    </bk>
    <bk>
      <extLst>
        <ext uri="{3e2802c4-a4d2-4d8b-9148-e3be6c30e623}">
          <xlrd:rvb i="1613"/>
        </ext>
      </extLst>
    </bk>
    <bk>
      <extLst>
        <ext uri="{3e2802c4-a4d2-4d8b-9148-e3be6c30e623}">
          <xlrd:rvb i="1614"/>
        </ext>
      </extLst>
    </bk>
    <bk>
      <extLst>
        <ext uri="{3e2802c4-a4d2-4d8b-9148-e3be6c30e623}">
          <xlrd:rvb i="1615"/>
        </ext>
      </extLst>
    </bk>
    <bk>
      <extLst>
        <ext uri="{3e2802c4-a4d2-4d8b-9148-e3be6c30e623}">
          <xlrd:rvb i="1616"/>
        </ext>
      </extLst>
    </bk>
    <bk>
      <extLst>
        <ext uri="{3e2802c4-a4d2-4d8b-9148-e3be6c30e623}">
          <xlrd:rvb i="1617"/>
        </ext>
      </extLst>
    </bk>
    <bk>
      <extLst>
        <ext uri="{3e2802c4-a4d2-4d8b-9148-e3be6c30e623}">
          <xlrd:rvb i="1618"/>
        </ext>
      </extLst>
    </bk>
    <bk>
      <extLst>
        <ext uri="{3e2802c4-a4d2-4d8b-9148-e3be6c30e623}">
          <xlrd:rvb i="1619"/>
        </ext>
      </extLst>
    </bk>
    <bk>
      <extLst>
        <ext uri="{3e2802c4-a4d2-4d8b-9148-e3be6c30e623}">
          <xlrd:rvb i="1620"/>
        </ext>
      </extLst>
    </bk>
    <bk>
      <extLst>
        <ext uri="{3e2802c4-a4d2-4d8b-9148-e3be6c30e623}">
          <xlrd:rvb i="1621"/>
        </ext>
      </extLst>
    </bk>
    <bk>
      <extLst>
        <ext uri="{3e2802c4-a4d2-4d8b-9148-e3be6c30e623}">
          <xlrd:rvb i="1622"/>
        </ext>
      </extLst>
    </bk>
    <bk>
      <extLst>
        <ext uri="{3e2802c4-a4d2-4d8b-9148-e3be6c30e623}">
          <xlrd:rvb i="1623"/>
        </ext>
      </extLst>
    </bk>
    <bk>
      <extLst>
        <ext uri="{3e2802c4-a4d2-4d8b-9148-e3be6c30e623}">
          <xlrd:rvb i="1624"/>
        </ext>
      </extLst>
    </bk>
    <bk>
      <extLst>
        <ext uri="{3e2802c4-a4d2-4d8b-9148-e3be6c30e623}">
          <xlrd:rvb i="1625"/>
        </ext>
      </extLst>
    </bk>
    <bk>
      <extLst>
        <ext uri="{3e2802c4-a4d2-4d8b-9148-e3be6c30e623}">
          <xlrd:rvb i="1626"/>
        </ext>
      </extLst>
    </bk>
    <bk>
      <extLst>
        <ext uri="{3e2802c4-a4d2-4d8b-9148-e3be6c30e623}">
          <xlrd:rvb i="1627"/>
        </ext>
      </extLst>
    </bk>
    <bk>
      <extLst>
        <ext uri="{3e2802c4-a4d2-4d8b-9148-e3be6c30e623}">
          <xlrd:rvb i="1628"/>
        </ext>
      </extLst>
    </bk>
    <bk>
      <extLst>
        <ext uri="{3e2802c4-a4d2-4d8b-9148-e3be6c30e623}">
          <xlrd:rvb i="1629"/>
        </ext>
      </extLst>
    </bk>
    <bk>
      <extLst>
        <ext uri="{3e2802c4-a4d2-4d8b-9148-e3be6c30e623}">
          <xlrd:rvb i="1630"/>
        </ext>
      </extLst>
    </bk>
    <bk>
      <extLst>
        <ext uri="{3e2802c4-a4d2-4d8b-9148-e3be6c30e623}">
          <xlrd:rvb i="1631"/>
        </ext>
      </extLst>
    </bk>
    <bk>
      <extLst>
        <ext uri="{3e2802c4-a4d2-4d8b-9148-e3be6c30e623}">
          <xlrd:rvb i="1632"/>
        </ext>
      </extLst>
    </bk>
    <bk>
      <extLst>
        <ext uri="{3e2802c4-a4d2-4d8b-9148-e3be6c30e623}">
          <xlrd:rvb i="1633"/>
        </ext>
      </extLst>
    </bk>
    <bk>
      <extLst>
        <ext uri="{3e2802c4-a4d2-4d8b-9148-e3be6c30e623}">
          <xlrd:rvb i="1634"/>
        </ext>
      </extLst>
    </bk>
    <bk>
      <extLst>
        <ext uri="{3e2802c4-a4d2-4d8b-9148-e3be6c30e623}">
          <xlrd:rvb i="1635"/>
        </ext>
      </extLst>
    </bk>
    <bk>
      <extLst>
        <ext uri="{3e2802c4-a4d2-4d8b-9148-e3be6c30e623}">
          <xlrd:rvb i="1636"/>
        </ext>
      </extLst>
    </bk>
    <bk>
      <extLst>
        <ext uri="{3e2802c4-a4d2-4d8b-9148-e3be6c30e623}">
          <xlrd:rvb i="1637"/>
        </ext>
      </extLst>
    </bk>
    <bk>
      <extLst>
        <ext uri="{3e2802c4-a4d2-4d8b-9148-e3be6c30e623}">
          <xlrd:rvb i="1638"/>
        </ext>
      </extLst>
    </bk>
    <bk>
      <extLst>
        <ext uri="{3e2802c4-a4d2-4d8b-9148-e3be6c30e623}">
          <xlrd:rvb i="1639"/>
        </ext>
      </extLst>
    </bk>
    <bk>
      <extLst>
        <ext uri="{3e2802c4-a4d2-4d8b-9148-e3be6c30e623}">
          <xlrd:rvb i="1640"/>
        </ext>
      </extLst>
    </bk>
    <bk>
      <extLst>
        <ext uri="{3e2802c4-a4d2-4d8b-9148-e3be6c30e623}">
          <xlrd:rvb i="1641"/>
        </ext>
      </extLst>
    </bk>
    <bk>
      <extLst>
        <ext uri="{3e2802c4-a4d2-4d8b-9148-e3be6c30e623}">
          <xlrd:rvb i="1642"/>
        </ext>
      </extLst>
    </bk>
    <bk>
      <extLst>
        <ext uri="{3e2802c4-a4d2-4d8b-9148-e3be6c30e623}">
          <xlrd:rvb i="1643"/>
        </ext>
      </extLst>
    </bk>
    <bk>
      <extLst>
        <ext uri="{3e2802c4-a4d2-4d8b-9148-e3be6c30e623}">
          <xlrd:rvb i="1644"/>
        </ext>
      </extLst>
    </bk>
    <bk>
      <extLst>
        <ext uri="{3e2802c4-a4d2-4d8b-9148-e3be6c30e623}">
          <xlrd:rvb i="1645"/>
        </ext>
      </extLst>
    </bk>
    <bk>
      <extLst>
        <ext uri="{3e2802c4-a4d2-4d8b-9148-e3be6c30e623}">
          <xlrd:rvb i="1646"/>
        </ext>
      </extLst>
    </bk>
    <bk>
      <extLst>
        <ext uri="{3e2802c4-a4d2-4d8b-9148-e3be6c30e623}">
          <xlrd:rvb i="1647"/>
        </ext>
      </extLst>
    </bk>
    <bk>
      <extLst>
        <ext uri="{3e2802c4-a4d2-4d8b-9148-e3be6c30e623}">
          <xlrd:rvb i="1648"/>
        </ext>
      </extLst>
    </bk>
    <bk>
      <extLst>
        <ext uri="{3e2802c4-a4d2-4d8b-9148-e3be6c30e623}">
          <xlrd:rvb i="1649"/>
        </ext>
      </extLst>
    </bk>
    <bk>
      <extLst>
        <ext uri="{3e2802c4-a4d2-4d8b-9148-e3be6c30e623}">
          <xlrd:rvb i="1650"/>
        </ext>
      </extLst>
    </bk>
    <bk>
      <extLst>
        <ext uri="{3e2802c4-a4d2-4d8b-9148-e3be6c30e623}">
          <xlrd:rvb i="1651"/>
        </ext>
      </extLst>
    </bk>
    <bk>
      <extLst>
        <ext uri="{3e2802c4-a4d2-4d8b-9148-e3be6c30e623}">
          <xlrd:rvb i="1652"/>
        </ext>
      </extLst>
    </bk>
    <bk>
      <extLst>
        <ext uri="{3e2802c4-a4d2-4d8b-9148-e3be6c30e623}">
          <xlrd:rvb i="1653"/>
        </ext>
      </extLst>
    </bk>
    <bk>
      <extLst>
        <ext uri="{3e2802c4-a4d2-4d8b-9148-e3be6c30e623}">
          <xlrd:rvb i="1654"/>
        </ext>
      </extLst>
    </bk>
    <bk>
      <extLst>
        <ext uri="{3e2802c4-a4d2-4d8b-9148-e3be6c30e623}">
          <xlrd:rvb i="1655"/>
        </ext>
      </extLst>
    </bk>
    <bk>
      <extLst>
        <ext uri="{3e2802c4-a4d2-4d8b-9148-e3be6c30e623}">
          <xlrd:rvb i="1656"/>
        </ext>
      </extLst>
    </bk>
    <bk>
      <extLst>
        <ext uri="{3e2802c4-a4d2-4d8b-9148-e3be6c30e623}">
          <xlrd:rvb i="1657"/>
        </ext>
      </extLst>
    </bk>
    <bk>
      <extLst>
        <ext uri="{3e2802c4-a4d2-4d8b-9148-e3be6c30e623}">
          <xlrd:rvb i="1658"/>
        </ext>
      </extLst>
    </bk>
    <bk>
      <extLst>
        <ext uri="{3e2802c4-a4d2-4d8b-9148-e3be6c30e623}">
          <xlrd:rvb i="1659"/>
        </ext>
      </extLst>
    </bk>
    <bk>
      <extLst>
        <ext uri="{3e2802c4-a4d2-4d8b-9148-e3be6c30e623}">
          <xlrd:rvb i="1660"/>
        </ext>
      </extLst>
    </bk>
    <bk>
      <extLst>
        <ext uri="{3e2802c4-a4d2-4d8b-9148-e3be6c30e623}">
          <xlrd:rvb i="1661"/>
        </ext>
      </extLst>
    </bk>
    <bk>
      <extLst>
        <ext uri="{3e2802c4-a4d2-4d8b-9148-e3be6c30e623}">
          <xlrd:rvb i="1662"/>
        </ext>
      </extLst>
    </bk>
    <bk>
      <extLst>
        <ext uri="{3e2802c4-a4d2-4d8b-9148-e3be6c30e623}">
          <xlrd:rvb i="1663"/>
        </ext>
      </extLst>
    </bk>
    <bk>
      <extLst>
        <ext uri="{3e2802c4-a4d2-4d8b-9148-e3be6c30e623}">
          <xlrd:rvb i="1664"/>
        </ext>
      </extLst>
    </bk>
    <bk>
      <extLst>
        <ext uri="{3e2802c4-a4d2-4d8b-9148-e3be6c30e623}">
          <xlrd:rvb i="1665"/>
        </ext>
      </extLst>
    </bk>
    <bk>
      <extLst>
        <ext uri="{3e2802c4-a4d2-4d8b-9148-e3be6c30e623}">
          <xlrd:rvb i="1666"/>
        </ext>
      </extLst>
    </bk>
    <bk>
      <extLst>
        <ext uri="{3e2802c4-a4d2-4d8b-9148-e3be6c30e623}">
          <xlrd:rvb i="1667"/>
        </ext>
      </extLst>
    </bk>
    <bk>
      <extLst>
        <ext uri="{3e2802c4-a4d2-4d8b-9148-e3be6c30e623}">
          <xlrd:rvb i="1668"/>
        </ext>
      </extLst>
    </bk>
    <bk>
      <extLst>
        <ext uri="{3e2802c4-a4d2-4d8b-9148-e3be6c30e623}">
          <xlrd:rvb i="1669"/>
        </ext>
      </extLst>
    </bk>
    <bk>
      <extLst>
        <ext uri="{3e2802c4-a4d2-4d8b-9148-e3be6c30e623}">
          <xlrd:rvb i="1670"/>
        </ext>
      </extLst>
    </bk>
    <bk>
      <extLst>
        <ext uri="{3e2802c4-a4d2-4d8b-9148-e3be6c30e623}">
          <xlrd:rvb i="1671"/>
        </ext>
      </extLst>
    </bk>
    <bk>
      <extLst>
        <ext uri="{3e2802c4-a4d2-4d8b-9148-e3be6c30e623}">
          <xlrd:rvb i="1672"/>
        </ext>
      </extLst>
    </bk>
    <bk>
      <extLst>
        <ext uri="{3e2802c4-a4d2-4d8b-9148-e3be6c30e623}">
          <xlrd:rvb i="1673"/>
        </ext>
      </extLst>
    </bk>
    <bk>
      <extLst>
        <ext uri="{3e2802c4-a4d2-4d8b-9148-e3be6c30e623}">
          <xlrd:rvb i="1674"/>
        </ext>
      </extLst>
    </bk>
    <bk>
      <extLst>
        <ext uri="{3e2802c4-a4d2-4d8b-9148-e3be6c30e623}">
          <xlrd:rvb i="1675"/>
        </ext>
      </extLst>
    </bk>
    <bk>
      <extLst>
        <ext uri="{3e2802c4-a4d2-4d8b-9148-e3be6c30e623}">
          <xlrd:rvb i="1676"/>
        </ext>
      </extLst>
    </bk>
    <bk>
      <extLst>
        <ext uri="{3e2802c4-a4d2-4d8b-9148-e3be6c30e623}">
          <xlrd:rvb i="1677"/>
        </ext>
      </extLst>
    </bk>
    <bk>
      <extLst>
        <ext uri="{3e2802c4-a4d2-4d8b-9148-e3be6c30e623}">
          <xlrd:rvb i="1678"/>
        </ext>
      </extLst>
    </bk>
    <bk>
      <extLst>
        <ext uri="{3e2802c4-a4d2-4d8b-9148-e3be6c30e623}">
          <xlrd:rvb i="1679"/>
        </ext>
      </extLst>
    </bk>
    <bk>
      <extLst>
        <ext uri="{3e2802c4-a4d2-4d8b-9148-e3be6c30e623}">
          <xlrd:rvb i="1680"/>
        </ext>
      </extLst>
    </bk>
    <bk>
      <extLst>
        <ext uri="{3e2802c4-a4d2-4d8b-9148-e3be6c30e623}">
          <xlrd:rvb i="1681"/>
        </ext>
      </extLst>
    </bk>
    <bk>
      <extLst>
        <ext uri="{3e2802c4-a4d2-4d8b-9148-e3be6c30e623}">
          <xlrd:rvb i="1682"/>
        </ext>
      </extLst>
    </bk>
    <bk>
      <extLst>
        <ext uri="{3e2802c4-a4d2-4d8b-9148-e3be6c30e623}">
          <xlrd:rvb i="1683"/>
        </ext>
      </extLst>
    </bk>
    <bk>
      <extLst>
        <ext uri="{3e2802c4-a4d2-4d8b-9148-e3be6c30e623}">
          <xlrd:rvb i="1684"/>
        </ext>
      </extLst>
    </bk>
    <bk>
      <extLst>
        <ext uri="{3e2802c4-a4d2-4d8b-9148-e3be6c30e623}">
          <xlrd:rvb i="1685"/>
        </ext>
      </extLst>
    </bk>
    <bk>
      <extLst>
        <ext uri="{3e2802c4-a4d2-4d8b-9148-e3be6c30e623}">
          <xlrd:rvb i="1686"/>
        </ext>
      </extLst>
    </bk>
    <bk>
      <extLst>
        <ext uri="{3e2802c4-a4d2-4d8b-9148-e3be6c30e623}">
          <xlrd:rvb i="1687"/>
        </ext>
      </extLst>
    </bk>
    <bk>
      <extLst>
        <ext uri="{3e2802c4-a4d2-4d8b-9148-e3be6c30e623}">
          <xlrd:rvb i="1688"/>
        </ext>
      </extLst>
    </bk>
    <bk>
      <extLst>
        <ext uri="{3e2802c4-a4d2-4d8b-9148-e3be6c30e623}">
          <xlrd:rvb i="1689"/>
        </ext>
      </extLst>
    </bk>
    <bk>
      <extLst>
        <ext uri="{3e2802c4-a4d2-4d8b-9148-e3be6c30e623}">
          <xlrd:rvb i="1690"/>
        </ext>
      </extLst>
    </bk>
    <bk>
      <extLst>
        <ext uri="{3e2802c4-a4d2-4d8b-9148-e3be6c30e623}">
          <xlrd:rvb i="1691"/>
        </ext>
      </extLst>
    </bk>
    <bk>
      <extLst>
        <ext uri="{3e2802c4-a4d2-4d8b-9148-e3be6c30e623}">
          <xlrd:rvb i="1692"/>
        </ext>
      </extLst>
    </bk>
    <bk>
      <extLst>
        <ext uri="{3e2802c4-a4d2-4d8b-9148-e3be6c30e623}">
          <xlrd:rvb i="1693"/>
        </ext>
      </extLst>
    </bk>
    <bk>
      <extLst>
        <ext uri="{3e2802c4-a4d2-4d8b-9148-e3be6c30e623}">
          <xlrd:rvb i="1694"/>
        </ext>
      </extLst>
    </bk>
    <bk>
      <extLst>
        <ext uri="{3e2802c4-a4d2-4d8b-9148-e3be6c30e623}">
          <xlrd:rvb i="1695"/>
        </ext>
      </extLst>
    </bk>
    <bk>
      <extLst>
        <ext uri="{3e2802c4-a4d2-4d8b-9148-e3be6c30e623}">
          <xlrd:rvb i="1696"/>
        </ext>
      </extLst>
    </bk>
    <bk>
      <extLst>
        <ext uri="{3e2802c4-a4d2-4d8b-9148-e3be6c30e623}">
          <xlrd:rvb i="1697"/>
        </ext>
      </extLst>
    </bk>
    <bk>
      <extLst>
        <ext uri="{3e2802c4-a4d2-4d8b-9148-e3be6c30e623}">
          <xlrd:rvb i="1698"/>
        </ext>
      </extLst>
    </bk>
    <bk>
      <extLst>
        <ext uri="{3e2802c4-a4d2-4d8b-9148-e3be6c30e623}">
          <xlrd:rvb i="1699"/>
        </ext>
      </extLst>
    </bk>
    <bk>
      <extLst>
        <ext uri="{3e2802c4-a4d2-4d8b-9148-e3be6c30e623}">
          <xlrd:rvb i="1700"/>
        </ext>
      </extLst>
    </bk>
    <bk>
      <extLst>
        <ext uri="{3e2802c4-a4d2-4d8b-9148-e3be6c30e623}">
          <xlrd:rvb i="1701"/>
        </ext>
      </extLst>
    </bk>
    <bk>
      <extLst>
        <ext uri="{3e2802c4-a4d2-4d8b-9148-e3be6c30e623}">
          <xlrd:rvb i="1702"/>
        </ext>
      </extLst>
    </bk>
    <bk>
      <extLst>
        <ext uri="{3e2802c4-a4d2-4d8b-9148-e3be6c30e623}">
          <xlrd:rvb i="1703"/>
        </ext>
      </extLst>
    </bk>
    <bk>
      <extLst>
        <ext uri="{3e2802c4-a4d2-4d8b-9148-e3be6c30e623}">
          <xlrd:rvb i="1704"/>
        </ext>
      </extLst>
    </bk>
    <bk>
      <extLst>
        <ext uri="{3e2802c4-a4d2-4d8b-9148-e3be6c30e623}">
          <xlrd:rvb i="1705"/>
        </ext>
      </extLst>
    </bk>
    <bk>
      <extLst>
        <ext uri="{3e2802c4-a4d2-4d8b-9148-e3be6c30e623}">
          <xlrd:rvb i="1706"/>
        </ext>
      </extLst>
    </bk>
    <bk>
      <extLst>
        <ext uri="{3e2802c4-a4d2-4d8b-9148-e3be6c30e623}">
          <xlrd:rvb i="1707"/>
        </ext>
      </extLst>
    </bk>
    <bk>
      <extLst>
        <ext uri="{3e2802c4-a4d2-4d8b-9148-e3be6c30e623}">
          <xlrd:rvb i="1708"/>
        </ext>
      </extLst>
    </bk>
    <bk>
      <extLst>
        <ext uri="{3e2802c4-a4d2-4d8b-9148-e3be6c30e623}">
          <xlrd:rvb i="1709"/>
        </ext>
      </extLst>
    </bk>
    <bk>
      <extLst>
        <ext uri="{3e2802c4-a4d2-4d8b-9148-e3be6c30e623}">
          <xlrd:rvb i="1710"/>
        </ext>
      </extLst>
    </bk>
    <bk>
      <extLst>
        <ext uri="{3e2802c4-a4d2-4d8b-9148-e3be6c30e623}">
          <xlrd:rvb i="1711"/>
        </ext>
      </extLst>
    </bk>
    <bk>
      <extLst>
        <ext uri="{3e2802c4-a4d2-4d8b-9148-e3be6c30e623}">
          <xlrd:rvb i="1712"/>
        </ext>
      </extLst>
    </bk>
    <bk>
      <extLst>
        <ext uri="{3e2802c4-a4d2-4d8b-9148-e3be6c30e623}">
          <xlrd:rvb i="1713"/>
        </ext>
      </extLst>
    </bk>
    <bk>
      <extLst>
        <ext uri="{3e2802c4-a4d2-4d8b-9148-e3be6c30e623}">
          <xlrd:rvb i="1714"/>
        </ext>
      </extLst>
    </bk>
    <bk>
      <extLst>
        <ext uri="{3e2802c4-a4d2-4d8b-9148-e3be6c30e623}">
          <xlrd:rvb i="1715"/>
        </ext>
      </extLst>
    </bk>
    <bk>
      <extLst>
        <ext uri="{3e2802c4-a4d2-4d8b-9148-e3be6c30e623}">
          <xlrd:rvb i="1716"/>
        </ext>
      </extLst>
    </bk>
    <bk>
      <extLst>
        <ext uri="{3e2802c4-a4d2-4d8b-9148-e3be6c30e623}">
          <xlrd:rvb i="1717"/>
        </ext>
      </extLst>
    </bk>
    <bk>
      <extLst>
        <ext uri="{3e2802c4-a4d2-4d8b-9148-e3be6c30e623}">
          <xlrd:rvb i="1718"/>
        </ext>
      </extLst>
    </bk>
    <bk>
      <extLst>
        <ext uri="{3e2802c4-a4d2-4d8b-9148-e3be6c30e623}">
          <xlrd:rvb i="1719"/>
        </ext>
      </extLst>
    </bk>
    <bk>
      <extLst>
        <ext uri="{3e2802c4-a4d2-4d8b-9148-e3be6c30e623}">
          <xlrd:rvb i="1720"/>
        </ext>
      </extLst>
    </bk>
    <bk>
      <extLst>
        <ext uri="{3e2802c4-a4d2-4d8b-9148-e3be6c30e623}">
          <xlrd:rvb i="1721"/>
        </ext>
      </extLst>
    </bk>
    <bk>
      <extLst>
        <ext uri="{3e2802c4-a4d2-4d8b-9148-e3be6c30e623}">
          <xlrd:rvb i="1722"/>
        </ext>
      </extLst>
    </bk>
    <bk>
      <extLst>
        <ext uri="{3e2802c4-a4d2-4d8b-9148-e3be6c30e623}">
          <xlrd:rvb i="1723"/>
        </ext>
      </extLst>
    </bk>
    <bk>
      <extLst>
        <ext uri="{3e2802c4-a4d2-4d8b-9148-e3be6c30e623}">
          <xlrd:rvb i="1724"/>
        </ext>
      </extLst>
    </bk>
    <bk>
      <extLst>
        <ext uri="{3e2802c4-a4d2-4d8b-9148-e3be6c30e623}">
          <xlrd:rvb i="1725"/>
        </ext>
      </extLst>
    </bk>
    <bk>
      <extLst>
        <ext uri="{3e2802c4-a4d2-4d8b-9148-e3be6c30e623}">
          <xlrd:rvb i="1726"/>
        </ext>
      </extLst>
    </bk>
    <bk>
      <extLst>
        <ext uri="{3e2802c4-a4d2-4d8b-9148-e3be6c30e623}">
          <xlrd:rvb i="1727"/>
        </ext>
      </extLst>
    </bk>
    <bk>
      <extLst>
        <ext uri="{3e2802c4-a4d2-4d8b-9148-e3be6c30e623}">
          <xlrd:rvb i="1728"/>
        </ext>
      </extLst>
    </bk>
    <bk>
      <extLst>
        <ext uri="{3e2802c4-a4d2-4d8b-9148-e3be6c30e623}">
          <xlrd:rvb i="1729"/>
        </ext>
      </extLst>
    </bk>
    <bk>
      <extLst>
        <ext uri="{3e2802c4-a4d2-4d8b-9148-e3be6c30e623}">
          <xlrd:rvb i="1730"/>
        </ext>
      </extLst>
    </bk>
    <bk>
      <extLst>
        <ext uri="{3e2802c4-a4d2-4d8b-9148-e3be6c30e623}">
          <xlrd:rvb i="1731"/>
        </ext>
      </extLst>
    </bk>
    <bk>
      <extLst>
        <ext uri="{3e2802c4-a4d2-4d8b-9148-e3be6c30e623}">
          <xlrd:rvb i="1732"/>
        </ext>
      </extLst>
    </bk>
    <bk>
      <extLst>
        <ext uri="{3e2802c4-a4d2-4d8b-9148-e3be6c30e623}">
          <xlrd:rvb i="1733"/>
        </ext>
      </extLst>
    </bk>
    <bk>
      <extLst>
        <ext uri="{3e2802c4-a4d2-4d8b-9148-e3be6c30e623}">
          <xlrd:rvb i="1734"/>
        </ext>
      </extLst>
    </bk>
    <bk>
      <extLst>
        <ext uri="{3e2802c4-a4d2-4d8b-9148-e3be6c30e623}">
          <xlrd:rvb i="1735"/>
        </ext>
      </extLst>
    </bk>
    <bk>
      <extLst>
        <ext uri="{3e2802c4-a4d2-4d8b-9148-e3be6c30e623}">
          <xlrd:rvb i="1736"/>
        </ext>
      </extLst>
    </bk>
    <bk>
      <extLst>
        <ext uri="{3e2802c4-a4d2-4d8b-9148-e3be6c30e623}">
          <xlrd:rvb i="1737"/>
        </ext>
      </extLst>
    </bk>
    <bk>
      <extLst>
        <ext uri="{3e2802c4-a4d2-4d8b-9148-e3be6c30e623}">
          <xlrd:rvb i="1738"/>
        </ext>
      </extLst>
    </bk>
    <bk>
      <extLst>
        <ext uri="{3e2802c4-a4d2-4d8b-9148-e3be6c30e623}">
          <xlrd:rvb i="1739"/>
        </ext>
      </extLst>
    </bk>
    <bk>
      <extLst>
        <ext uri="{3e2802c4-a4d2-4d8b-9148-e3be6c30e623}">
          <xlrd:rvb i="1740"/>
        </ext>
      </extLst>
    </bk>
    <bk>
      <extLst>
        <ext uri="{3e2802c4-a4d2-4d8b-9148-e3be6c30e623}">
          <xlrd:rvb i="1741"/>
        </ext>
      </extLst>
    </bk>
    <bk>
      <extLst>
        <ext uri="{3e2802c4-a4d2-4d8b-9148-e3be6c30e623}">
          <xlrd:rvb i="1742"/>
        </ext>
      </extLst>
    </bk>
    <bk>
      <extLst>
        <ext uri="{3e2802c4-a4d2-4d8b-9148-e3be6c30e623}">
          <xlrd:rvb i="1743"/>
        </ext>
      </extLst>
    </bk>
    <bk>
      <extLst>
        <ext uri="{3e2802c4-a4d2-4d8b-9148-e3be6c30e623}">
          <xlrd:rvb i="1744"/>
        </ext>
      </extLst>
    </bk>
    <bk>
      <extLst>
        <ext uri="{3e2802c4-a4d2-4d8b-9148-e3be6c30e623}">
          <xlrd:rvb i="1745"/>
        </ext>
      </extLst>
    </bk>
    <bk>
      <extLst>
        <ext uri="{3e2802c4-a4d2-4d8b-9148-e3be6c30e623}">
          <xlrd:rvb i="1746"/>
        </ext>
      </extLst>
    </bk>
    <bk>
      <extLst>
        <ext uri="{3e2802c4-a4d2-4d8b-9148-e3be6c30e623}">
          <xlrd:rvb i="1747"/>
        </ext>
      </extLst>
    </bk>
    <bk>
      <extLst>
        <ext uri="{3e2802c4-a4d2-4d8b-9148-e3be6c30e623}">
          <xlrd:rvb i="1748"/>
        </ext>
      </extLst>
    </bk>
    <bk>
      <extLst>
        <ext uri="{3e2802c4-a4d2-4d8b-9148-e3be6c30e623}">
          <xlrd:rvb i="1749"/>
        </ext>
      </extLst>
    </bk>
    <bk>
      <extLst>
        <ext uri="{3e2802c4-a4d2-4d8b-9148-e3be6c30e623}">
          <xlrd:rvb i="1750"/>
        </ext>
      </extLst>
    </bk>
    <bk>
      <extLst>
        <ext uri="{3e2802c4-a4d2-4d8b-9148-e3be6c30e623}">
          <xlrd:rvb i="1751"/>
        </ext>
      </extLst>
    </bk>
    <bk>
      <extLst>
        <ext uri="{3e2802c4-a4d2-4d8b-9148-e3be6c30e623}">
          <xlrd:rvb i="1752"/>
        </ext>
      </extLst>
    </bk>
    <bk>
      <extLst>
        <ext uri="{3e2802c4-a4d2-4d8b-9148-e3be6c30e623}">
          <xlrd:rvb i="1753"/>
        </ext>
      </extLst>
    </bk>
    <bk>
      <extLst>
        <ext uri="{3e2802c4-a4d2-4d8b-9148-e3be6c30e623}">
          <xlrd:rvb i="1754"/>
        </ext>
      </extLst>
    </bk>
    <bk>
      <extLst>
        <ext uri="{3e2802c4-a4d2-4d8b-9148-e3be6c30e623}">
          <xlrd:rvb i="1755"/>
        </ext>
      </extLst>
    </bk>
    <bk>
      <extLst>
        <ext uri="{3e2802c4-a4d2-4d8b-9148-e3be6c30e623}">
          <xlrd:rvb i="1756"/>
        </ext>
      </extLst>
    </bk>
    <bk>
      <extLst>
        <ext uri="{3e2802c4-a4d2-4d8b-9148-e3be6c30e623}">
          <xlrd:rvb i="1757"/>
        </ext>
      </extLst>
    </bk>
    <bk>
      <extLst>
        <ext uri="{3e2802c4-a4d2-4d8b-9148-e3be6c30e623}">
          <xlrd:rvb i="1758"/>
        </ext>
      </extLst>
    </bk>
    <bk>
      <extLst>
        <ext uri="{3e2802c4-a4d2-4d8b-9148-e3be6c30e623}">
          <xlrd:rvb i="1759"/>
        </ext>
      </extLst>
    </bk>
    <bk>
      <extLst>
        <ext uri="{3e2802c4-a4d2-4d8b-9148-e3be6c30e623}">
          <xlrd:rvb i="1760"/>
        </ext>
      </extLst>
    </bk>
    <bk>
      <extLst>
        <ext uri="{3e2802c4-a4d2-4d8b-9148-e3be6c30e623}">
          <xlrd:rvb i="1761"/>
        </ext>
      </extLst>
    </bk>
    <bk>
      <extLst>
        <ext uri="{3e2802c4-a4d2-4d8b-9148-e3be6c30e623}">
          <xlrd:rvb i="1762"/>
        </ext>
      </extLst>
    </bk>
    <bk>
      <extLst>
        <ext uri="{3e2802c4-a4d2-4d8b-9148-e3be6c30e623}">
          <xlrd:rvb i="1763"/>
        </ext>
      </extLst>
    </bk>
    <bk>
      <extLst>
        <ext uri="{3e2802c4-a4d2-4d8b-9148-e3be6c30e623}">
          <xlrd:rvb i="1764"/>
        </ext>
      </extLst>
    </bk>
    <bk>
      <extLst>
        <ext uri="{3e2802c4-a4d2-4d8b-9148-e3be6c30e623}">
          <xlrd:rvb i="1765"/>
        </ext>
      </extLst>
    </bk>
    <bk>
      <extLst>
        <ext uri="{3e2802c4-a4d2-4d8b-9148-e3be6c30e623}">
          <xlrd:rvb i="1766"/>
        </ext>
      </extLst>
    </bk>
    <bk>
      <extLst>
        <ext uri="{3e2802c4-a4d2-4d8b-9148-e3be6c30e623}">
          <xlrd:rvb i="1767"/>
        </ext>
      </extLst>
    </bk>
    <bk>
      <extLst>
        <ext uri="{3e2802c4-a4d2-4d8b-9148-e3be6c30e623}">
          <xlrd:rvb i="1768"/>
        </ext>
      </extLst>
    </bk>
    <bk>
      <extLst>
        <ext uri="{3e2802c4-a4d2-4d8b-9148-e3be6c30e623}">
          <xlrd:rvb i="1769"/>
        </ext>
      </extLst>
    </bk>
    <bk>
      <extLst>
        <ext uri="{3e2802c4-a4d2-4d8b-9148-e3be6c30e623}">
          <xlrd:rvb i="1770"/>
        </ext>
      </extLst>
    </bk>
    <bk>
      <extLst>
        <ext uri="{3e2802c4-a4d2-4d8b-9148-e3be6c30e623}">
          <xlrd:rvb i="1771"/>
        </ext>
      </extLst>
    </bk>
    <bk>
      <extLst>
        <ext uri="{3e2802c4-a4d2-4d8b-9148-e3be6c30e623}">
          <xlrd:rvb i="1772"/>
        </ext>
      </extLst>
    </bk>
    <bk>
      <extLst>
        <ext uri="{3e2802c4-a4d2-4d8b-9148-e3be6c30e623}">
          <xlrd:rvb i="1773"/>
        </ext>
      </extLst>
    </bk>
    <bk>
      <extLst>
        <ext uri="{3e2802c4-a4d2-4d8b-9148-e3be6c30e623}">
          <xlrd:rvb i="1774"/>
        </ext>
      </extLst>
    </bk>
    <bk>
      <extLst>
        <ext uri="{3e2802c4-a4d2-4d8b-9148-e3be6c30e623}">
          <xlrd:rvb i="1775"/>
        </ext>
      </extLst>
    </bk>
    <bk>
      <extLst>
        <ext uri="{3e2802c4-a4d2-4d8b-9148-e3be6c30e623}">
          <xlrd:rvb i="1776"/>
        </ext>
      </extLst>
    </bk>
    <bk>
      <extLst>
        <ext uri="{3e2802c4-a4d2-4d8b-9148-e3be6c30e623}">
          <xlrd:rvb i="1777"/>
        </ext>
      </extLst>
    </bk>
    <bk>
      <extLst>
        <ext uri="{3e2802c4-a4d2-4d8b-9148-e3be6c30e623}">
          <xlrd:rvb i="1778"/>
        </ext>
      </extLst>
    </bk>
    <bk>
      <extLst>
        <ext uri="{3e2802c4-a4d2-4d8b-9148-e3be6c30e623}">
          <xlrd:rvb i="1779"/>
        </ext>
      </extLst>
    </bk>
    <bk>
      <extLst>
        <ext uri="{3e2802c4-a4d2-4d8b-9148-e3be6c30e623}">
          <xlrd:rvb i="1780"/>
        </ext>
      </extLst>
    </bk>
    <bk>
      <extLst>
        <ext uri="{3e2802c4-a4d2-4d8b-9148-e3be6c30e623}">
          <xlrd:rvb i="1781"/>
        </ext>
      </extLst>
    </bk>
    <bk>
      <extLst>
        <ext uri="{3e2802c4-a4d2-4d8b-9148-e3be6c30e623}">
          <xlrd:rvb i="1782"/>
        </ext>
      </extLst>
    </bk>
    <bk>
      <extLst>
        <ext uri="{3e2802c4-a4d2-4d8b-9148-e3be6c30e623}">
          <xlrd:rvb i="1783"/>
        </ext>
      </extLst>
    </bk>
    <bk>
      <extLst>
        <ext uri="{3e2802c4-a4d2-4d8b-9148-e3be6c30e623}">
          <xlrd:rvb i="1784"/>
        </ext>
      </extLst>
    </bk>
    <bk>
      <extLst>
        <ext uri="{3e2802c4-a4d2-4d8b-9148-e3be6c30e623}">
          <xlrd:rvb i="1785"/>
        </ext>
      </extLst>
    </bk>
    <bk>
      <extLst>
        <ext uri="{3e2802c4-a4d2-4d8b-9148-e3be6c30e623}">
          <xlrd:rvb i="1786"/>
        </ext>
      </extLst>
    </bk>
    <bk>
      <extLst>
        <ext uri="{3e2802c4-a4d2-4d8b-9148-e3be6c30e623}">
          <xlrd:rvb i="1787"/>
        </ext>
      </extLst>
    </bk>
    <bk>
      <extLst>
        <ext uri="{3e2802c4-a4d2-4d8b-9148-e3be6c30e623}">
          <xlrd:rvb i="1788"/>
        </ext>
      </extLst>
    </bk>
    <bk>
      <extLst>
        <ext uri="{3e2802c4-a4d2-4d8b-9148-e3be6c30e623}">
          <xlrd:rvb i="1789"/>
        </ext>
      </extLst>
    </bk>
    <bk>
      <extLst>
        <ext uri="{3e2802c4-a4d2-4d8b-9148-e3be6c30e623}">
          <xlrd:rvb i="1790"/>
        </ext>
      </extLst>
    </bk>
    <bk>
      <extLst>
        <ext uri="{3e2802c4-a4d2-4d8b-9148-e3be6c30e623}">
          <xlrd:rvb i="1791"/>
        </ext>
      </extLst>
    </bk>
    <bk>
      <extLst>
        <ext uri="{3e2802c4-a4d2-4d8b-9148-e3be6c30e623}">
          <xlrd:rvb i="1792"/>
        </ext>
      </extLst>
    </bk>
    <bk>
      <extLst>
        <ext uri="{3e2802c4-a4d2-4d8b-9148-e3be6c30e623}">
          <xlrd:rvb i="1793"/>
        </ext>
      </extLst>
    </bk>
    <bk>
      <extLst>
        <ext uri="{3e2802c4-a4d2-4d8b-9148-e3be6c30e623}">
          <xlrd:rvb i="1794"/>
        </ext>
      </extLst>
    </bk>
    <bk>
      <extLst>
        <ext uri="{3e2802c4-a4d2-4d8b-9148-e3be6c30e623}">
          <xlrd:rvb i="1795"/>
        </ext>
      </extLst>
    </bk>
    <bk>
      <extLst>
        <ext uri="{3e2802c4-a4d2-4d8b-9148-e3be6c30e623}">
          <xlrd:rvb i="1796"/>
        </ext>
      </extLst>
    </bk>
    <bk>
      <extLst>
        <ext uri="{3e2802c4-a4d2-4d8b-9148-e3be6c30e623}">
          <xlrd:rvb i="1797"/>
        </ext>
      </extLst>
    </bk>
    <bk>
      <extLst>
        <ext uri="{3e2802c4-a4d2-4d8b-9148-e3be6c30e623}">
          <xlrd:rvb i="1798"/>
        </ext>
      </extLst>
    </bk>
    <bk>
      <extLst>
        <ext uri="{3e2802c4-a4d2-4d8b-9148-e3be6c30e623}">
          <xlrd:rvb i="1799"/>
        </ext>
      </extLst>
    </bk>
    <bk>
      <extLst>
        <ext uri="{3e2802c4-a4d2-4d8b-9148-e3be6c30e623}">
          <xlrd:rvb i="1800"/>
        </ext>
      </extLst>
    </bk>
    <bk>
      <extLst>
        <ext uri="{3e2802c4-a4d2-4d8b-9148-e3be6c30e623}">
          <xlrd:rvb i="1801"/>
        </ext>
      </extLst>
    </bk>
    <bk>
      <extLst>
        <ext uri="{3e2802c4-a4d2-4d8b-9148-e3be6c30e623}">
          <xlrd:rvb i="1802"/>
        </ext>
      </extLst>
    </bk>
    <bk>
      <extLst>
        <ext uri="{3e2802c4-a4d2-4d8b-9148-e3be6c30e623}">
          <xlrd:rvb i="1803"/>
        </ext>
      </extLst>
    </bk>
    <bk>
      <extLst>
        <ext uri="{3e2802c4-a4d2-4d8b-9148-e3be6c30e623}">
          <xlrd:rvb i="1804"/>
        </ext>
      </extLst>
    </bk>
    <bk>
      <extLst>
        <ext uri="{3e2802c4-a4d2-4d8b-9148-e3be6c30e623}">
          <xlrd:rvb i="1805"/>
        </ext>
      </extLst>
    </bk>
    <bk>
      <extLst>
        <ext uri="{3e2802c4-a4d2-4d8b-9148-e3be6c30e623}">
          <xlrd:rvb i="1806"/>
        </ext>
      </extLst>
    </bk>
    <bk>
      <extLst>
        <ext uri="{3e2802c4-a4d2-4d8b-9148-e3be6c30e623}">
          <xlrd:rvb i="1807"/>
        </ext>
      </extLst>
    </bk>
    <bk>
      <extLst>
        <ext uri="{3e2802c4-a4d2-4d8b-9148-e3be6c30e623}">
          <xlrd:rvb i="1808"/>
        </ext>
      </extLst>
    </bk>
    <bk>
      <extLst>
        <ext uri="{3e2802c4-a4d2-4d8b-9148-e3be6c30e623}">
          <xlrd:rvb i="1809"/>
        </ext>
      </extLst>
    </bk>
    <bk>
      <extLst>
        <ext uri="{3e2802c4-a4d2-4d8b-9148-e3be6c30e623}">
          <xlrd:rvb i="1810"/>
        </ext>
      </extLst>
    </bk>
    <bk>
      <extLst>
        <ext uri="{3e2802c4-a4d2-4d8b-9148-e3be6c30e623}">
          <xlrd:rvb i="1811"/>
        </ext>
      </extLst>
    </bk>
    <bk>
      <extLst>
        <ext uri="{3e2802c4-a4d2-4d8b-9148-e3be6c30e623}">
          <xlrd:rvb i="1812"/>
        </ext>
      </extLst>
    </bk>
    <bk>
      <extLst>
        <ext uri="{3e2802c4-a4d2-4d8b-9148-e3be6c30e623}">
          <xlrd:rvb i="1813"/>
        </ext>
      </extLst>
    </bk>
    <bk>
      <extLst>
        <ext uri="{3e2802c4-a4d2-4d8b-9148-e3be6c30e623}">
          <xlrd:rvb i="1814"/>
        </ext>
      </extLst>
    </bk>
    <bk>
      <extLst>
        <ext uri="{3e2802c4-a4d2-4d8b-9148-e3be6c30e623}">
          <xlrd:rvb i="1815"/>
        </ext>
      </extLst>
    </bk>
    <bk>
      <extLst>
        <ext uri="{3e2802c4-a4d2-4d8b-9148-e3be6c30e623}">
          <xlrd:rvb i="1816"/>
        </ext>
      </extLst>
    </bk>
    <bk>
      <extLst>
        <ext uri="{3e2802c4-a4d2-4d8b-9148-e3be6c30e623}">
          <xlrd:rvb i="1817"/>
        </ext>
      </extLst>
    </bk>
    <bk>
      <extLst>
        <ext uri="{3e2802c4-a4d2-4d8b-9148-e3be6c30e623}">
          <xlrd:rvb i="1818"/>
        </ext>
      </extLst>
    </bk>
    <bk>
      <extLst>
        <ext uri="{3e2802c4-a4d2-4d8b-9148-e3be6c30e623}">
          <xlrd:rvb i="1819"/>
        </ext>
      </extLst>
    </bk>
    <bk>
      <extLst>
        <ext uri="{3e2802c4-a4d2-4d8b-9148-e3be6c30e623}">
          <xlrd:rvb i="1820"/>
        </ext>
      </extLst>
    </bk>
    <bk>
      <extLst>
        <ext uri="{3e2802c4-a4d2-4d8b-9148-e3be6c30e623}">
          <xlrd:rvb i="1821"/>
        </ext>
      </extLst>
    </bk>
    <bk>
      <extLst>
        <ext uri="{3e2802c4-a4d2-4d8b-9148-e3be6c30e623}">
          <xlrd:rvb i="1822"/>
        </ext>
      </extLst>
    </bk>
    <bk>
      <extLst>
        <ext uri="{3e2802c4-a4d2-4d8b-9148-e3be6c30e623}">
          <xlrd:rvb i="1823"/>
        </ext>
      </extLst>
    </bk>
    <bk>
      <extLst>
        <ext uri="{3e2802c4-a4d2-4d8b-9148-e3be6c30e623}">
          <xlrd:rvb i="1824"/>
        </ext>
      </extLst>
    </bk>
    <bk>
      <extLst>
        <ext uri="{3e2802c4-a4d2-4d8b-9148-e3be6c30e623}">
          <xlrd:rvb i="1825"/>
        </ext>
      </extLst>
    </bk>
    <bk>
      <extLst>
        <ext uri="{3e2802c4-a4d2-4d8b-9148-e3be6c30e623}">
          <xlrd:rvb i="1826"/>
        </ext>
      </extLst>
    </bk>
    <bk>
      <extLst>
        <ext uri="{3e2802c4-a4d2-4d8b-9148-e3be6c30e623}">
          <xlrd:rvb i="1827"/>
        </ext>
      </extLst>
    </bk>
    <bk>
      <extLst>
        <ext uri="{3e2802c4-a4d2-4d8b-9148-e3be6c30e623}">
          <xlrd:rvb i="1828"/>
        </ext>
      </extLst>
    </bk>
    <bk>
      <extLst>
        <ext uri="{3e2802c4-a4d2-4d8b-9148-e3be6c30e623}">
          <xlrd:rvb i="1829"/>
        </ext>
      </extLst>
    </bk>
    <bk>
      <extLst>
        <ext uri="{3e2802c4-a4d2-4d8b-9148-e3be6c30e623}">
          <xlrd:rvb i="1830"/>
        </ext>
      </extLst>
    </bk>
    <bk>
      <extLst>
        <ext uri="{3e2802c4-a4d2-4d8b-9148-e3be6c30e623}">
          <xlrd:rvb i="1831"/>
        </ext>
      </extLst>
    </bk>
    <bk>
      <extLst>
        <ext uri="{3e2802c4-a4d2-4d8b-9148-e3be6c30e623}">
          <xlrd:rvb i="1832"/>
        </ext>
      </extLst>
    </bk>
    <bk>
      <extLst>
        <ext uri="{3e2802c4-a4d2-4d8b-9148-e3be6c30e623}">
          <xlrd:rvb i="1833"/>
        </ext>
      </extLst>
    </bk>
    <bk>
      <extLst>
        <ext uri="{3e2802c4-a4d2-4d8b-9148-e3be6c30e623}">
          <xlrd:rvb i="1834"/>
        </ext>
      </extLst>
    </bk>
    <bk>
      <extLst>
        <ext uri="{3e2802c4-a4d2-4d8b-9148-e3be6c30e623}">
          <xlrd:rvb i="1835"/>
        </ext>
      </extLst>
    </bk>
    <bk>
      <extLst>
        <ext uri="{3e2802c4-a4d2-4d8b-9148-e3be6c30e623}">
          <xlrd:rvb i="1836"/>
        </ext>
      </extLst>
    </bk>
    <bk>
      <extLst>
        <ext uri="{3e2802c4-a4d2-4d8b-9148-e3be6c30e623}">
          <xlrd:rvb i="1837"/>
        </ext>
      </extLst>
    </bk>
    <bk>
      <extLst>
        <ext uri="{3e2802c4-a4d2-4d8b-9148-e3be6c30e623}">
          <xlrd:rvb i="1838"/>
        </ext>
      </extLst>
    </bk>
    <bk>
      <extLst>
        <ext uri="{3e2802c4-a4d2-4d8b-9148-e3be6c30e623}">
          <xlrd:rvb i="1839"/>
        </ext>
      </extLst>
    </bk>
    <bk>
      <extLst>
        <ext uri="{3e2802c4-a4d2-4d8b-9148-e3be6c30e623}">
          <xlrd:rvb i="1840"/>
        </ext>
      </extLst>
    </bk>
    <bk>
      <extLst>
        <ext uri="{3e2802c4-a4d2-4d8b-9148-e3be6c30e623}">
          <xlrd:rvb i="1841"/>
        </ext>
      </extLst>
    </bk>
    <bk>
      <extLst>
        <ext uri="{3e2802c4-a4d2-4d8b-9148-e3be6c30e623}">
          <xlrd:rvb i="1842"/>
        </ext>
      </extLst>
    </bk>
    <bk>
      <extLst>
        <ext uri="{3e2802c4-a4d2-4d8b-9148-e3be6c30e623}">
          <xlrd:rvb i="1843"/>
        </ext>
      </extLst>
    </bk>
    <bk>
      <extLst>
        <ext uri="{3e2802c4-a4d2-4d8b-9148-e3be6c30e623}">
          <xlrd:rvb i="1844"/>
        </ext>
      </extLst>
    </bk>
    <bk>
      <extLst>
        <ext uri="{3e2802c4-a4d2-4d8b-9148-e3be6c30e623}">
          <xlrd:rvb i="1845"/>
        </ext>
      </extLst>
    </bk>
    <bk>
      <extLst>
        <ext uri="{3e2802c4-a4d2-4d8b-9148-e3be6c30e623}">
          <xlrd:rvb i="1846"/>
        </ext>
      </extLst>
    </bk>
    <bk>
      <extLst>
        <ext uri="{3e2802c4-a4d2-4d8b-9148-e3be6c30e623}">
          <xlrd:rvb i="1847"/>
        </ext>
      </extLst>
    </bk>
    <bk>
      <extLst>
        <ext uri="{3e2802c4-a4d2-4d8b-9148-e3be6c30e623}">
          <xlrd:rvb i="1848"/>
        </ext>
      </extLst>
    </bk>
    <bk>
      <extLst>
        <ext uri="{3e2802c4-a4d2-4d8b-9148-e3be6c30e623}">
          <xlrd:rvb i="1849"/>
        </ext>
      </extLst>
    </bk>
    <bk>
      <extLst>
        <ext uri="{3e2802c4-a4d2-4d8b-9148-e3be6c30e623}">
          <xlrd:rvb i="1850"/>
        </ext>
      </extLst>
    </bk>
  </futureMetadata>
  <valueMetadata count="1851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  <bk>
      <rc t="1" v="1645"/>
    </bk>
    <bk>
      <rc t="1" v="1646"/>
    </bk>
    <bk>
      <rc t="1" v="1647"/>
    </bk>
    <bk>
      <rc t="1" v="1648"/>
    </bk>
    <bk>
      <rc t="1" v="1649"/>
    </bk>
    <bk>
      <rc t="1" v="1650"/>
    </bk>
    <bk>
      <rc t="1" v="1651"/>
    </bk>
    <bk>
      <rc t="1" v="1652"/>
    </bk>
    <bk>
      <rc t="1" v="1653"/>
    </bk>
    <bk>
      <rc t="1" v="1654"/>
    </bk>
    <bk>
      <rc t="1" v="1655"/>
    </bk>
    <bk>
      <rc t="1" v="1656"/>
    </bk>
    <bk>
      <rc t="1" v="1657"/>
    </bk>
    <bk>
      <rc t="1" v="1658"/>
    </bk>
    <bk>
      <rc t="1" v="1659"/>
    </bk>
    <bk>
      <rc t="1" v="1660"/>
    </bk>
    <bk>
      <rc t="1" v="1661"/>
    </bk>
    <bk>
      <rc t="1" v="1662"/>
    </bk>
    <bk>
      <rc t="1" v="1663"/>
    </bk>
    <bk>
      <rc t="1" v="1664"/>
    </bk>
    <bk>
      <rc t="1" v="1665"/>
    </bk>
    <bk>
      <rc t="1" v="1666"/>
    </bk>
    <bk>
      <rc t="1" v="1667"/>
    </bk>
    <bk>
      <rc t="1" v="1668"/>
    </bk>
    <bk>
      <rc t="1" v="1669"/>
    </bk>
    <bk>
      <rc t="1" v="1670"/>
    </bk>
    <bk>
      <rc t="1" v="1671"/>
    </bk>
    <bk>
      <rc t="1" v="1672"/>
    </bk>
    <bk>
      <rc t="1" v="1673"/>
    </bk>
    <bk>
      <rc t="1" v="1674"/>
    </bk>
    <bk>
      <rc t="1" v="1675"/>
    </bk>
    <bk>
      <rc t="1" v="1676"/>
    </bk>
    <bk>
      <rc t="1" v="1677"/>
    </bk>
    <bk>
      <rc t="1" v="1678"/>
    </bk>
    <bk>
      <rc t="1" v="1679"/>
    </bk>
    <bk>
      <rc t="1" v="1680"/>
    </bk>
    <bk>
      <rc t="1" v="1681"/>
    </bk>
    <bk>
      <rc t="1" v="1682"/>
    </bk>
    <bk>
      <rc t="1" v="1683"/>
    </bk>
    <bk>
      <rc t="1" v="1684"/>
    </bk>
    <bk>
      <rc t="1" v="1685"/>
    </bk>
    <bk>
      <rc t="1" v="1686"/>
    </bk>
    <bk>
      <rc t="1" v="1687"/>
    </bk>
    <bk>
      <rc t="1" v="1688"/>
    </bk>
    <bk>
      <rc t="1" v="1689"/>
    </bk>
    <bk>
      <rc t="1" v="1690"/>
    </bk>
    <bk>
      <rc t="1" v="1691"/>
    </bk>
    <bk>
      <rc t="1" v="1692"/>
    </bk>
    <bk>
      <rc t="1" v="1693"/>
    </bk>
    <bk>
      <rc t="1" v="1694"/>
    </bk>
    <bk>
      <rc t="1" v="1695"/>
    </bk>
    <bk>
      <rc t="1" v="1696"/>
    </bk>
    <bk>
      <rc t="1" v="1697"/>
    </bk>
    <bk>
      <rc t="1" v="1698"/>
    </bk>
    <bk>
      <rc t="1" v="1699"/>
    </bk>
    <bk>
      <rc t="1" v="1700"/>
    </bk>
    <bk>
      <rc t="1" v="1701"/>
    </bk>
    <bk>
      <rc t="1" v="1702"/>
    </bk>
    <bk>
      <rc t="1" v="1703"/>
    </bk>
    <bk>
      <rc t="1" v="1704"/>
    </bk>
    <bk>
      <rc t="1" v="1705"/>
    </bk>
    <bk>
      <rc t="1" v="1706"/>
    </bk>
    <bk>
      <rc t="1" v="1707"/>
    </bk>
    <bk>
      <rc t="1" v="1708"/>
    </bk>
    <bk>
      <rc t="1" v="1709"/>
    </bk>
    <bk>
      <rc t="1" v="1710"/>
    </bk>
    <bk>
      <rc t="1" v="1711"/>
    </bk>
    <bk>
      <rc t="1" v="1712"/>
    </bk>
    <bk>
      <rc t="1" v="1713"/>
    </bk>
    <bk>
      <rc t="1" v="1714"/>
    </bk>
    <bk>
      <rc t="1" v="1715"/>
    </bk>
    <bk>
      <rc t="1" v="1716"/>
    </bk>
    <bk>
      <rc t="1" v="1717"/>
    </bk>
    <bk>
      <rc t="1" v="1718"/>
    </bk>
    <bk>
      <rc t="1" v="1719"/>
    </bk>
    <bk>
      <rc t="1" v="1720"/>
    </bk>
    <bk>
      <rc t="1" v="1721"/>
    </bk>
    <bk>
      <rc t="1" v="1722"/>
    </bk>
    <bk>
      <rc t="1" v="1723"/>
    </bk>
    <bk>
      <rc t="1" v="1724"/>
    </bk>
    <bk>
      <rc t="1" v="1725"/>
    </bk>
    <bk>
      <rc t="1" v="1726"/>
    </bk>
    <bk>
      <rc t="1" v="1727"/>
    </bk>
    <bk>
      <rc t="1" v="1728"/>
    </bk>
    <bk>
      <rc t="1" v="1729"/>
    </bk>
    <bk>
      <rc t="1" v="1730"/>
    </bk>
    <bk>
      <rc t="1" v="1731"/>
    </bk>
    <bk>
      <rc t="1" v="1732"/>
    </bk>
    <bk>
      <rc t="1" v="1733"/>
    </bk>
    <bk>
      <rc t="1" v="1734"/>
    </bk>
    <bk>
      <rc t="1" v="1735"/>
    </bk>
    <bk>
      <rc t="1" v="1736"/>
    </bk>
    <bk>
      <rc t="1" v="1737"/>
    </bk>
    <bk>
      <rc t="1" v="1738"/>
    </bk>
    <bk>
      <rc t="1" v="1739"/>
    </bk>
    <bk>
      <rc t="1" v="1740"/>
    </bk>
    <bk>
      <rc t="1" v="1741"/>
    </bk>
    <bk>
      <rc t="1" v="1742"/>
    </bk>
    <bk>
      <rc t="1" v="1743"/>
    </bk>
    <bk>
      <rc t="1" v="1744"/>
    </bk>
    <bk>
      <rc t="1" v="1745"/>
    </bk>
    <bk>
      <rc t="1" v="1746"/>
    </bk>
    <bk>
      <rc t="1" v="1747"/>
    </bk>
    <bk>
      <rc t="1" v="1748"/>
    </bk>
    <bk>
      <rc t="1" v="1749"/>
    </bk>
    <bk>
      <rc t="1" v="1750"/>
    </bk>
    <bk>
      <rc t="1" v="1751"/>
    </bk>
    <bk>
      <rc t="1" v="1752"/>
    </bk>
    <bk>
      <rc t="1" v="1753"/>
    </bk>
    <bk>
      <rc t="1" v="1754"/>
    </bk>
    <bk>
      <rc t="1" v="1755"/>
    </bk>
    <bk>
      <rc t="1" v="1756"/>
    </bk>
    <bk>
      <rc t="1" v="1757"/>
    </bk>
    <bk>
      <rc t="1" v="1758"/>
    </bk>
    <bk>
      <rc t="1" v="1759"/>
    </bk>
    <bk>
      <rc t="1" v="1760"/>
    </bk>
    <bk>
      <rc t="1" v="1761"/>
    </bk>
    <bk>
      <rc t="1" v="1762"/>
    </bk>
    <bk>
      <rc t="1" v="1763"/>
    </bk>
    <bk>
      <rc t="1" v="1764"/>
    </bk>
    <bk>
      <rc t="1" v="1765"/>
    </bk>
    <bk>
      <rc t="1" v="1766"/>
    </bk>
    <bk>
      <rc t="1" v="1767"/>
    </bk>
    <bk>
      <rc t="1" v="1768"/>
    </bk>
    <bk>
      <rc t="1" v="1769"/>
    </bk>
    <bk>
      <rc t="1" v="1770"/>
    </bk>
    <bk>
      <rc t="1" v="1771"/>
    </bk>
    <bk>
      <rc t="1" v="1772"/>
    </bk>
    <bk>
      <rc t="1" v="1773"/>
    </bk>
    <bk>
      <rc t="1" v="1774"/>
    </bk>
    <bk>
      <rc t="1" v="1775"/>
    </bk>
    <bk>
      <rc t="1" v="1776"/>
    </bk>
    <bk>
      <rc t="1" v="1777"/>
    </bk>
    <bk>
      <rc t="1" v="1778"/>
    </bk>
    <bk>
      <rc t="1" v="1779"/>
    </bk>
    <bk>
      <rc t="1" v="1780"/>
    </bk>
    <bk>
      <rc t="1" v="1781"/>
    </bk>
    <bk>
      <rc t="1" v="1782"/>
    </bk>
    <bk>
      <rc t="1" v="1783"/>
    </bk>
    <bk>
      <rc t="1" v="1784"/>
    </bk>
    <bk>
      <rc t="1" v="1785"/>
    </bk>
    <bk>
      <rc t="1" v="1786"/>
    </bk>
    <bk>
      <rc t="1" v="1787"/>
    </bk>
    <bk>
      <rc t="1" v="1788"/>
    </bk>
    <bk>
      <rc t="1" v="1789"/>
    </bk>
    <bk>
      <rc t="1" v="1790"/>
    </bk>
    <bk>
      <rc t="1" v="1791"/>
    </bk>
    <bk>
      <rc t="1" v="1792"/>
    </bk>
    <bk>
      <rc t="1" v="1793"/>
    </bk>
    <bk>
      <rc t="1" v="1794"/>
    </bk>
    <bk>
      <rc t="1" v="1795"/>
    </bk>
    <bk>
      <rc t="1" v="1796"/>
    </bk>
    <bk>
      <rc t="1" v="1797"/>
    </bk>
    <bk>
      <rc t="1" v="1798"/>
    </bk>
    <bk>
      <rc t="1" v="1799"/>
    </bk>
    <bk>
      <rc t="1" v="1800"/>
    </bk>
    <bk>
      <rc t="1" v="1801"/>
    </bk>
    <bk>
      <rc t="1" v="1802"/>
    </bk>
    <bk>
      <rc t="1" v="1803"/>
    </bk>
    <bk>
      <rc t="1" v="1804"/>
    </bk>
    <bk>
      <rc t="1" v="1805"/>
    </bk>
    <bk>
      <rc t="1" v="1806"/>
    </bk>
    <bk>
      <rc t="1" v="1807"/>
    </bk>
    <bk>
      <rc t="1" v="1808"/>
    </bk>
    <bk>
      <rc t="1" v="1809"/>
    </bk>
    <bk>
      <rc t="1" v="1810"/>
    </bk>
    <bk>
      <rc t="1" v="1811"/>
    </bk>
    <bk>
      <rc t="1" v="1812"/>
    </bk>
    <bk>
      <rc t="1" v="1813"/>
    </bk>
    <bk>
      <rc t="1" v="1814"/>
    </bk>
    <bk>
      <rc t="1" v="1815"/>
    </bk>
    <bk>
      <rc t="1" v="1816"/>
    </bk>
    <bk>
      <rc t="1" v="1817"/>
    </bk>
    <bk>
      <rc t="1" v="1818"/>
    </bk>
    <bk>
      <rc t="1" v="1819"/>
    </bk>
    <bk>
      <rc t="1" v="1820"/>
    </bk>
    <bk>
      <rc t="1" v="1821"/>
    </bk>
    <bk>
      <rc t="1" v="1822"/>
    </bk>
    <bk>
      <rc t="1" v="1823"/>
    </bk>
    <bk>
      <rc t="1" v="1824"/>
    </bk>
    <bk>
      <rc t="1" v="1825"/>
    </bk>
    <bk>
      <rc t="1" v="1826"/>
    </bk>
    <bk>
      <rc t="1" v="1827"/>
    </bk>
    <bk>
      <rc t="1" v="1828"/>
    </bk>
    <bk>
      <rc t="1" v="1829"/>
    </bk>
    <bk>
      <rc t="1" v="1830"/>
    </bk>
    <bk>
      <rc t="1" v="1831"/>
    </bk>
    <bk>
      <rc t="1" v="1832"/>
    </bk>
    <bk>
      <rc t="1" v="1833"/>
    </bk>
    <bk>
      <rc t="1" v="1834"/>
    </bk>
    <bk>
      <rc t="1" v="1835"/>
    </bk>
    <bk>
      <rc t="1" v="1836"/>
    </bk>
    <bk>
      <rc t="1" v="1837"/>
    </bk>
    <bk>
      <rc t="1" v="1838"/>
    </bk>
    <bk>
      <rc t="1" v="1839"/>
    </bk>
    <bk>
      <rc t="1" v="1840"/>
    </bk>
    <bk>
      <rc t="1" v="1841"/>
    </bk>
    <bk>
      <rc t="1" v="1842"/>
    </bk>
    <bk>
      <rc t="1" v="1843"/>
    </bk>
    <bk>
      <rc t="1" v="1844"/>
    </bk>
    <bk>
      <rc t="1" v="1845"/>
    </bk>
    <bk>
      <rc t="1" v="1846"/>
    </bk>
    <bk>
      <rc t="1" v="1847"/>
    </bk>
    <bk>
      <rc t="1" v="1848"/>
    </bk>
    <bk>
      <rc t="1" v="1849"/>
    </bk>
    <bk>
      <rc t="1" v="1850"/>
    </bk>
  </valueMetadata>
</metadata>
</file>

<file path=xl/sharedStrings.xml><?xml version="1.0" encoding="utf-8"?>
<sst xmlns="http://schemas.openxmlformats.org/spreadsheetml/2006/main" count="49" uniqueCount="29">
  <si>
    <t>R3</t>
  </si>
  <si>
    <t>R2</t>
  </si>
  <si>
    <t>R1</t>
  </si>
  <si>
    <t>S3</t>
  </si>
  <si>
    <t>S2</t>
  </si>
  <si>
    <t>S1</t>
  </si>
  <si>
    <t>PP</t>
  </si>
  <si>
    <t>Close</t>
  </si>
  <si>
    <t>Low</t>
  </si>
  <si>
    <t>High</t>
  </si>
  <si>
    <t>Open</t>
  </si>
  <si>
    <t>L</t>
  </si>
  <si>
    <t>IF</t>
  </si>
  <si>
    <t>LL</t>
  </si>
  <si>
    <t>UL</t>
  </si>
  <si>
    <t>Diff</t>
  </si>
  <si>
    <t>Date</t>
  </si>
  <si>
    <t>GSK Close</t>
  </si>
  <si>
    <t>Turn</t>
  </si>
  <si>
    <t>5MA</t>
  </si>
  <si>
    <t>Adj Close</t>
  </si>
  <si>
    <t>Volume</t>
  </si>
  <si>
    <t>GOOG</t>
  </si>
  <si>
    <t>P of Chng</t>
  </si>
  <si>
    <t>Clean</t>
  </si>
  <si>
    <t>Overall mean</t>
  </si>
  <si>
    <t>Overall SD</t>
  </si>
  <si>
    <t xml:space="preserve">L = </t>
  </si>
  <si>
    <t>GSK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</si>
</sst>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quotePrefix="1"/>
    <xf numFmtId="2" fontId="0" fillId="0" borderId="0" xfId="0" applyNumberFormat="1"/>
    <xf numFmtId="14" fontId="0" fillId="0" borderId="0" xfId="0" applyNumberFormat="1"/>
    <xf numFmtId="0" fontId="0" fillId="2" borderId="0" xfId="0" applyFill="1"/>
    <xf numFmtId="14" fontId="0" fillId="2" borderId="0" xfId="0" applyNumberFormat="1" applyFill="1"/>
    <xf numFmtId="14" fontId="0" fillId="0" borderId="0" xfId="0" applyNumberFormat="1" applyAlignment="1">
      <alignment horizontal="right" wrapText="1"/>
    </xf>
    <xf numFmtId="1" fontId="0" fillId="0" borderId="0" xfId="0" applyNumberFormat="1"/>
    <xf numFmtId="2" fontId="0" fillId="0" borderId="0" xfId="0" applyNumberFormat="1" applyAlignment="1">
      <alignment horizontal="right" wrapText="1"/>
    </xf>
    <xf numFmtId="0" fontId="0" fillId="3" borderId="0" xfId="0" applyFill="1"/>
    <xf numFmtId="14" fontId="0" fillId="0" borderId="0" xfId="0" quotePrefix="1" applyNumberFormat="1"/>
    <xf numFmtId="2" fontId="0" fillId="0" borderId="0" xfId="0" quotePrefix="1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06/relationships/rdSupportingPropertyBag" Target="richData/rdsupporting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SupportingPropertyBagStructure" Target="richData/rdsupportingpropertybag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ichStyles" Target="richData/richStyles.xml"/><Relationship Id="rId5" Type="http://schemas.openxmlformats.org/officeDocument/2006/relationships/theme" Target="theme/theme1.xml"/><Relationship Id="rId15" Type="http://schemas.openxmlformats.org/officeDocument/2006/relationships/calcChain" Target="calcChain.xml"/><Relationship Id="rId10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microsoft.com/office/2017/06/relationships/rdRichValue" Target="richData/rdrichvalue.xml"/><Relationship Id="rId14" Type="http://schemas.microsoft.com/office/2017/06/relationships/rdRichValueTypes" Target="richData/rdRichValueTyp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'Fig1-4'!$B$1</c:f>
              <c:strCache>
                <c:ptCount val="1"/>
                <c:pt idx="0">
                  <c:v>GSK 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'Fig1-4'!$A$2:$A$188</c:f>
              <c:numCache>
                <c:formatCode>m/d/yyyy</c:formatCode>
                <c:ptCount val="187"/>
                <c:pt idx="0">
                  <c:v>44805</c:v>
                </c:pt>
                <c:pt idx="1">
                  <c:v>44806</c:v>
                </c:pt>
                <c:pt idx="2">
                  <c:v>44809</c:v>
                </c:pt>
                <c:pt idx="3">
                  <c:v>44810</c:v>
                </c:pt>
                <c:pt idx="4">
                  <c:v>44811</c:v>
                </c:pt>
                <c:pt idx="5">
                  <c:v>44812</c:v>
                </c:pt>
                <c:pt idx="6">
                  <c:v>44813</c:v>
                </c:pt>
                <c:pt idx="7">
                  <c:v>44816</c:v>
                </c:pt>
                <c:pt idx="8">
                  <c:v>44817</c:v>
                </c:pt>
                <c:pt idx="9">
                  <c:v>44818</c:v>
                </c:pt>
                <c:pt idx="10">
                  <c:v>44819</c:v>
                </c:pt>
                <c:pt idx="11">
                  <c:v>44820</c:v>
                </c:pt>
                <c:pt idx="12">
                  <c:v>44823</c:v>
                </c:pt>
                <c:pt idx="13">
                  <c:v>44824</c:v>
                </c:pt>
                <c:pt idx="14">
                  <c:v>44825</c:v>
                </c:pt>
                <c:pt idx="15">
                  <c:v>44826</c:v>
                </c:pt>
                <c:pt idx="16">
                  <c:v>44827</c:v>
                </c:pt>
                <c:pt idx="17">
                  <c:v>44830</c:v>
                </c:pt>
                <c:pt idx="18">
                  <c:v>44831</c:v>
                </c:pt>
                <c:pt idx="19">
                  <c:v>44832</c:v>
                </c:pt>
                <c:pt idx="20">
                  <c:v>44833</c:v>
                </c:pt>
                <c:pt idx="21">
                  <c:v>44834</c:v>
                </c:pt>
                <c:pt idx="22">
                  <c:v>44837</c:v>
                </c:pt>
                <c:pt idx="23">
                  <c:v>44838</c:v>
                </c:pt>
                <c:pt idx="24">
                  <c:v>44839</c:v>
                </c:pt>
                <c:pt idx="25">
                  <c:v>44840</c:v>
                </c:pt>
                <c:pt idx="26">
                  <c:v>44841</c:v>
                </c:pt>
                <c:pt idx="27">
                  <c:v>44844</c:v>
                </c:pt>
                <c:pt idx="28">
                  <c:v>44845</c:v>
                </c:pt>
                <c:pt idx="29">
                  <c:v>44846</c:v>
                </c:pt>
                <c:pt idx="30">
                  <c:v>44847</c:v>
                </c:pt>
                <c:pt idx="31">
                  <c:v>44848</c:v>
                </c:pt>
                <c:pt idx="32">
                  <c:v>44851</c:v>
                </c:pt>
                <c:pt idx="33">
                  <c:v>44852</c:v>
                </c:pt>
                <c:pt idx="34">
                  <c:v>44853</c:v>
                </c:pt>
                <c:pt idx="35">
                  <c:v>44854</c:v>
                </c:pt>
                <c:pt idx="36">
                  <c:v>44855</c:v>
                </c:pt>
                <c:pt idx="37">
                  <c:v>44858</c:v>
                </c:pt>
                <c:pt idx="38">
                  <c:v>44859</c:v>
                </c:pt>
                <c:pt idx="39">
                  <c:v>44860</c:v>
                </c:pt>
                <c:pt idx="40">
                  <c:v>44861</c:v>
                </c:pt>
                <c:pt idx="41">
                  <c:v>44862</c:v>
                </c:pt>
                <c:pt idx="42">
                  <c:v>44865</c:v>
                </c:pt>
                <c:pt idx="43">
                  <c:v>44866</c:v>
                </c:pt>
                <c:pt idx="44">
                  <c:v>44867</c:v>
                </c:pt>
                <c:pt idx="45">
                  <c:v>44868</c:v>
                </c:pt>
                <c:pt idx="46">
                  <c:v>44869</c:v>
                </c:pt>
                <c:pt idx="47">
                  <c:v>44872</c:v>
                </c:pt>
                <c:pt idx="48">
                  <c:v>44873</c:v>
                </c:pt>
                <c:pt idx="49">
                  <c:v>44874</c:v>
                </c:pt>
                <c:pt idx="50">
                  <c:v>44875</c:v>
                </c:pt>
                <c:pt idx="51">
                  <c:v>44876</c:v>
                </c:pt>
                <c:pt idx="52">
                  <c:v>44879</c:v>
                </c:pt>
                <c:pt idx="53">
                  <c:v>44880</c:v>
                </c:pt>
                <c:pt idx="54">
                  <c:v>44881</c:v>
                </c:pt>
                <c:pt idx="55">
                  <c:v>44882</c:v>
                </c:pt>
                <c:pt idx="56">
                  <c:v>44883</c:v>
                </c:pt>
                <c:pt idx="57">
                  <c:v>44886</c:v>
                </c:pt>
                <c:pt idx="58">
                  <c:v>44887</c:v>
                </c:pt>
                <c:pt idx="59">
                  <c:v>44888</c:v>
                </c:pt>
                <c:pt idx="60">
                  <c:v>44889</c:v>
                </c:pt>
                <c:pt idx="61">
                  <c:v>44890</c:v>
                </c:pt>
                <c:pt idx="62">
                  <c:v>44893</c:v>
                </c:pt>
                <c:pt idx="63">
                  <c:v>44894</c:v>
                </c:pt>
                <c:pt idx="64">
                  <c:v>44895</c:v>
                </c:pt>
                <c:pt idx="65">
                  <c:v>44896</c:v>
                </c:pt>
                <c:pt idx="66">
                  <c:v>44897</c:v>
                </c:pt>
                <c:pt idx="67">
                  <c:v>44900</c:v>
                </c:pt>
                <c:pt idx="68">
                  <c:v>44901</c:v>
                </c:pt>
                <c:pt idx="69">
                  <c:v>44902</c:v>
                </c:pt>
                <c:pt idx="70">
                  <c:v>44903</c:v>
                </c:pt>
                <c:pt idx="71">
                  <c:v>44904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44914</c:v>
                </c:pt>
                <c:pt idx="78">
                  <c:v>44915</c:v>
                </c:pt>
                <c:pt idx="79">
                  <c:v>44916</c:v>
                </c:pt>
                <c:pt idx="80">
                  <c:v>44917</c:v>
                </c:pt>
                <c:pt idx="81">
                  <c:v>44918</c:v>
                </c:pt>
                <c:pt idx="82">
                  <c:v>44923</c:v>
                </c:pt>
                <c:pt idx="83">
                  <c:v>44924</c:v>
                </c:pt>
                <c:pt idx="84">
                  <c:v>44925</c:v>
                </c:pt>
                <c:pt idx="85">
                  <c:v>44929</c:v>
                </c:pt>
                <c:pt idx="86">
                  <c:v>44930</c:v>
                </c:pt>
                <c:pt idx="87">
                  <c:v>44931</c:v>
                </c:pt>
                <c:pt idx="88">
                  <c:v>44932</c:v>
                </c:pt>
                <c:pt idx="89">
                  <c:v>44935</c:v>
                </c:pt>
                <c:pt idx="90">
                  <c:v>44936</c:v>
                </c:pt>
                <c:pt idx="91">
                  <c:v>44937</c:v>
                </c:pt>
                <c:pt idx="92">
                  <c:v>44938</c:v>
                </c:pt>
                <c:pt idx="93">
                  <c:v>44939</c:v>
                </c:pt>
                <c:pt idx="94">
                  <c:v>44942</c:v>
                </c:pt>
                <c:pt idx="95">
                  <c:v>44943</c:v>
                </c:pt>
                <c:pt idx="96">
                  <c:v>44944</c:v>
                </c:pt>
                <c:pt idx="97">
                  <c:v>44945</c:v>
                </c:pt>
                <c:pt idx="98">
                  <c:v>44946</c:v>
                </c:pt>
                <c:pt idx="99">
                  <c:v>44949</c:v>
                </c:pt>
                <c:pt idx="100">
                  <c:v>44950</c:v>
                </c:pt>
                <c:pt idx="101">
                  <c:v>44951</c:v>
                </c:pt>
                <c:pt idx="102">
                  <c:v>44952</c:v>
                </c:pt>
                <c:pt idx="103">
                  <c:v>44953</c:v>
                </c:pt>
                <c:pt idx="104">
                  <c:v>44956</c:v>
                </c:pt>
                <c:pt idx="105">
                  <c:v>44957</c:v>
                </c:pt>
                <c:pt idx="106">
                  <c:v>44958</c:v>
                </c:pt>
                <c:pt idx="107">
                  <c:v>44959</c:v>
                </c:pt>
                <c:pt idx="108">
                  <c:v>44960</c:v>
                </c:pt>
                <c:pt idx="109">
                  <c:v>44963</c:v>
                </c:pt>
                <c:pt idx="110">
                  <c:v>44964</c:v>
                </c:pt>
                <c:pt idx="111">
                  <c:v>44965</c:v>
                </c:pt>
                <c:pt idx="112">
                  <c:v>44966</c:v>
                </c:pt>
                <c:pt idx="113">
                  <c:v>44967</c:v>
                </c:pt>
                <c:pt idx="114">
                  <c:v>44970</c:v>
                </c:pt>
                <c:pt idx="115">
                  <c:v>44971</c:v>
                </c:pt>
                <c:pt idx="116">
                  <c:v>44972</c:v>
                </c:pt>
                <c:pt idx="117">
                  <c:v>44973</c:v>
                </c:pt>
                <c:pt idx="118">
                  <c:v>44974</c:v>
                </c:pt>
                <c:pt idx="119">
                  <c:v>44977</c:v>
                </c:pt>
                <c:pt idx="120">
                  <c:v>44978</c:v>
                </c:pt>
                <c:pt idx="121">
                  <c:v>44979</c:v>
                </c:pt>
                <c:pt idx="122">
                  <c:v>44980</c:v>
                </c:pt>
                <c:pt idx="123">
                  <c:v>44981</c:v>
                </c:pt>
                <c:pt idx="124">
                  <c:v>44984</c:v>
                </c:pt>
                <c:pt idx="125">
                  <c:v>44985</c:v>
                </c:pt>
                <c:pt idx="126">
                  <c:v>44986</c:v>
                </c:pt>
                <c:pt idx="127">
                  <c:v>44987</c:v>
                </c:pt>
                <c:pt idx="128">
                  <c:v>44988</c:v>
                </c:pt>
                <c:pt idx="129">
                  <c:v>44991</c:v>
                </c:pt>
                <c:pt idx="130">
                  <c:v>44992</c:v>
                </c:pt>
                <c:pt idx="131">
                  <c:v>44993</c:v>
                </c:pt>
                <c:pt idx="132">
                  <c:v>44994</c:v>
                </c:pt>
                <c:pt idx="133">
                  <c:v>44995</c:v>
                </c:pt>
                <c:pt idx="134">
                  <c:v>44998</c:v>
                </c:pt>
                <c:pt idx="135">
                  <c:v>44999</c:v>
                </c:pt>
                <c:pt idx="136">
                  <c:v>45000</c:v>
                </c:pt>
                <c:pt idx="137">
                  <c:v>45001</c:v>
                </c:pt>
                <c:pt idx="138">
                  <c:v>45002</c:v>
                </c:pt>
                <c:pt idx="139">
                  <c:v>45005</c:v>
                </c:pt>
                <c:pt idx="140">
                  <c:v>45006</c:v>
                </c:pt>
                <c:pt idx="141">
                  <c:v>45007</c:v>
                </c:pt>
                <c:pt idx="142">
                  <c:v>45008</c:v>
                </c:pt>
                <c:pt idx="143">
                  <c:v>45009</c:v>
                </c:pt>
                <c:pt idx="144">
                  <c:v>45012</c:v>
                </c:pt>
                <c:pt idx="145">
                  <c:v>45013</c:v>
                </c:pt>
                <c:pt idx="146">
                  <c:v>45014</c:v>
                </c:pt>
                <c:pt idx="147">
                  <c:v>45015</c:v>
                </c:pt>
                <c:pt idx="148">
                  <c:v>45016</c:v>
                </c:pt>
                <c:pt idx="149">
                  <c:v>45019</c:v>
                </c:pt>
                <c:pt idx="150">
                  <c:v>45020</c:v>
                </c:pt>
                <c:pt idx="151">
                  <c:v>45021</c:v>
                </c:pt>
                <c:pt idx="152">
                  <c:v>45022</c:v>
                </c:pt>
                <c:pt idx="153">
                  <c:v>45027</c:v>
                </c:pt>
                <c:pt idx="154">
                  <c:v>45028</c:v>
                </c:pt>
                <c:pt idx="155">
                  <c:v>45029</c:v>
                </c:pt>
                <c:pt idx="156">
                  <c:v>45030</c:v>
                </c:pt>
                <c:pt idx="157">
                  <c:v>45033</c:v>
                </c:pt>
                <c:pt idx="158">
                  <c:v>45034</c:v>
                </c:pt>
                <c:pt idx="159">
                  <c:v>45035</c:v>
                </c:pt>
                <c:pt idx="160">
                  <c:v>45036</c:v>
                </c:pt>
                <c:pt idx="161">
                  <c:v>45037</c:v>
                </c:pt>
                <c:pt idx="162">
                  <c:v>45040</c:v>
                </c:pt>
                <c:pt idx="163">
                  <c:v>45041</c:v>
                </c:pt>
                <c:pt idx="164">
                  <c:v>45042</c:v>
                </c:pt>
                <c:pt idx="165">
                  <c:v>45043</c:v>
                </c:pt>
                <c:pt idx="166">
                  <c:v>45044</c:v>
                </c:pt>
                <c:pt idx="167">
                  <c:v>45048</c:v>
                </c:pt>
                <c:pt idx="168">
                  <c:v>45049</c:v>
                </c:pt>
                <c:pt idx="169">
                  <c:v>45050</c:v>
                </c:pt>
                <c:pt idx="170">
                  <c:v>45051</c:v>
                </c:pt>
                <c:pt idx="171">
                  <c:v>45055</c:v>
                </c:pt>
                <c:pt idx="172">
                  <c:v>45056</c:v>
                </c:pt>
                <c:pt idx="173">
                  <c:v>45057</c:v>
                </c:pt>
                <c:pt idx="174">
                  <c:v>45058</c:v>
                </c:pt>
                <c:pt idx="175">
                  <c:v>45061</c:v>
                </c:pt>
                <c:pt idx="176">
                  <c:v>45062</c:v>
                </c:pt>
                <c:pt idx="177">
                  <c:v>45063</c:v>
                </c:pt>
                <c:pt idx="178">
                  <c:v>45064</c:v>
                </c:pt>
                <c:pt idx="179">
                  <c:v>45065</c:v>
                </c:pt>
                <c:pt idx="180">
                  <c:v>45068</c:v>
                </c:pt>
                <c:pt idx="181">
                  <c:v>45069</c:v>
                </c:pt>
                <c:pt idx="182">
                  <c:v>45070</c:v>
                </c:pt>
                <c:pt idx="183">
                  <c:v>45071</c:v>
                </c:pt>
                <c:pt idx="184">
                  <c:v>45072</c:v>
                </c:pt>
                <c:pt idx="185">
                  <c:v>45076</c:v>
                </c:pt>
                <c:pt idx="186">
                  <c:v>45077</c:v>
                </c:pt>
              </c:numCache>
            </c:numRef>
          </c:cat>
          <c:val>
            <c:numRef>
              <c:f>'Fig1-4'!$B$2:$B$188</c:f>
              <c:numCache>
                <c:formatCode>0.00</c:formatCode>
                <c:ptCount val="187"/>
                <c:pt idx="0">
                  <c:v>1357.2</c:v>
                </c:pt>
                <c:pt idx="1">
                  <c:v>1352</c:v>
                </c:pt>
                <c:pt idx="2">
                  <c:v>1357.8</c:v>
                </c:pt>
                <c:pt idx="3">
                  <c:v>1347.4</c:v>
                </c:pt>
                <c:pt idx="4">
                  <c:v>1344.4</c:v>
                </c:pt>
                <c:pt idx="5">
                  <c:v>1344.2</c:v>
                </c:pt>
                <c:pt idx="6">
                  <c:v>1348.6</c:v>
                </c:pt>
                <c:pt idx="7">
                  <c:v>1377.6</c:v>
                </c:pt>
                <c:pt idx="8">
                  <c:v>1359.4</c:v>
                </c:pt>
                <c:pt idx="9">
                  <c:v>1332.2</c:v>
                </c:pt>
                <c:pt idx="10">
                  <c:v>1337.6</c:v>
                </c:pt>
                <c:pt idx="11">
                  <c:v>1321.4</c:v>
                </c:pt>
                <c:pt idx="12">
                  <c:v>1317</c:v>
                </c:pt>
                <c:pt idx="13">
                  <c:v>1312.6</c:v>
                </c:pt>
                <c:pt idx="14">
                  <c:v>1304.5999999999999</c:v>
                </c:pt>
                <c:pt idx="15">
                  <c:v>1296</c:v>
                </c:pt>
                <c:pt idx="16">
                  <c:v>1313.2</c:v>
                </c:pt>
                <c:pt idx="17">
                  <c:v>1325</c:v>
                </c:pt>
                <c:pt idx="18">
                  <c:v>1316.6</c:v>
                </c:pt>
                <c:pt idx="19">
                  <c:v>1341.6</c:v>
                </c:pt>
                <c:pt idx="20">
                  <c:v>1315.8</c:v>
                </c:pt>
                <c:pt idx="21">
                  <c:v>1305.8</c:v>
                </c:pt>
                <c:pt idx="22">
                  <c:v>1319.6</c:v>
                </c:pt>
                <c:pt idx="23">
                  <c:v>1328.4</c:v>
                </c:pt>
                <c:pt idx="24">
                  <c:v>1329</c:v>
                </c:pt>
                <c:pt idx="25">
                  <c:v>1322.6</c:v>
                </c:pt>
                <c:pt idx="26">
                  <c:v>1342.6</c:v>
                </c:pt>
                <c:pt idx="27">
                  <c:v>1346</c:v>
                </c:pt>
                <c:pt idx="28">
                  <c:v>1357.2</c:v>
                </c:pt>
                <c:pt idx="29">
                  <c:v>1358.8</c:v>
                </c:pt>
                <c:pt idx="30">
                  <c:v>1331</c:v>
                </c:pt>
                <c:pt idx="31">
                  <c:v>1350.2</c:v>
                </c:pt>
                <c:pt idx="32">
                  <c:v>1354</c:v>
                </c:pt>
                <c:pt idx="33">
                  <c:v>1363.8</c:v>
                </c:pt>
                <c:pt idx="34">
                  <c:v>1382.2</c:v>
                </c:pt>
                <c:pt idx="35">
                  <c:v>1365</c:v>
                </c:pt>
                <c:pt idx="36">
                  <c:v>1392.4</c:v>
                </c:pt>
                <c:pt idx="37">
                  <c:v>1387.4</c:v>
                </c:pt>
                <c:pt idx="38">
                  <c:v>1383.6</c:v>
                </c:pt>
                <c:pt idx="39">
                  <c:v>1395</c:v>
                </c:pt>
                <c:pt idx="40">
                  <c:v>1387</c:v>
                </c:pt>
                <c:pt idx="41">
                  <c:v>1416.6</c:v>
                </c:pt>
                <c:pt idx="42">
                  <c:v>1428.8</c:v>
                </c:pt>
                <c:pt idx="43">
                  <c:v>1446</c:v>
                </c:pt>
                <c:pt idx="44">
                  <c:v>1445.6</c:v>
                </c:pt>
                <c:pt idx="45">
                  <c:v>1448</c:v>
                </c:pt>
                <c:pt idx="46">
                  <c:v>1445.6</c:v>
                </c:pt>
                <c:pt idx="47">
                  <c:v>1377.4</c:v>
                </c:pt>
                <c:pt idx="48">
                  <c:v>1387</c:v>
                </c:pt>
                <c:pt idx="49">
                  <c:v>1407.2</c:v>
                </c:pt>
                <c:pt idx="50">
                  <c:v>1408.2</c:v>
                </c:pt>
                <c:pt idx="51">
                  <c:v>1323.6</c:v>
                </c:pt>
                <c:pt idx="52">
                  <c:v>1365</c:v>
                </c:pt>
                <c:pt idx="53">
                  <c:v>1354.2</c:v>
                </c:pt>
                <c:pt idx="54">
                  <c:v>1374.4</c:v>
                </c:pt>
                <c:pt idx="55">
                  <c:v>1354.4</c:v>
                </c:pt>
                <c:pt idx="56">
                  <c:v>1368.4</c:v>
                </c:pt>
                <c:pt idx="57">
                  <c:v>1398</c:v>
                </c:pt>
                <c:pt idx="58">
                  <c:v>1409.6</c:v>
                </c:pt>
                <c:pt idx="59">
                  <c:v>1384</c:v>
                </c:pt>
                <c:pt idx="60">
                  <c:v>1380</c:v>
                </c:pt>
                <c:pt idx="61">
                  <c:v>1392.4</c:v>
                </c:pt>
                <c:pt idx="62">
                  <c:v>1394.8</c:v>
                </c:pt>
                <c:pt idx="63">
                  <c:v>1417.8</c:v>
                </c:pt>
                <c:pt idx="64">
                  <c:v>1406.8</c:v>
                </c:pt>
                <c:pt idx="65">
                  <c:v>1415.4</c:v>
                </c:pt>
                <c:pt idx="66">
                  <c:v>1424</c:v>
                </c:pt>
                <c:pt idx="67">
                  <c:v>1422.2</c:v>
                </c:pt>
                <c:pt idx="68">
                  <c:v>1387.8</c:v>
                </c:pt>
                <c:pt idx="69">
                  <c:v>1492.4</c:v>
                </c:pt>
                <c:pt idx="70">
                  <c:v>1483.6</c:v>
                </c:pt>
                <c:pt idx="71">
                  <c:v>1457.8</c:v>
                </c:pt>
                <c:pt idx="72">
                  <c:v>1445</c:v>
                </c:pt>
                <c:pt idx="73">
                  <c:v>1452.4</c:v>
                </c:pt>
                <c:pt idx="74">
                  <c:v>1443.8</c:v>
                </c:pt>
                <c:pt idx="75">
                  <c:v>1449.4</c:v>
                </c:pt>
                <c:pt idx="76">
                  <c:v>1428</c:v>
                </c:pt>
                <c:pt idx="77">
                  <c:v>1420.8</c:v>
                </c:pt>
                <c:pt idx="78">
                  <c:v>1427</c:v>
                </c:pt>
                <c:pt idx="79">
                  <c:v>1453.2</c:v>
                </c:pt>
                <c:pt idx="80">
                  <c:v>1454.8</c:v>
                </c:pt>
                <c:pt idx="81">
                  <c:v>1452.8</c:v>
                </c:pt>
                <c:pt idx="82">
                  <c:v>1440.2</c:v>
                </c:pt>
                <c:pt idx="83">
                  <c:v>1444.6</c:v>
                </c:pt>
                <c:pt idx="84">
                  <c:v>1437.6</c:v>
                </c:pt>
                <c:pt idx="85">
                  <c:v>1451</c:v>
                </c:pt>
                <c:pt idx="86">
                  <c:v>1447.8</c:v>
                </c:pt>
                <c:pt idx="87">
                  <c:v>1431.6</c:v>
                </c:pt>
                <c:pt idx="88">
                  <c:v>1432.2</c:v>
                </c:pt>
                <c:pt idx="89">
                  <c:v>1421.4</c:v>
                </c:pt>
                <c:pt idx="90">
                  <c:v>1414</c:v>
                </c:pt>
                <c:pt idx="91">
                  <c:v>1409.8</c:v>
                </c:pt>
                <c:pt idx="92">
                  <c:v>1431</c:v>
                </c:pt>
                <c:pt idx="93">
                  <c:v>1434.6</c:v>
                </c:pt>
                <c:pt idx="94">
                  <c:v>1436.2</c:v>
                </c:pt>
                <c:pt idx="95">
                  <c:v>1437.8</c:v>
                </c:pt>
                <c:pt idx="96">
                  <c:v>1410</c:v>
                </c:pt>
                <c:pt idx="97">
                  <c:v>1418.6</c:v>
                </c:pt>
                <c:pt idx="98">
                  <c:v>1406.8</c:v>
                </c:pt>
                <c:pt idx="99">
                  <c:v>1410.8</c:v>
                </c:pt>
                <c:pt idx="100">
                  <c:v>1387</c:v>
                </c:pt>
                <c:pt idx="101">
                  <c:v>1403.6</c:v>
                </c:pt>
                <c:pt idx="102">
                  <c:v>1405.2</c:v>
                </c:pt>
                <c:pt idx="103">
                  <c:v>1410</c:v>
                </c:pt>
                <c:pt idx="104">
                  <c:v>1413</c:v>
                </c:pt>
                <c:pt idx="105">
                  <c:v>1423.4</c:v>
                </c:pt>
                <c:pt idx="106">
                  <c:v>1419.6</c:v>
                </c:pt>
                <c:pt idx="107">
                  <c:v>1427.4</c:v>
                </c:pt>
                <c:pt idx="108">
                  <c:v>1439.6</c:v>
                </c:pt>
                <c:pt idx="109">
                  <c:v>1461</c:v>
                </c:pt>
                <c:pt idx="110">
                  <c:v>1485.6</c:v>
                </c:pt>
                <c:pt idx="111">
                  <c:v>1501</c:v>
                </c:pt>
                <c:pt idx="112">
                  <c:v>1502.6</c:v>
                </c:pt>
                <c:pt idx="113">
                  <c:v>1473</c:v>
                </c:pt>
                <c:pt idx="114">
                  <c:v>1487.6</c:v>
                </c:pt>
                <c:pt idx="115">
                  <c:v>1470</c:v>
                </c:pt>
                <c:pt idx="116">
                  <c:v>1456.8</c:v>
                </c:pt>
                <c:pt idx="117">
                  <c:v>1455</c:v>
                </c:pt>
                <c:pt idx="118">
                  <c:v>1484.2</c:v>
                </c:pt>
                <c:pt idx="119">
                  <c:v>1475</c:v>
                </c:pt>
                <c:pt idx="120">
                  <c:v>1481.8</c:v>
                </c:pt>
                <c:pt idx="121">
                  <c:v>1481.8</c:v>
                </c:pt>
                <c:pt idx="122">
                  <c:v>1457.6</c:v>
                </c:pt>
                <c:pt idx="123">
                  <c:v>1445</c:v>
                </c:pt>
                <c:pt idx="124">
                  <c:v>1450.2</c:v>
                </c:pt>
                <c:pt idx="125">
                  <c:v>1425.4</c:v>
                </c:pt>
                <c:pt idx="126">
                  <c:v>1422</c:v>
                </c:pt>
                <c:pt idx="127">
                  <c:v>1438.8</c:v>
                </c:pt>
                <c:pt idx="128">
                  <c:v>1442.2</c:v>
                </c:pt>
                <c:pt idx="129">
                  <c:v>1439.4</c:v>
                </c:pt>
                <c:pt idx="130">
                  <c:v>1441.8</c:v>
                </c:pt>
                <c:pt idx="131">
                  <c:v>1422.4</c:v>
                </c:pt>
                <c:pt idx="132">
                  <c:v>1412.2</c:v>
                </c:pt>
                <c:pt idx="133">
                  <c:v>1398.6</c:v>
                </c:pt>
                <c:pt idx="134">
                  <c:v>1376.6</c:v>
                </c:pt>
                <c:pt idx="135">
                  <c:v>1380.4</c:v>
                </c:pt>
                <c:pt idx="136">
                  <c:v>1381.4</c:v>
                </c:pt>
                <c:pt idx="137">
                  <c:v>1387</c:v>
                </c:pt>
                <c:pt idx="138">
                  <c:v>1400.8</c:v>
                </c:pt>
                <c:pt idx="139">
                  <c:v>1414</c:v>
                </c:pt>
                <c:pt idx="140">
                  <c:v>1428</c:v>
                </c:pt>
                <c:pt idx="141">
                  <c:v>1438.2</c:v>
                </c:pt>
                <c:pt idx="142">
                  <c:v>1437.8</c:v>
                </c:pt>
                <c:pt idx="143">
                  <c:v>1401.2</c:v>
                </c:pt>
                <c:pt idx="144">
                  <c:v>1423.6</c:v>
                </c:pt>
                <c:pt idx="145">
                  <c:v>1421</c:v>
                </c:pt>
                <c:pt idx="146">
                  <c:v>1420.6</c:v>
                </c:pt>
                <c:pt idx="147">
                  <c:v>1420</c:v>
                </c:pt>
                <c:pt idx="148">
                  <c:v>1429</c:v>
                </c:pt>
                <c:pt idx="149">
                  <c:v>1439.4</c:v>
                </c:pt>
                <c:pt idx="150">
                  <c:v>1449</c:v>
                </c:pt>
                <c:pt idx="151">
                  <c:v>1487.2</c:v>
                </c:pt>
                <c:pt idx="152">
                  <c:v>1523</c:v>
                </c:pt>
                <c:pt idx="153">
                  <c:v>1506.4</c:v>
                </c:pt>
                <c:pt idx="154">
                  <c:v>1512.6</c:v>
                </c:pt>
                <c:pt idx="155">
                  <c:v>1522.4</c:v>
                </c:pt>
                <c:pt idx="156">
                  <c:v>1515</c:v>
                </c:pt>
                <c:pt idx="157">
                  <c:v>1511.8</c:v>
                </c:pt>
                <c:pt idx="158">
                  <c:v>1484</c:v>
                </c:pt>
                <c:pt idx="159">
                  <c:v>1485.8</c:v>
                </c:pt>
                <c:pt idx="160">
                  <c:v>1470.8</c:v>
                </c:pt>
                <c:pt idx="161">
                  <c:v>1471.2</c:v>
                </c:pt>
                <c:pt idx="162">
                  <c:v>1474</c:v>
                </c:pt>
                <c:pt idx="163">
                  <c:v>1500.2</c:v>
                </c:pt>
                <c:pt idx="164">
                  <c:v>1442.2</c:v>
                </c:pt>
                <c:pt idx="165">
                  <c:v>1437</c:v>
                </c:pt>
                <c:pt idx="166">
                  <c:v>1441</c:v>
                </c:pt>
                <c:pt idx="167">
                  <c:v>1455.2</c:v>
                </c:pt>
                <c:pt idx="168">
                  <c:v>1470.6</c:v>
                </c:pt>
                <c:pt idx="169">
                  <c:v>1466.2</c:v>
                </c:pt>
                <c:pt idx="170">
                  <c:v>1462.4</c:v>
                </c:pt>
                <c:pt idx="171">
                  <c:v>1446.2</c:v>
                </c:pt>
                <c:pt idx="172">
                  <c:v>1436.4</c:v>
                </c:pt>
                <c:pt idx="173">
                  <c:v>1444.8</c:v>
                </c:pt>
                <c:pt idx="174">
                  <c:v>1470.2</c:v>
                </c:pt>
                <c:pt idx="175">
                  <c:v>1469.6</c:v>
                </c:pt>
                <c:pt idx="176">
                  <c:v>1466</c:v>
                </c:pt>
                <c:pt idx="177">
                  <c:v>1442.4</c:v>
                </c:pt>
                <c:pt idx="178">
                  <c:v>1423.8</c:v>
                </c:pt>
                <c:pt idx="179">
                  <c:v>1423.8</c:v>
                </c:pt>
                <c:pt idx="180">
                  <c:v>1425.8</c:v>
                </c:pt>
                <c:pt idx="181">
                  <c:v>1430.2</c:v>
                </c:pt>
                <c:pt idx="182">
                  <c:v>1408.8</c:v>
                </c:pt>
                <c:pt idx="183">
                  <c:v>1384.6</c:v>
                </c:pt>
                <c:pt idx="184">
                  <c:v>1392.2</c:v>
                </c:pt>
                <c:pt idx="185">
                  <c:v>1371</c:v>
                </c:pt>
                <c:pt idx="186">
                  <c:v>1346.4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C-406E-879E-B96E65EB5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8891007"/>
        <c:axId val="1173021280"/>
      </c:lineChart>
      <c:dateAx>
        <c:axId val="117889100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3021280"/>
        <c:crosses val="autoZero"/>
        <c:auto val="1"/>
        <c:lblOffset val="100"/>
        <c:baseTimeUnit val="days"/>
      </c:dateAx>
      <c:valAx>
        <c:axId val="117302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8891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'Fig7'!$G$1</c:f>
              <c:strCache>
                <c:ptCount val="1"/>
                <c:pt idx="0">
                  <c:v>Turn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'Fig7'!$A$704:$A$733</c:f>
              <c:numCache>
                <c:formatCode>m/d/yyyy</c:formatCode>
                <c:ptCount val="30"/>
                <c:pt idx="0">
                  <c:v>45203</c:v>
                </c:pt>
                <c:pt idx="1">
                  <c:v>45204</c:v>
                </c:pt>
                <c:pt idx="2">
                  <c:v>45205</c:v>
                </c:pt>
                <c:pt idx="3">
                  <c:v>45208</c:v>
                </c:pt>
                <c:pt idx="4">
                  <c:v>45209</c:v>
                </c:pt>
                <c:pt idx="5">
                  <c:v>45210</c:v>
                </c:pt>
                <c:pt idx="6">
                  <c:v>45211</c:v>
                </c:pt>
                <c:pt idx="7">
                  <c:v>45212</c:v>
                </c:pt>
                <c:pt idx="8">
                  <c:v>45215</c:v>
                </c:pt>
                <c:pt idx="9">
                  <c:v>45216</c:v>
                </c:pt>
                <c:pt idx="10">
                  <c:v>45217</c:v>
                </c:pt>
                <c:pt idx="11">
                  <c:v>45218</c:v>
                </c:pt>
                <c:pt idx="12">
                  <c:v>45219</c:v>
                </c:pt>
                <c:pt idx="13">
                  <c:v>45222</c:v>
                </c:pt>
                <c:pt idx="14">
                  <c:v>45223</c:v>
                </c:pt>
                <c:pt idx="15">
                  <c:v>45224</c:v>
                </c:pt>
                <c:pt idx="16">
                  <c:v>45225</c:v>
                </c:pt>
                <c:pt idx="17">
                  <c:v>45226</c:v>
                </c:pt>
                <c:pt idx="18">
                  <c:v>45229</c:v>
                </c:pt>
                <c:pt idx="19">
                  <c:v>45230</c:v>
                </c:pt>
                <c:pt idx="20">
                  <c:v>45231</c:v>
                </c:pt>
                <c:pt idx="21">
                  <c:v>45232</c:v>
                </c:pt>
                <c:pt idx="22">
                  <c:v>45233</c:v>
                </c:pt>
                <c:pt idx="23">
                  <c:v>45236</c:v>
                </c:pt>
                <c:pt idx="24">
                  <c:v>45237</c:v>
                </c:pt>
                <c:pt idx="25">
                  <c:v>45238</c:v>
                </c:pt>
                <c:pt idx="26">
                  <c:v>45239</c:v>
                </c:pt>
                <c:pt idx="27">
                  <c:v>45240</c:v>
                </c:pt>
                <c:pt idx="28">
                  <c:v>45243</c:v>
                </c:pt>
                <c:pt idx="29">
                  <c:v>45244</c:v>
                </c:pt>
              </c:numCache>
            </c:numRef>
          </c:cat>
          <c:val>
            <c:numRef>
              <c:f>'Fig7'!$G$704:$G$733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 formatCode="_(* #,##0.00_);_(* \(#,##0.00\);_(* &quot;-&quot;??_);_(@_)">
                  <c:v>1499.4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_(* #,##0.00_);_(* \(#,##0.00\);_(* &quot;-&quot;??_);_(@_)">
                  <c:v>1493.2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 formatCode="_(* #,##0.00_);_(* \(#,##0.00\);_(* &quot;-&quot;??_);_(@_)">
                  <c:v>1426.2</c:v>
                </c:pt>
                <c:pt idx="26">
                  <c:v>0</c:v>
                </c:pt>
                <c:pt idx="27" formatCode="_(* #,##0.00_);_(* \(#,##0.00\);_(* &quot;-&quot;??_);_(@_)">
                  <c:v>1398.4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25-4788-9436-EFE937044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1383344"/>
        <c:axId val="1198279088"/>
      </c:barChart>
      <c:lineChart>
        <c:grouping val="standard"/>
        <c:varyColors val="0"/>
        <c:ser>
          <c:idx val="0"/>
          <c:order val="0"/>
          <c:tx>
            <c:strRef>
              <c:f>'Fig7'!$B$1</c:f>
              <c:strCache>
                <c:ptCount val="1"/>
                <c:pt idx="0">
                  <c:v>GSK 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'Fig7'!$A$704:$A$733</c:f>
              <c:numCache>
                <c:formatCode>m/d/yyyy</c:formatCode>
                <c:ptCount val="30"/>
                <c:pt idx="0">
                  <c:v>45203</c:v>
                </c:pt>
                <c:pt idx="1">
                  <c:v>45204</c:v>
                </c:pt>
                <c:pt idx="2">
                  <c:v>45205</c:v>
                </c:pt>
                <c:pt idx="3">
                  <c:v>45208</c:v>
                </c:pt>
                <c:pt idx="4">
                  <c:v>45209</c:v>
                </c:pt>
                <c:pt idx="5">
                  <c:v>45210</c:v>
                </c:pt>
                <c:pt idx="6">
                  <c:v>45211</c:v>
                </c:pt>
                <c:pt idx="7">
                  <c:v>45212</c:v>
                </c:pt>
                <c:pt idx="8">
                  <c:v>45215</c:v>
                </c:pt>
                <c:pt idx="9">
                  <c:v>45216</c:v>
                </c:pt>
                <c:pt idx="10">
                  <c:v>45217</c:v>
                </c:pt>
                <c:pt idx="11">
                  <c:v>45218</c:v>
                </c:pt>
                <c:pt idx="12">
                  <c:v>45219</c:v>
                </c:pt>
                <c:pt idx="13">
                  <c:v>45222</c:v>
                </c:pt>
                <c:pt idx="14">
                  <c:v>45223</c:v>
                </c:pt>
                <c:pt idx="15">
                  <c:v>45224</c:v>
                </c:pt>
                <c:pt idx="16">
                  <c:v>45225</c:v>
                </c:pt>
                <c:pt idx="17">
                  <c:v>45226</c:v>
                </c:pt>
                <c:pt idx="18">
                  <c:v>45229</c:v>
                </c:pt>
                <c:pt idx="19">
                  <c:v>45230</c:v>
                </c:pt>
                <c:pt idx="20">
                  <c:v>45231</c:v>
                </c:pt>
                <c:pt idx="21">
                  <c:v>45232</c:v>
                </c:pt>
                <c:pt idx="22">
                  <c:v>45233</c:v>
                </c:pt>
                <c:pt idx="23">
                  <c:v>45236</c:v>
                </c:pt>
                <c:pt idx="24">
                  <c:v>45237</c:v>
                </c:pt>
                <c:pt idx="25">
                  <c:v>45238</c:v>
                </c:pt>
                <c:pt idx="26">
                  <c:v>45239</c:v>
                </c:pt>
                <c:pt idx="27">
                  <c:v>45240</c:v>
                </c:pt>
                <c:pt idx="28">
                  <c:v>45243</c:v>
                </c:pt>
                <c:pt idx="29">
                  <c:v>45244</c:v>
                </c:pt>
              </c:numCache>
            </c:numRef>
          </c:cat>
          <c:val>
            <c:numRef>
              <c:f>'Fig7'!$B$704:$B$733</c:f>
              <c:numCache>
                <c:formatCode>0.00</c:formatCode>
                <c:ptCount val="30"/>
                <c:pt idx="0">
                  <c:v>1486.8</c:v>
                </c:pt>
                <c:pt idx="1">
                  <c:v>1483</c:v>
                </c:pt>
                <c:pt idx="2">
                  <c:v>1499.4</c:v>
                </c:pt>
                <c:pt idx="3">
                  <c:v>1508.2</c:v>
                </c:pt>
                <c:pt idx="4">
                  <c:v>1521.4</c:v>
                </c:pt>
                <c:pt idx="5">
                  <c:v>1519.2</c:v>
                </c:pt>
                <c:pt idx="6">
                  <c:v>1519.8</c:v>
                </c:pt>
                <c:pt idx="7">
                  <c:v>1510</c:v>
                </c:pt>
                <c:pt idx="8">
                  <c:v>1493.2</c:v>
                </c:pt>
                <c:pt idx="9">
                  <c:v>1504.2</c:v>
                </c:pt>
                <c:pt idx="10">
                  <c:v>1495.4</c:v>
                </c:pt>
                <c:pt idx="11" formatCode="_(* #,##0.00_);_(* \(#,##0.00\);_(* &quot;-&quot;??_);_(@_)">
                  <c:v>1451.2</c:v>
                </c:pt>
                <c:pt idx="12" formatCode="_(* #,##0.00_);_(* \(#,##0.00\);_(* &quot;-&quot;??_);_(@_)">
                  <c:v>1462</c:v>
                </c:pt>
                <c:pt idx="13" formatCode="_(* #,##0.00_);_(* \(#,##0.00\);_(* &quot;-&quot;??_);_(@_)">
                  <c:v>1462.4</c:v>
                </c:pt>
                <c:pt idx="14" formatCode="_(* #,##0.00_);_(* \(#,##0.00\);_(* &quot;-&quot;??_);_(@_)">
                  <c:v>1470</c:v>
                </c:pt>
                <c:pt idx="15" formatCode="_(* #,##0.00_);_(* \(#,##0.00\);_(* &quot;-&quot;??_);_(@_)">
                  <c:v>1483.2</c:v>
                </c:pt>
                <c:pt idx="16" formatCode="_(* #,##0.00_);_(* \(#,##0.00\);_(* &quot;-&quot;??_);_(@_)">
                  <c:v>1474.4</c:v>
                </c:pt>
                <c:pt idx="17" formatCode="_(* #,##0.00_);_(* \(#,##0.00\);_(* &quot;-&quot;??_);_(@_)">
                  <c:v>1433.2</c:v>
                </c:pt>
                <c:pt idx="18" formatCode="_(* #,##0.00_);_(* \(#,##0.00\);_(* &quot;-&quot;??_);_(@_)">
                  <c:v>1452.4</c:v>
                </c:pt>
                <c:pt idx="19" formatCode="_(* #,##0.00_);_(* \(#,##0.00\);_(* &quot;-&quot;??_);_(@_)">
                  <c:v>1457.4</c:v>
                </c:pt>
                <c:pt idx="20" formatCode="_(* #,##0.00_);_(* \(#,##0.00\);_(* &quot;-&quot;??_);_(@_)">
                  <c:v>1423</c:v>
                </c:pt>
                <c:pt idx="21" formatCode="_(* #,##0.00_);_(* \(#,##0.00\);_(* &quot;-&quot;??_);_(@_)">
                  <c:v>1396</c:v>
                </c:pt>
                <c:pt idx="22" formatCode="_(* #,##0.00_);_(* \(#,##0.00\);_(* &quot;-&quot;??_);_(@_)">
                  <c:v>1395.6</c:v>
                </c:pt>
                <c:pt idx="23" formatCode="_(* #,##0.00_);_(* \(#,##0.00\);_(* &quot;-&quot;??_);_(@_)">
                  <c:v>1405</c:v>
                </c:pt>
                <c:pt idx="24" formatCode="_(* #,##0.00_);_(* \(#,##0.00\);_(* &quot;-&quot;??_);_(@_)">
                  <c:v>1424.8</c:v>
                </c:pt>
                <c:pt idx="25" formatCode="_(* #,##0.00_);_(* \(#,##0.00\);_(* &quot;-&quot;??_);_(@_)">
                  <c:v>1426.2</c:v>
                </c:pt>
                <c:pt idx="26" formatCode="_(* #,##0.00_);_(* \(#,##0.00\);_(* &quot;-&quot;??_);_(@_)">
                  <c:v>1415.4</c:v>
                </c:pt>
                <c:pt idx="27" formatCode="_(* #,##0.00_);_(* \(#,##0.00\);_(* &quot;-&quot;??_);_(@_)">
                  <c:v>1398.4</c:v>
                </c:pt>
                <c:pt idx="28" formatCode="_(* #,##0.00_);_(* \(#,##0.00\);_(* &quot;-&quot;??_);_(@_)">
                  <c:v>1407.2</c:v>
                </c:pt>
                <c:pt idx="29" formatCode="_(* #,##0.00_);_(* \(#,##0.00\);_(* &quot;-&quot;??_);_(@_)">
                  <c:v>1383.4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5-4788-9436-EFE937044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431824"/>
        <c:axId val="1352023040"/>
      </c:lineChart>
      <c:dateAx>
        <c:axId val="138143182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2023040"/>
        <c:crosses val="autoZero"/>
        <c:auto val="1"/>
        <c:lblOffset val="100"/>
        <c:baseTimeUnit val="days"/>
      </c:dateAx>
      <c:valAx>
        <c:axId val="1352023040"/>
        <c:scaling>
          <c:orientation val="minMax"/>
          <c:max val="1600"/>
          <c:min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1431824"/>
        <c:crosses val="autoZero"/>
        <c:crossBetween val="between"/>
      </c:valAx>
      <c:valAx>
        <c:axId val="1198279088"/>
        <c:scaling>
          <c:orientation val="minMax"/>
          <c:max val="1600"/>
          <c:min val="12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1383344"/>
        <c:crosses val="max"/>
        <c:crossBetween val="between"/>
      </c:valAx>
      <c:dateAx>
        <c:axId val="13813833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1982790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'Fig7'!$G$1</c:f>
              <c:strCache>
                <c:ptCount val="1"/>
                <c:pt idx="0">
                  <c:v>Turn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'Fig7'!$A$704:$A$733</c:f>
              <c:numCache>
                <c:formatCode>m/d/yyyy</c:formatCode>
                <c:ptCount val="30"/>
                <c:pt idx="0">
                  <c:v>45203</c:v>
                </c:pt>
                <c:pt idx="1">
                  <c:v>45204</c:v>
                </c:pt>
                <c:pt idx="2">
                  <c:v>45205</c:v>
                </c:pt>
                <c:pt idx="3">
                  <c:v>45208</c:v>
                </c:pt>
                <c:pt idx="4">
                  <c:v>45209</c:v>
                </c:pt>
                <c:pt idx="5">
                  <c:v>45210</c:v>
                </c:pt>
                <c:pt idx="6">
                  <c:v>45211</c:v>
                </c:pt>
                <c:pt idx="7">
                  <c:v>45212</c:v>
                </c:pt>
                <c:pt idx="8">
                  <c:v>45215</c:v>
                </c:pt>
                <c:pt idx="9">
                  <c:v>45216</c:v>
                </c:pt>
                <c:pt idx="10">
                  <c:v>45217</c:v>
                </c:pt>
                <c:pt idx="11">
                  <c:v>45218</c:v>
                </c:pt>
                <c:pt idx="12">
                  <c:v>45219</c:v>
                </c:pt>
                <c:pt idx="13">
                  <c:v>45222</c:v>
                </c:pt>
                <c:pt idx="14">
                  <c:v>45223</c:v>
                </c:pt>
                <c:pt idx="15">
                  <c:v>45224</c:v>
                </c:pt>
                <c:pt idx="16">
                  <c:v>45225</c:v>
                </c:pt>
                <c:pt idx="17">
                  <c:v>45226</c:v>
                </c:pt>
                <c:pt idx="18">
                  <c:v>45229</c:v>
                </c:pt>
                <c:pt idx="19">
                  <c:v>45230</c:v>
                </c:pt>
                <c:pt idx="20">
                  <c:v>45231</c:v>
                </c:pt>
                <c:pt idx="21">
                  <c:v>45232</c:v>
                </c:pt>
                <c:pt idx="22">
                  <c:v>45233</c:v>
                </c:pt>
                <c:pt idx="23">
                  <c:v>45236</c:v>
                </c:pt>
                <c:pt idx="24">
                  <c:v>45237</c:v>
                </c:pt>
                <c:pt idx="25">
                  <c:v>45238</c:v>
                </c:pt>
                <c:pt idx="26">
                  <c:v>45239</c:v>
                </c:pt>
                <c:pt idx="27">
                  <c:v>45240</c:v>
                </c:pt>
                <c:pt idx="28">
                  <c:v>45243</c:v>
                </c:pt>
                <c:pt idx="29">
                  <c:v>45244</c:v>
                </c:pt>
              </c:numCache>
            </c:numRef>
          </c:cat>
          <c:val>
            <c:numRef>
              <c:f>'Fig7'!$G$704:$G$733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 formatCode="_(* #,##0.00_);_(* \(#,##0.00\);_(* &quot;-&quot;??_);_(@_)">
                  <c:v>1499.4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_(* #,##0.00_);_(* \(#,##0.00\);_(* &quot;-&quot;??_);_(@_)">
                  <c:v>1493.2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 formatCode="_(* #,##0.00_);_(* \(#,##0.00\);_(* &quot;-&quot;??_);_(@_)">
                  <c:v>1426.2</c:v>
                </c:pt>
                <c:pt idx="26">
                  <c:v>0</c:v>
                </c:pt>
                <c:pt idx="27" formatCode="_(* #,##0.00_);_(* \(#,##0.00\);_(* &quot;-&quot;??_);_(@_)">
                  <c:v>1398.4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02-4BEA-881F-3ECB31BD3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1383344"/>
        <c:axId val="1198279088"/>
      </c:barChart>
      <c:lineChart>
        <c:grouping val="standard"/>
        <c:varyColors val="0"/>
        <c:ser>
          <c:idx val="0"/>
          <c:order val="0"/>
          <c:tx>
            <c:strRef>
              <c:f>'Fig7'!$B$1</c:f>
              <c:strCache>
                <c:ptCount val="1"/>
                <c:pt idx="0">
                  <c:v>GSK 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'Fig7'!$A$704:$A$733</c:f>
              <c:numCache>
                <c:formatCode>m/d/yyyy</c:formatCode>
                <c:ptCount val="30"/>
                <c:pt idx="0">
                  <c:v>45203</c:v>
                </c:pt>
                <c:pt idx="1">
                  <c:v>45204</c:v>
                </c:pt>
                <c:pt idx="2">
                  <c:v>45205</c:v>
                </c:pt>
                <c:pt idx="3">
                  <c:v>45208</c:v>
                </c:pt>
                <c:pt idx="4">
                  <c:v>45209</c:v>
                </c:pt>
                <c:pt idx="5">
                  <c:v>45210</c:v>
                </c:pt>
                <c:pt idx="6">
                  <c:v>45211</c:v>
                </c:pt>
                <c:pt idx="7">
                  <c:v>45212</c:v>
                </c:pt>
                <c:pt idx="8">
                  <c:v>45215</c:v>
                </c:pt>
                <c:pt idx="9">
                  <c:v>45216</c:v>
                </c:pt>
                <c:pt idx="10">
                  <c:v>45217</c:v>
                </c:pt>
                <c:pt idx="11">
                  <c:v>45218</c:v>
                </c:pt>
                <c:pt idx="12">
                  <c:v>45219</c:v>
                </c:pt>
                <c:pt idx="13">
                  <c:v>45222</c:v>
                </c:pt>
                <c:pt idx="14">
                  <c:v>45223</c:v>
                </c:pt>
                <c:pt idx="15">
                  <c:v>45224</c:v>
                </c:pt>
                <c:pt idx="16">
                  <c:v>45225</c:v>
                </c:pt>
                <c:pt idx="17">
                  <c:v>45226</c:v>
                </c:pt>
                <c:pt idx="18">
                  <c:v>45229</c:v>
                </c:pt>
                <c:pt idx="19">
                  <c:v>45230</c:v>
                </c:pt>
                <c:pt idx="20">
                  <c:v>45231</c:v>
                </c:pt>
                <c:pt idx="21">
                  <c:v>45232</c:v>
                </c:pt>
                <c:pt idx="22">
                  <c:v>45233</c:v>
                </c:pt>
                <c:pt idx="23">
                  <c:v>45236</c:v>
                </c:pt>
                <c:pt idx="24">
                  <c:v>45237</c:v>
                </c:pt>
                <c:pt idx="25">
                  <c:v>45238</c:v>
                </c:pt>
                <c:pt idx="26">
                  <c:v>45239</c:v>
                </c:pt>
                <c:pt idx="27">
                  <c:v>45240</c:v>
                </c:pt>
                <c:pt idx="28">
                  <c:v>45243</c:v>
                </c:pt>
                <c:pt idx="29">
                  <c:v>45244</c:v>
                </c:pt>
              </c:numCache>
            </c:numRef>
          </c:cat>
          <c:val>
            <c:numRef>
              <c:f>'Fig7'!$B$704:$B$733</c:f>
              <c:numCache>
                <c:formatCode>0.00</c:formatCode>
                <c:ptCount val="30"/>
                <c:pt idx="0">
                  <c:v>1486.8</c:v>
                </c:pt>
                <c:pt idx="1">
                  <c:v>1483</c:v>
                </c:pt>
                <c:pt idx="2">
                  <c:v>1499.4</c:v>
                </c:pt>
                <c:pt idx="3">
                  <c:v>1508.2</c:v>
                </c:pt>
                <c:pt idx="4">
                  <c:v>1521.4</c:v>
                </c:pt>
                <c:pt idx="5">
                  <c:v>1519.2</c:v>
                </c:pt>
                <c:pt idx="6">
                  <c:v>1519.8</c:v>
                </c:pt>
                <c:pt idx="7">
                  <c:v>1510</c:v>
                </c:pt>
                <c:pt idx="8">
                  <c:v>1493.2</c:v>
                </c:pt>
                <c:pt idx="9">
                  <c:v>1504.2</c:v>
                </c:pt>
                <c:pt idx="10">
                  <c:v>1495.4</c:v>
                </c:pt>
                <c:pt idx="11" formatCode="_(* #,##0.00_);_(* \(#,##0.00\);_(* &quot;-&quot;??_);_(@_)">
                  <c:v>1451.2</c:v>
                </c:pt>
                <c:pt idx="12" formatCode="_(* #,##0.00_);_(* \(#,##0.00\);_(* &quot;-&quot;??_);_(@_)">
                  <c:v>1462</c:v>
                </c:pt>
                <c:pt idx="13" formatCode="_(* #,##0.00_);_(* \(#,##0.00\);_(* &quot;-&quot;??_);_(@_)">
                  <c:v>1462.4</c:v>
                </c:pt>
                <c:pt idx="14" formatCode="_(* #,##0.00_);_(* \(#,##0.00\);_(* &quot;-&quot;??_);_(@_)">
                  <c:v>1470</c:v>
                </c:pt>
                <c:pt idx="15" formatCode="_(* #,##0.00_);_(* \(#,##0.00\);_(* &quot;-&quot;??_);_(@_)">
                  <c:v>1483.2</c:v>
                </c:pt>
                <c:pt idx="16" formatCode="_(* #,##0.00_);_(* \(#,##0.00\);_(* &quot;-&quot;??_);_(@_)">
                  <c:v>1474.4</c:v>
                </c:pt>
                <c:pt idx="17" formatCode="_(* #,##0.00_);_(* \(#,##0.00\);_(* &quot;-&quot;??_);_(@_)">
                  <c:v>1433.2</c:v>
                </c:pt>
                <c:pt idx="18" formatCode="_(* #,##0.00_);_(* \(#,##0.00\);_(* &quot;-&quot;??_);_(@_)">
                  <c:v>1452.4</c:v>
                </c:pt>
                <c:pt idx="19" formatCode="_(* #,##0.00_);_(* \(#,##0.00\);_(* &quot;-&quot;??_);_(@_)">
                  <c:v>1457.4</c:v>
                </c:pt>
                <c:pt idx="20" formatCode="_(* #,##0.00_);_(* \(#,##0.00\);_(* &quot;-&quot;??_);_(@_)">
                  <c:v>1423</c:v>
                </c:pt>
                <c:pt idx="21" formatCode="_(* #,##0.00_);_(* \(#,##0.00\);_(* &quot;-&quot;??_);_(@_)">
                  <c:v>1396</c:v>
                </c:pt>
                <c:pt idx="22" formatCode="_(* #,##0.00_);_(* \(#,##0.00\);_(* &quot;-&quot;??_);_(@_)">
                  <c:v>1395.6</c:v>
                </c:pt>
                <c:pt idx="23" formatCode="_(* #,##0.00_);_(* \(#,##0.00\);_(* &quot;-&quot;??_);_(@_)">
                  <c:v>1405</c:v>
                </c:pt>
                <c:pt idx="24" formatCode="_(* #,##0.00_);_(* \(#,##0.00\);_(* &quot;-&quot;??_);_(@_)">
                  <c:v>1424.8</c:v>
                </c:pt>
                <c:pt idx="25" formatCode="_(* #,##0.00_);_(* \(#,##0.00\);_(* &quot;-&quot;??_);_(@_)">
                  <c:v>1426.2</c:v>
                </c:pt>
                <c:pt idx="26" formatCode="_(* #,##0.00_);_(* \(#,##0.00\);_(* &quot;-&quot;??_);_(@_)">
                  <c:v>1415.4</c:v>
                </c:pt>
                <c:pt idx="27" formatCode="_(* #,##0.00_);_(* \(#,##0.00\);_(* &quot;-&quot;??_);_(@_)">
                  <c:v>1398.4</c:v>
                </c:pt>
                <c:pt idx="28" formatCode="_(* #,##0.00_);_(* \(#,##0.00\);_(* &quot;-&quot;??_);_(@_)">
                  <c:v>1407.2</c:v>
                </c:pt>
                <c:pt idx="29" formatCode="_(* #,##0.00_);_(* \(#,##0.00\);_(* &quot;-&quot;??_);_(@_)">
                  <c:v>1383.4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02-4BEA-881F-3ECB31BD3F6B}"/>
            </c:ext>
          </c:extLst>
        </c:ser>
        <c:ser>
          <c:idx val="2"/>
          <c:order val="2"/>
          <c:spPr>
            <a:ln w="28575" cap="rnd">
              <a:solidFill>
                <a:schemeClr val="bg1">
                  <a:lumMod val="6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'Fig7'!$A$704:$A$733</c:f>
              <c:numCache>
                <c:formatCode>m/d/yyyy</c:formatCode>
                <c:ptCount val="30"/>
                <c:pt idx="0">
                  <c:v>45203</c:v>
                </c:pt>
                <c:pt idx="1">
                  <c:v>45204</c:v>
                </c:pt>
                <c:pt idx="2">
                  <c:v>45205</c:v>
                </c:pt>
                <c:pt idx="3">
                  <c:v>45208</c:v>
                </c:pt>
                <c:pt idx="4">
                  <c:v>45209</c:v>
                </c:pt>
                <c:pt idx="5">
                  <c:v>45210</c:v>
                </c:pt>
                <c:pt idx="6">
                  <c:v>45211</c:v>
                </c:pt>
                <c:pt idx="7">
                  <c:v>45212</c:v>
                </c:pt>
                <c:pt idx="8">
                  <c:v>45215</c:v>
                </c:pt>
                <c:pt idx="9">
                  <c:v>45216</c:v>
                </c:pt>
                <c:pt idx="10">
                  <c:v>45217</c:v>
                </c:pt>
                <c:pt idx="11">
                  <c:v>45218</c:v>
                </c:pt>
                <c:pt idx="12">
                  <c:v>45219</c:v>
                </c:pt>
                <c:pt idx="13">
                  <c:v>45222</c:v>
                </c:pt>
                <c:pt idx="14">
                  <c:v>45223</c:v>
                </c:pt>
                <c:pt idx="15">
                  <c:v>45224</c:v>
                </c:pt>
                <c:pt idx="16">
                  <c:v>45225</c:v>
                </c:pt>
                <c:pt idx="17">
                  <c:v>45226</c:v>
                </c:pt>
                <c:pt idx="18">
                  <c:v>45229</c:v>
                </c:pt>
                <c:pt idx="19">
                  <c:v>45230</c:v>
                </c:pt>
                <c:pt idx="20">
                  <c:v>45231</c:v>
                </c:pt>
                <c:pt idx="21">
                  <c:v>45232</c:v>
                </c:pt>
                <c:pt idx="22">
                  <c:v>45233</c:v>
                </c:pt>
                <c:pt idx="23">
                  <c:v>45236</c:v>
                </c:pt>
                <c:pt idx="24">
                  <c:v>45237</c:v>
                </c:pt>
                <c:pt idx="25">
                  <c:v>45238</c:v>
                </c:pt>
                <c:pt idx="26">
                  <c:v>45239</c:v>
                </c:pt>
                <c:pt idx="27">
                  <c:v>45240</c:v>
                </c:pt>
                <c:pt idx="28">
                  <c:v>45243</c:v>
                </c:pt>
                <c:pt idx="29">
                  <c:v>45244</c:v>
                </c:pt>
              </c:numCache>
            </c:numRef>
          </c:cat>
          <c:val>
            <c:numRef>
              <c:f>'Fig7'!$C$704:$C$733</c:f>
              <c:numCache>
                <c:formatCode>General</c:formatCode>
                <c:ptCount val="30"/>
                <c:pt idx="0">
                  <c:v>1508.7574283352335</c:v>
                </c:pt>
                <c:pt idx="1">
                  <c:v>1492.7726422218152</c:v>
                </c:pt>
                <c:pt idx="2">
                  <c:v>1489.7383612025908</c:v>
                </c:pt>
                <c:pt idx="3">
                  <c:v>1494.3831335955654</c:v>
                </c:pt>
                <c:pt idx="4">
                  <c:v>1503.3612176437889</c:v>
                </c:pt>
                <c:pt idx="5">
                  <c:v>1515.4803053405462</c:v>
                </c:pt>
                <c:pt idx="6">
                  <c:v>1521.960305340546</c:v>
                </c:pt>
                <c:pt idx="7">
                  <c:v>1523.1057877106527</c:v>
                </c:pt>
                <c:pt idx="8">
                  <c:v>1521.8496003132341</c:v>
                </c:pt>
                <c:pt idx="9">
                  <c:v>1524.5086385982436</c:v>
                </c:pt>
                <c:pt idx="10">
                  <c:v>1520.3926954426008</c:v>
                </c:pt>
                <c:pt idx="11">
                  <c:v>1515.4164214309101</c:v>
                </c:pt>
                <c:pt idx="12">
                  <c:v>1513.947786071242</c:v>
                </c:pt>
                <c:pt idx="13">
                  <c:v>1504.3477860712424</c:v>
                </c:pt>
                <c:pt idx="14">
                  <c:v>1498.2939889051322</c:v>
                </c:pt>
                <c:pt idx="15">
                  <c:v>1484.8144515407521</c:v>
                </c:pt>
                <c:pt idx="16">
                  <c:v>1477.5874257554212</c:v>
                </c:pt>
                <c:pt idx="17">
                  <c:v>1479.2679197109583</c:v>
                </c:pt>
                <c:pt idx="18">
                  <c:v>1483.7577404522604</c:v>
                </c:pt>
                <c:pt idx="19">
                  <c:v>1482.5570278907271</c:v>
                </c:pt>
                <c:pt idx="20">
                  <c:v>1479.6666621191446</c:v>
                </c:pt>
                <c:pt idx="21">
                  <c:v>1468.3820196039703</c:v>
                </c:pt>
                <c:pt idx="22">
                  <c:v>1457.0929139633217</c:v>
                </c:pt>
                <c:pt idx="23">
                  <c:v>1454.5018162846236</c:v>
                </c:pt>
                <c:pt idx="24">
                  <c:v>1441.3726779520327</c:v>
                </c:pt>
                <c:pt idx="25">
                  <c:v>1423.1113737917321</c:v>
                </c:pt>
                <c:pt idx="26">
                  <c:v>1424.5922261129535</c:v>
                </c:pt>
                <c:pt idx="27">
                  <c:v>1426.4881625906773</c:v>
                </c:pt>
                <c:pt idx="28">
                  <c:v>1426.1233876860024</c:v>
                </c:pt>
                <c:pt idx="29">
                  <c:v>1426.1923704148062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02-4BEA-881F-3ECB31BD3F6B}"/>
            </c:ext>
          </c:extLst>
        </c:ser>
        <c:ser>
          <c:idx val="3"/>
          <c:order val="3"/>
          <c:spPr>
            <a:ln w="28575" cap="rnd">
              <a:solidFill>
                <a:schemeClr val="bg1">
                  <a:lumMod val="6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'Fig7'!$A$704:$A$733</c:f>
              <c:numCache>
                <c:formatCode>m/d/yyyy</c:formatCode>
                <c:ptCount val="30"/>
                <c:pt idx="0">
                  <c:v>45203</c:v>
                </c:pt>
                <c:pt idx="1">
                  <c:v>45204</c:v>
                </c:pt>
                <c:pt idx="2">
                  <c:v>45205</c:v>
                </c:pt>
                <c:pt idx="3">
                  <c:v>45208</c:v>
                </c:pt>
                <c:pt idx="4">
                  <c:v>45209</c:v>
                </c:pt>
                <c:pt idx="5">
                  <c:v>45210</c:v>
                </c:pt>
                <c:pt idx="6">
                  <c:v>45211</c:v>
                </c:pt>
                <c:pt idx="7">
                  <c:v>45212</c:v>
                </c:pt>
                <c:pt idx="8">
                  <c:v>45215</c:v>
                </c:pt>
                <c:pt idx="9">
                  <c:v>45216</c:v>
                </c:pt>
                <c:pt idx="10">
                  <c:v>45217</c:v>
                </c:pt>
                <c:pt idx="11">
                  <c:v>45218</c:v>
                </c:pt>
                <c:pt idx="12">
                  <c:v>45219</c:v>
                </c:pt>
                <c:pt idx="13">
                  <c:v>45222</c:v>
                </c:pt>
                <c:pt idx="14">
                  <c:v>45223</c:v>
                </c:pt>
                <c:pt idx="15">
                  <c:v>45224</c:v>
                </c:pt>
                <c:pt idx="16">
                  <c:v>45225</c:v>
                </c:pt>
                <c:pt idx="17">
                  <c:v>45226</c:v>
                </c:pt>
                <c:pt idx="18">
                  <c:v>45229</c:v>
                </c:pt>
                <c:pt idx="19">
                  <c:v>45230</c:v>
                </c:pt>
                <c:pt idx="20">
                  <c:v>45231</c:v>
                </c:pt>
                <c:pt idx="21">
                  <c:v>45232</c:v>
                </c:pt>
                <c:pt idx="22">
                  <c:v>45233</c:v>
                </c:pt>
                <c:pt idx="23">
                  <c:v>45236</c:v>
                </c:pt>
                <c:pt idx="24">
                  <c:v>45237</c:v>
                </c:pt>
                <c:pt idx="25">
                  <c:v>45238</c:v>
                </c:pt>
                <c:pt idx="26">
                  <c:v>45239</c:v>
                </c:pt>
                <c:pt idx="27">
                  <c:v>45240</c:v>
                </c:pt>
                <c:pt idx="28">
                  <c:v>45243</c:v>
                </c:pt>
                <c:pt idx="29">
                  <c:v>45244</c:v>
                </c:pt>
              </c:numCache>
            </c:numRef>
          </c:cat>
          <c:val>
            <c:numRef>
              <c:f>'Fig7'!$D$704:$D$733</c:f>
              <c:numCache>
                <c:formatCode>General</c:formatCode>
                <c:ptCount val="30"/>
                <c:pt idx="0">
                  <c:v>1480.7625716647665</c:v>
                </c:pt>
                <c:pt idx="1">
                  <c:v>1484.027357778185</c:v>
                </c:pt>
                <c:pt idx="2">
                  <c:v>1482.6616387974093</c:v>
                </c:pt>
                <c:pt idx="3">
                  <c:v>1480.9768664044343</c:v>
                </c:pt>
                <c:pt idx="4">
                  <c:v>1481.6787823562111</c:v>
                </c:pt>
                <c:pt idx="5">
                  <c:v>1484.0396946594542</c:v>
                </c:pt>
                <c:pt idx="6">
                  <c:v>1490.519694659454</c:v>
                </c:pt>
                <c:pt idx="7">
                  <c:v>1504.0942122893471</c:v>
                </c:pt>
                <c:pt idx="8">
                  <c:v>1509.590399686766</c:v>
                </c:pt>
                <c:pt idx="9">
                  <c:v>1500.9313614017565</c:v>
                </c:pt>
                <c:pt idx="10">
                  <c:v>1498.1673045573991</c:v>
                </c:pt>
                <c:pt idx="11">
                  <c:v>1493.6235785690899</c:v>
                </c:pt>
                <c:pt idx="12">
                  <c:v>1467.6522139287574</c:v>
                </c:pt>
                <c:pt idx="13">
                  <c:v>1458.0522139287577</c:v>
                </c:pt>
                <c:pt idx="14">
                  <c:v>1451.7860110948682</c:v>
                </c:pt>
                <c:pt idx="15">
                  <c:v>1451.585548459248</c:v>
                </c:pt>
                <c:pt idx="16">
                  <c:v>1453.9325742445787</c:v>
                </c:pt>
                <c:pt idx="17">
                  <c:v>1461.5320802890419</c:v>
                </c:pt>
                <c:pt idx="18">
                  <c:v>1445.5222595477394</c:v>
                </c:pt>
                <c:pt idx="19">
                  <c:v>1442.7229721092731</c:v>
                </c:pt>
                <c:pt idx="20">
                  <c:v>1440.5733378808557</c:v>
                </c:pt>
                <c:pt idx="21">
                  <c:v>1427.7779803960295</c:v>
                </c:pt>
                <c:pt idx="22">
                  <c:v>1407.7070860366784</c:v>
                </c:pt>
                <c:pt idx="23">
                  <c:v>1395.2581837153762</c:v>
                </c:pt>
                <c:pt idx="24">
                  <c:v>1389.4273220479674</c:v>
                </c:pt>
                <c:pt idx="25">
                  <c:v>1394.6486262082681</c:v>
                </c:pt>
                <c:pt idx="26">
                  <c:v>1394.4477738870464</c:v>
                </c:pt>
                <c:pt idx="27">
                  <c:v>1400.3118374093228</c:v>
                </c:pt>
                <c:pt idx="28">
                  <c:v>1401.7966123139972</c:v>
                </c:pt>
                <c:pt idx="29">
                  <c:v>1402.6076295851935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02-4BEA-881F-3ECB31BD3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431824"/>
        <c:axId val="1352023040"/>
      </c:lineChart>
      <c:dateAx>
        <c:axId val="138143182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2023040"/>
        <c:crosses val="autoZero"/>
        <c:auto val="1"/>
        <c:lblOffset val="100"/>
        <c:baseTimeUnit val="days"/>
      </c:dateAx>
      <c:valAx>
        <c:axId val="1352023040"/>
        <c:scaling>
          <c:orientation val="minMax"/>
          <c:max val="1550"/>
          <c:min val="1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1431824"/>
        <c:crosses val="autoZero"/>
        <c:crossBetween val="between"/>
      </c:valAx>
      <c:valAx>
        <c:axId val="1198279088"/>
        <c:scaling>
          <c:orientation val="minMax"/>
          <c:max val="1550"/>
          <c:min val="135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1383344"/>
        <c:crosses val="max"/>
        <c:crossBetween val="between"/>
      </c:valAx>
      <c:dateAx>
        <c:axId val="13813833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1982790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GOOG Turning Points - Last 60 Days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Turn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Sheet6!$A$3433:$A$3493</c:f>
              <c:numCache>
                <c:formatCode>m/d/yyyy</c:formatCode>
                <c:ptCount val="61"/>
                <c:pt idx="0">
                  <c:v>45156</c:v>
                </c:pt>
                <c:pt idx="1">
                  <c:v>45159</c:v>
                </c:pt>
                <c:pt idx="2">
                  <c:v>45160</c:v>
                </c:pt>
                <c:pt idx="3">
                  <c:v>45161</c:v>
                </c:pt>
                <c:pt idx="4">
                  <c:v>45162</c:v>
                </c:pt>
                <c:pt idx="5">
                  <c:v>45163</c:v>
                </c:pt>
                <c:pt idx="6">
                  <c:v>45166</c:v>
                </c:pt>
                <c:pt idx="7">
                  <c:v>45167</c:v>
                </c:pt>
                <c:pt idx="8">
                  <c:v>45168</c:v>
                </c:pt>
                <c:pt idx="9">
                  <c:v>45169</c:v>
                </c:pt>
                <c:pt idx="10">
                  <c:v>45170</c:v>
                </c:pt>
                <c:pt idx="11">
                  <c:v>45174</c:v>
                </c:pt>
                <c:pt idx="12">
                  <c:v>45175</c:v>
                </c:pt>
                <c:pt idx="13">
                  <c:v>45176</c:v>
                </c:pt>
                <c:pt idx="14">
                  <c:v>45177</c:v>
                </c:pt>
                <c:pt idx="15">
                  <c:v>45180</c:v>
                </c:pt>
                <c:pt idx="16">
                  <c:v>45181</c:v>
                </c:pt>
                <c:pt idx="17">
                  <c:v>45182</c:v>
                </c:pt>
                <c:pt idx="18">
                  <c:v>45183</c:v>
                </c:pt>
                <c:pt idx="19">
                  <c:v>45184</c:v>
                </c:pt>
                <c:pt idx="20">
                  <c:v>45187</c:v>
                </c:pt>
                <c:pt idx="21">
                  <c:v>45188</c:v>
                </c:pt>
                <c:pt idx="22">
                  <c:v>45189</c:v>
                </c:pt>
                <c:pt idx="23">
                  <c:v>45190</c:v>
                </c:pt>
                <c:pt idx="24">
                  <c:v>45191</c:v>
                </c:pt>
                <c:pt idx="25">
                  <c:v>45194</c:v>
                </c:pt>
                <c:pt idx="26">
                  <c:v>45195</c:v>
                </c:pt>
                <c:pt idx="27">
                  <c:v>45196</c:v>
                </c:pt>
                <c:pt idx="28">
                  <c:v>45197</c:v>
                </c:pt>
                <c:pt idx="29">
                  <c:v>45198</c:v>
                </c:pt>
                <c:pt idx="30">
                  <c:v>45201</c:v>
                </c:pt>
                <c:pt idx="31">
                  <c:v>45202</c:v>
                </c:pt>
                <c:pt idx="32">
                  <c:v>45203</c:v>
                </c:pt>
                <c:pt idx="33">
                  <c:v>45204</c:v>
                </c:pt>
                <c:pt idx="34">
                  <c:v>45205</c:v>
                </c:pt>
                <c:pt idx="35">
                  <c:v>45208</c:v>
                </c:pt>
                <c:pt idx="36">
                  <c:v>45209</c:v>
                </c:pt>
                <c:pt idx="37">
                  <c:v>45210</c:v>
                </c:pt>
                <c:pt idx="38">
                  <c:v>45211</c:v>
                </c:pt>
                <c:pt idx="39">
                  <c:v>45212</c:v>
                </c:pt>
                <c:pt idx="40">
                  <c:v>45215</c:v>
                </c:pt>
                <c:pt idx="41">
                  <c:v>45216</c:v>
                </c:pt>
                <c:pt idx="42">
                  <c:v>45217</c:v>
                </c:pt>
                <c:pt idx="43">
                  <c:v>45218</c:v>
                </c:pt>
                <c:pt idx="44">
                  <c:v>45219</c:v>
                </c:pt>
                <c:pt idx="45">
                  <c:v>45222</c:v>
                </c:pt>
                <c:pt idx="46">
                  <c:v>45223</c:v>
                </c:pt>
                <c:pt idx="47">
                  <c:v>45224</c:v>
                </c:pt>
                <c:pt idx="48">
                  <c:v>45225</c:v>
                </c:pt>
                <c:pt idx="49">
                  <c:v>45226</c:v>
                </c:pt>
                <c:pt idx="50">
                  <c:v>45230</c:v>
                </c:pt>
                <c:pt idx="51">
                  <c:v>45231</c:v>
                </c:pt>
                <c:pt idx="52">
                  <c:v>45232</c:v>
                </c:pt>
                <c:pt idx="53">
                  <c:v>45233</c:v>
                </c:pt>
                <c:pt idx="54">
                  <c:v>45236</c:v>
                </c:pt>
                <c:pt idx="55">
                  <c:v>45237</c:v>
                </c:pt>
                <c:pt idx="56">
                  <c:v>45238</c:v>
                </c:pt>
                <c:pt idx="57">
                  <c:v>45239</c:v>
                </c:pt>
                <c:pt idx="58">
                  <c:v>45240</c:v>
                </c:pt>
                <c:pt idx="59">
                  <c:v>45243</c:v>
                </c:pt>
                <c:pt idx="60">
                  <c:v>45244</c:v>
                </c:pt>
              </c:numCache>
            </c:numRef>
          </c:cat>
          <c:val>
            <c:numRef>
              <c:f>Sheet6!$W$3433:$W$3493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_([$$-409]* #,##0.00_);_([$$-409]* \(#,##0.00\);_([$$-409]* &quot;-&quot;??_);_(@_)">
                  <c:v>133.21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_([$$-409]* #,##0.00_);_([$$-409]* \(#,##0.00\);_([$$-409]* &quot;-&quot;??_);_(@_)">
                  <c:v>135.37</c:v>
                </c:pt>
                <c:pt idx="13">
                  <c:v>0</c:v>
                </c:pt>
                <c:pt idx="14">
                  <c:v>0</c:v>
                </c:pt>
                <c:pt idx="15" formatCode="_([$$-409]* #,##0.00_);_([$$-409]* \(#,##0.00\);_([$$-409]* &quot;-&quot;??_);_(@_)">
                  <c:v>137.74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 formatCode="_([$$-409]* #,##0.00_);_([$$-409]* \(#,##0.00\);_([$$-409]* &quot;-&quot;??_);_(@_)">
                  <c:v>134.59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 formatCode="_([$$-409]* #,##0.00_);_([$$-409]* \(#,##0.00\);_([$$-409]* &quot;-&quot;??_);_(@_)">
                  <c:v>133.13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 formatCode="_([$$-409]* #,##0.00_);_([$$-409]* \(#,##0.00\);_([$$-409]* &quot;-&quot;??_);_(@_)">
                  <c:v>138.58000000000001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 formatCode="_([$$-409]* #,##0.00_);_([$$-409]* \(#,##0.00\);_([$$-409]* &quot;-&quot;??_);_(@_)">
                  <c:v>128.58000000000001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D7-4A24-8ACB-F6EEE3BAD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axId val="1254381823"/>
        <c:axId val="1418303503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Sheet6!$A$3433:$A$3493</c:f>
              <c:numCache>
                <c:formatCode>m/d/yyyy</c:formatCode>
                <c:ptCount val="61"/>
                <c:pt idx="0">
                  <c:v>45156</c:v>
                </c:pt>
                <c:pt idx="1">
                  <c:v>45159</c:v>
                </c:pt>
                <c:pt idx="2">
                  <c:v>45160</c:v>
                </c:pt>
                <c:pt idx="3">
                  <c:v>45161</c:v>
                </c:pt>
                <c:pt idx="4">
                  <c:v>45162</c:v>
                </c:pt>
                <c:pt idx="5">
                  <c:v>45163</c:v>
                </c:pt>
                <c:pt idx="6">
                  <c:v>45166</c:v>
                </c:pt>
                <c:pt idx="7">
                  <c:v>45167</c:v>
                </c:pt>
                <c:pt idx="8">
                  <c:v>45168</c:v>
                </c:pt>
                <c:pt idx="9">
                  <c:v>45169</c:v>
                </c:pt>
                <c:pt idx="10">
                  <c:v>45170</c:v>
                </c:pt>
                <c:pt idx="11">
                  <c:v>45174</c:v>
                </c:pt>
                <c:pt idx="12">
                  <c:v>45175</c:v>
                </c:pt>
                <c:pt idx="13">
                  <c:v>45176</c:v>
                </c:pt>
                <c:pt idx="14">
                  <c:v>45177</c:v>
                </c:pt>
                <c:pt idx="15">
                  <c:v>45180</c:v>
                </c:pt>
                <c:pt idx="16">
                  <c:v>45181</c:v>
                </c:pt>
                <c:pt idx="17">
                  <c:v>45182</c:v>
                </c:pt>
                <c:pt idx="18">
                  <c:v>45183</c:v>
                </c:pt>
                <c:pt idx="19">
                  <c:v>45184</c:v>
                </c:pt>
                <c:pt idx="20">
                  <c:v>45187</c:v>
                </c:pt>
                <c:pt idx="21">
                  <c:v>45188</c:v>
                </c:pt>
                <c:pt idx="22">
                  <c:v>45189</c:v>
                </c:pt>
                <c:pt idx="23">
                  <c:v>45190</c:v>
                </c:pt>
                <c:pt idx="24">
                  <c:v>45191</c:v>
                </c:pt>
                <c:pt idx="25">
                  <c:v>45194</c:v>
                </c:pt>
                <c:pt idx="26">
                  <c:v>45195</c:v>
                </c:pt>
                <c:pt idx="27">
                  <c:v>45196</c:v>
                </c:pt>
                <c:pt idx="28">
                  <c:v>45197</c:v>
                </c:pt>
                <c:pt idx="29">
                  <c:v>45198</c:v>
                </c:pt>
                <c:pt idx="30">
                  <c:v>45201</c:v>
                </c:pt>
                <c:pt idx="31">
                  <c:v>45202</c:v>
                </c:pt>
                <c:pt idx="32">
                  <c:v>45203</c:v>
                </c:pt>
                <c:pt idx="33">
                  <c:v>45204</c:v>
                </c:pt>
                <c:pt idx="34">
                  <c:v>45205</c:v>
                </c:pt>
                <c:pt idx="35">
                  <c:v>45208</c:v>
                </c:pt>
                <c:pt idx="36">
                  <c:v>45209</c:v>
                </c:pt>
                <c:pt idx="37">
                  <c:v>45210</c:v>
                </c:pt>
                <c:pt idx="38">
                  <c:v>45211</c:v>
                </c:pt>
                <c:pt idx="39">
                  <c:v>45212</c:v>
                </c:pt>
                <c:pt idx="40">
                  <c:v>45215</c:v>
                </c:pt>
                <c:pt idx="41">
                  <c:v>45216</c:v>
                </c:pt>
                <c:pt idx="42">
                  <c:v>45217</c:v>
                </c:pt>
                <c:pt idx="43">
                  <c:v>45218</c:v>
                </c:pt>
                <c:pt idx="44">
                  <c:v>45219</c:v>
                </c:pt>
                <c:pt idx="45">
                  <c:v>45222</c:v>
                </c:pt>
                <c:pt idx="46">
                  <c:v>45223</c:v>
                </c:pt>
                <c:pt idx="47">
                  <c:v>45224</c:v>
                </c:pt>
                <c:pt idx="48">
                  <c:v>45225</c:v>
                </c:pt>
                <c:pt idx="49">
                  <c:v>45226</c:v>
                </c:pt>
                <c:pt idx="50">
                  <c:v>45230</c:v>
                </c:pt>
                <c:pt idx="51">
                  <c:v>45231</c:v>
                </c:pt>
                <c:pt idx="52">
                  <c:v>45232</c:v>
                </c:pt>
                <c:pt idx="53">
                  <c:v>45233</c:v>
                </c:pt>
                <c:pt idx="54">
                  <c:v>45236</c:v>
                </c:pt>
                <c:pt idx="55">
                  <c:v>45237</c:v>
                </c:pt>
                <c:pt idx="56">
                  <c:v>45238</c:v>
                </c:pt>
                <c:pt idx="57">
                  <c:v>45239</c:v>
                </c:pt>
                <c:pt idx="58">
                  <c:v>45240</c:v>
                </c:pt>
                <c:pt idx="59">
                  <c:v>45243</c:v>
                </c:pt>
                <c:pt idx="60">
                  <c:v>45244</c:v>
                </c:pt>
              </c:numCache>
            </c:numRef>
          </c:cat>
          <c:val>
            <c:numRef>
              <c:f>Sheet6!$E$3433:$E$3493</c:f>
              <c:numCache>
                <c:formatCode>_([$$-409]* #,##0.00_);_([$$-409]* \(#,##0.00\);_([$$-409]* "-"??_);_(@_)</c:formatCode>
                <c:ptCount val="61"/>
                <c:pt idx="0">
                  <c:v>128.11000000000001</c:v>
                </c:pt>
                <c:pt idx="1">
                  <c:v>128.93</c:v>
                </c:pt>
                <c:pt idx="2">
                  <c:v>129.69</c:v>
                </c:pt>
                <c:pt idx="3">
                  <c:v>133.21</c:v>
                </c:pt>
                <c:pt idx="4">
                  <c:v>130.41999999999999</c:v>
                </c:pt>
                <c:pt idx="5">
                  <c:v>130.69</c:v>
                </c:pt>
                <c:pt idx="6">
                  <c:v>131.79</c:v>
                </c:pt>
                <c:pt idx="7">
                  <c:v>135.49</c:v>
                </c:pt>
                <c:pt idx="8">
                  <c:v>136.93</c:v>
                </c:pt>
                <c:pt idx="9">
                  <c:v>137.35</c:v>
                </c:pt>
                <c:pt idx="10">
                  <c:v>136.80000000000001</c:v>
                </c:pt>
                <c:pt idx="11">
                  <c:v>136.71</c:v>
                </c:pt>
                <c:pt idx="12">
                  <c:v>135.37</c:v>
                </c:pt>
                <c:pt idx="13">
                  <c:v>136.19999999999999</c:v>
                </c:pt>
                <c:pt idx="14">
                  <c:v>137.19999999999999</c:v>
                </c:pt>
                <c:pt idx="15">
                  <c:v>137.74</c:v>
                </c:pt>
                <c:pt idx="16">
                  <c:v>136.07</c:v>
                </c:pt>
                <c:pt idx="17">
                  <c:v>137.5</c:v>
                </c:pt>
                <c:pt idx="18">
                  <c:v>138.99</c:v>
                </c:pt>
                <c:pt idx="19">
                  <c:v>138.30000000000001</c:v>
                </c:pt>
                <c:pt idx="20">
                  <c:v>138.96</c:v>
                </c:pt>
                <c:pt idx="21">
                  <c:v>138.83000000000001</c:v>
                </c:pt>
                <c:pt idx="22">
                  <c:v>134.59</c:v>
                </c:pt>
                <c:pt idx="23">
                  <c:v>131.36000000000001</c:v>
                </c:pt>
                <c:pt idx="24">
                  <c:v>131.25</c:v>
                </c:pt>
                <c:pt idx="25">
                  <c:v>132.16999999999999</c:v>
                </c:pt>
                <c:pt idx="26">
                  <c:v>129.44999999999999</c:v>
                </c:pt>
                <c:pt idx="27">
                  <c:v>131.46</c:v>
                </c:pt>
                <c:pt idx="28">
                  <c:v>133.13</c:v>
                </c:pt>
                <c:pt idx="29">
                  <c:v>131.85</c:v>
                </c:pt>
                <c:pt idx="30">
                  <c:v>135.16999999999999</c:v>
                </c:pt>
                <c:pt idx="31">
                  <c:v>133.30000000000001</c:v>
                </c:pt>
                <c:pt idx="32">
                  <c:v>136.27000000000001</c:v>
                </c:pt>
                <c:pt idx="33">
                  <c:v>135.99</c:v>
                </c:pt>
                <c:pt idx="34">
                  <c:v>138.72999999999999</c:v>
                </c:pt>
                <c:pt idx="35">
                  <c:v>139.5</c:v>
                </c:pt>
                <c:pt idx="36">
                  <c:v>139.19999999999999</c:v>
                </c:pt>
                <c:pt idx="37">
                  <c:v>141.69999999999999</c:v>
                </c:pt>
                <c:pt idx="38">
                  <c:v>140.29</c:v>
                </c:pt>
                <c:pt idx="39">
                  <c:v>138.58000000000001</c:v>
                </c:pt>
                <c:pt idx="40">
                  <c:v>140.49</c:v>
                </c:pt>
                <c:pt idx="41">
                  <c:v>140.99</c:v>
                </c:pt>
                <c:pt idx="42">
                  <c:v>139.28</c:v>
                </c:pt>
                <c:pt idx="43">
                  <c:v>138.97999999999999</c:v>
                </c:pt>
                <c:pt idx="44">
                  <c:v>136.74</c:v>
                </c:pt>
                <c:pt idx="45">
                  <c:v>137.9</c:v>
                </c:pt>
                <c:pt idx="46">
                  <c:v>140.12</c:v>
                </c:pt>
                <c:pt idx="47">
                  <c:v>126.67</c:v>
                </c:pt>
                <c:pt idx="48">
                  <c:v>123.44</c:v>
                </c:pt>
                <c:pt idx="49">
                  <c:v>123.4</c:v>
                </c:pt>
                <c:pt idx="50">
                  <c:v>125.3</c:v>
                </c:pt>
                <c:pt idx="51">
                  <c:v>127.57</c:v>
                </c:pt>
                <c:pt idx="52">
                  <c:v>128.58000000000001</c:v>
                </c:pt>
                <c:pt idx="53">
                  <c:v>130.37</c:v>
                </c:pt>
                <c:pt idx="54">
                  <c:v>131.44999999999999</c:v>
                </c:pt>
                <c:pt idx="55">
                  <c:v>132.4</c:v>
                </c:pt>
                <c:pt idx="56">
                  <c:v>133.26</c:v>
                </c:pt>
                <c:pt idx="57">
                  <c:v>131.69</c:v>
                </c:pt>
                <c:pt idx="58">
                  <c:v>134.06</c:v>
                </c:pt>
                <c:pt idx="59">
                  <c:v>133.63999999999999</c:v>
                </c:pt>
                <c:pt idx="60">
                  <c:v>135.43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7-4A24-8ACB-F6EEE3BAD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735792"/>
        <c:axId val="228646512"/>
      </c:lineChart>
      <c:dateAx>
        <c:axId val="11837357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646512"/>
        <c:crosses val="autoZero"/>
        <c:auto val="1"/>
        <c:lblOffset val="100"/>
        <c:baseTimeUnit val="days"/>
      </c:dateAx>
      <c:valAx>
        <c:axId val="228646512"/>
        <c:scaling>
          <c:orientation val="minMax"/>
          <c:min val="11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[$$-409]* #,##0.00_);_([$$-409]* \(#,##0.00\);_([$$-409]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3735792"/>
        <c:crosses val="autoZero"/>
        <c:crossBetween val="between"/>
      </c:valAx>
      <c:valAx>
        <c:axId val="1418303503"/>
        <c:scaling>
          <c:orientation val="minMax"/>
          <c:max val="146"/>
          <c:min val="11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4381823"/>
        <c:crosses val="max"/>
        <c:crossBetween val="between"/>
      </c:valAx>
      <c:dateAx>
        <c:axId val="125438182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418303503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Differences between closing and 5MA values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'Fig1-4'!$D$1</c:f>
              <c:strCache>
                <c:ptCount val="1"/>
                <c:pt idx="0">
                  <c:v>Diff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'Fig1-4'!$A$2:$A$188</c:f>
              <c:numCache>
                <c:formatCode>m/d/yyyy</c:formatCode>
                <c:ptCount val="187"/>
                <c:pt idx="0">
                  <c:v>44805</c:v>
                </c:pt>
                <c:pt idx="1">
                  <c:v>44806</c:v>
                </c:pt>
                <c:pt idx="2">
                  <c:v>44809</c:v>
                </c:pt>
                <c:pt idx="3">
                  <c:v>44810</c:v>
                </c:pt>
                <c:pt idx="4">
                  <c:v>44811</c:v>
                </c:pt>
                <c:pt idx="5">
                  <c:v>44812</c:v>
                </c:pt>
                <c:pt idx="6">
                  <c:v>44813</c:v>
                </c:pt>
                <c:pt idx="7">
                  <c:v>44816</c:v>
                </c:pt>
                <c:pt idx="8">
                  <c:v>44817</c:v>
                </c:pt>
                <c:pt idx="9">
                  <c:v>44818</c:v>
                </c:pt>
                <c:pt idx="10">
                  <c:v>44819</c:v>
                </c:pt>
                <c:pt idx="11">
                  <c:v>44820</c:v>
                </c:pt>
                <c:pt idx="12">
                  <c:v>44823</c:v>
                </c:pt>
                <c:pt idx="13">
                  <c:v>44824</c:v>
                </c:pt>
                <c:pt idx="14">
                  <c:v>44825</c:v>
                </c:pt>
                <c:pt idx="15">
                  <c:v>44826</c:v>
                </c:pt>
                <c:pt idx="16">
                  <c:v>44827</c:v>
                </c:pt>
                <c:pt idx="17">
                  <c:v>44830</c:v>
                </c:pt>
                <c:pt idx="18">
                  <c:v>44831</c:v>
                </c:pt>
                <c:pt idx="19">
                  <c:v>44832</c:v>
                </c:pt>
                <c:pt idx="20">
                  <c:v>44833</c:v>
                </c:pt>
                <c:pt idx="21">
                  <c:v>44834</c:v>
                </c:pt>
                <c:pt idx="22">
                  <c:v>44837</c:v>
                </c:pt>
                <c:pt idx="23">
                  <c:v>44838</c:v>
                </c:pt>
                <c:pt idx="24">
                  <c:v>44839</c:v>
                </c:pt>
                <c:pt idx="25">
                  <c:v>44840</c:v>
                </c:pt>
                <c:pt idx="26">
                  <c:v>44841</c:v>
                </c:pt>
                <c:pt idx="27">
                  <c:v>44844</c:v>
                </c:pt>
                <c:pt idx="28">
                  <c:v>44845</c:v>
                </c:pt>
                <c:pt idx="29">
                  <c:v>44846</c:v>
                </c:pt>
                <c:pt idx="30">
                  <c:v>44847</c:v>
                </c:pt>
                <c:pt idx="31">
                  <c:v>44848</c:v>
                </c:pt>
                <c:pt idx="32">
                  <c:v>44851</c:v>
                </c:pt>
                <c:pt idx="33">
                  <c:v>44852</c:v>
                </c:pt>
                <c:pt idx="34">
                  <c:v>44853</c:v>
                </c:pt>
                <c:pt idx="35">
                  <c:v>44854</c:v>
                </c:pt>
                <c:pt idx="36">
                  <c:v>44855</c:v>
                </c:pt>
                <c:pt idx="37">
                  <c:v>44858</c:v>
                </c:pt>
                <c:pt idx="38">
                  <c:v>44859</c:v>
                </c:pt>
                <c:pt idx="39">
                  <c:v>44860</c:v>
                </c:pt>
                <c:pt idx="40">
                  <c:v>44861</c:v>
                </c:pt>
                <c:pt idx="41">
                  <c:v>44862</c:v>
                </c:pt>
                <c:pt idx="42">
                  <c:v>44865</c:v>
                </c:pt>
                <c:pt idx="43">
                  <c:v>44866</c:v>
                </c:pt>
                <c:pt idx="44">
                  <c:v>44867</c:v>
                </c:pt>
                <c:pt idx="45">
                  <c:v>44868</c:v>
                </c:pt>
                <c:pt idx="46">
                  <c:v>44869</c:v>
                </c:pt>
                <c:pt idx="47">
                  <c:v>44872</c:v>
                </c:pt>
                <c:pt idx="48">
                  <c:v>44873</c:v>
                </c:pt>
                <c:pt idx="49">
                  <c:v>44874</c:v>
                </c:pt>
                <c:pt idx="50">
                  <c:v>44875</c:v>
                </c:pt>
                <c:pt idx="51">
                  <c:v>44876</c:v>
                </c:pt>
                <c:pt idx="52">
                  <c:v>44879</c:v>
                </c:pt>
                <c:pt idx="53">
                  <c:v>44880</c:v>
                </c:pt>
                <c:pt idx="54">
                  <c:v>44881</c:v>
                </c:pt>
                <c:pt idx="55">
                  <c:v>44882</c:v>
                </c:pt>
                <c:pt idx="56">
                  <c:v>44883</c:v>
                </c:pt>
                <c:pt idx="57">
                  <c:v>44886</c:v>
                </c:pt>
                <c:pt idx="58">
                  <c:v>44887</c:v>
                </c:pt>
                <c:pt idx="59">
                  <c:v>44888</c:v>
                </c:pt>
                <c:pt idx="60">
                  <c:v>44889</c:v>
                </c:pt>
                <c:pt idx="61">
                  <c:v>44890</c:v>
                </c:pt>
                <c:pt idx="62">
                  <c:v>44893</c:v>
                </c:pt>
                <c:pt idx="63">
                  <c:v>44894</c:v>
                </c:pt>
                <c:pt idx="64">
                  <c:v>44895</c:v>
                </c:pt>
                <c:pt idx="65">
                  <c:v>44896</c:v>
                </c:pt>
                <c:pt idx="66">
                  <c:v>44897</c:v>
                </c:pt>
                <c:pt idx="67">
                  <c:v>44900</c:v>
                </c:pt>
                <c:pt idx="68">
                  <c:v>44901</c:v>
                </c:pt>
                <c:pt idx="69">
                  <c:v>44902</c:v>
                </c:pt>
                <c:pt idx="70">
                  <c:v>44903</c:v>
                </c:pt>
                <c:pt idx="71">
                  <c:v>44904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44914</c:v>
                </c:pt>
                <c:pt idx="78">
                  <c:v>44915</c:v>
                </c:pt>
                <c:pt idx="79">
                  <c:v>44916</c:v>
                </c:pt>
                <c:pt idx="80">
                  <c:v>44917</c:v>
                </c:pt>
                <c:pt idx="81">
                  <c:v>44918</c:v>
                </c:pt>
                <c:pt idx="82">
                  <c:v>44923</c:v>
                </c:pt>
                <c:pt idx="83">
                  <c:v>44924</c:v>
                </c:pt>
                <c:pt idx="84">
                  <c:v>44925</c:v>
                </c:pt>
                <c:pt idx="85">
                  <c:v>44929</c:v>
                </c:pt>
                <c:pt idx="86">
                  <c:v>44930</c:v>
                </c:pt>
                <c:pt idx="87">
                  <c:v>44931</c:v>
                </c:pt>
                <c:pt idx="88">
                  <c:v>44932</c:v>
                </c:pt>
                <c:pt idx="89">
                  <c:v>44935</c:v>
                </c:pt>
                <c:pt idx="90">
                  <c:v>44936</c:v>
                </c:pt>
                <c:pt idx="91">
                  <c:v>44937</c:v>
                </c:pt>
                <c:pt idx="92">
                  <c:v>44938</c:v>
                </c:pt>
                <c:pt idx="93">
                  <c:v>44939</c:v>
                </c:pt>
                <c:pt idx="94">
                  <c:v>44942</c:v>
                </c:pt>
                <c:pt idx="95">
                  <c:v>44943</c:v>
                </c:pt>
                <c:pt idx="96">
                  <c:v>44944</c:v>
                </c:pt>
                <c:pt idx="97">
                  <c:v>44945</c:v>
                </c:pt>
                <c:pt idx="98">
                  <c:v>44946</c:v>
                </c:pt>
                <c:pt idx="99">
                  <c:v>44949</c:v>
                </c:pt>
                <c:pt idx="100">
                  <c:v>44950</c:v>
                </c:pt>
                <c:pt idx="101">
                  <c:v>44951</c:v>
                </c:pt>
                <c:pt idx="102">
                  <c:v>44952</c:v>
                </c:pt>
                <c:pt idx="103">
                  <c:v>44953</c:v>
                </c:pt>
                <c:pt idx="104">
                  <c:v>44956</c:v>
                </c:pt>
                <c:pt idx="105">
                  <c:v>44957</c:v>
                </c:pt>
                <c:pt idx="106">
                  <c:v>44958</c:v>
                </c:pt>
                <c:pt idx="107">
                  <c:v>44959</c:v>
                </c:pt>
                <c:pt idx="108">
                  <c:v>44960</c:v>
                </c:pt>
                <c:pt idx="109">
                  <c:v>44963</c:v>
                </c:pt>
                <c:pt idx="110">
                  <c:v>44964</c:v>
                </c:pt>
                <c:pt idx="111">
                  <c:v>44965</c:v>
                </c:pt>
                <c:pt idx="112">
                  <c:v>44966</c:v>
                </c:pt>
                <c:pt idx="113">
                  <c:v>44967</c:v>
                </c:pt>
                <c:pt idx="114">
                  <c:v>44970</c:v>
                </c:pt>
                <c:pt idx="115">
                  <c:v>44971</c:v>
                </c:pt>
                <c:pt idx="116">
                  <c:v>44972</c:v>
                </c:pt>
                <c:pt idx="117">
                  <c:v>44973</c:v>
                </c:pt>
                <c:pt idx="118">
                  <c:v>44974</c:v>
                </c:pt>
                <c:pt idx="119">
                  <c:v>44977</c:v>
                </c:pt>
                <c:pt idx="120">
                  <c:v>44978</c:v>
                </c:pt>
                <c:pt idx="121">
                  <c:v>44979</c:v>
                </c:pt>
                <c:pt idx="122">
                  <c:v>44980</c:v>
                </c:pt>
                <c:pt idx="123">
                  <c:v>44981</c:v>
                </c:pt>
                <c:pt idx="124">
                  <c:v>44984</c:v>
                </c:pt>
                <c:pt idx="125">
                  <c:v>44985</c:v>
                </c:pt>
                <c:pt idx="126">
                  <c:v>44986</c:v>
                </c:pt>
                <c:pt idx="127">
                  <c:v>44987</c:v>
                </c:pt>
                <c:pt idx="128">
                  <c:v>44988</c:v>
                </c:pt>
                <c:pt idx="129">
                  <c:v>44991</c:v>
                </c:pt>
                <c:pt idx="130">
                  <c:v>44992</c:v>
                </c:pt>
                <c:pt idx="131">
                  <c:v>44993</c:v>
                </c:pt>
                <c:pt idx="132">
                  <c:v>44994</c:v>
                </c:pt>
                <c:pt idx="133">
                  <c:v>44995</c:v>
                </c:pt>
                <c:pt idx="134">
                  <c:v>44998</c:v>
                </c:pt>
                <c:pt idx="135">
                  <c:v>44999</c:v>
                </c:pt>
                <c:pt idx="136">
                  <c:v>45000</c:v>
                </c:pt>
                <c:pt idx="137">
                  <c:v>45001</c:v>
                </c:pt>
                <c:pt idx="138">
                  <c:v>45002</c:v>
                </c:pt>
                <c:pt idx="139">
                  <c:v>45005</c:v>
                </c:pt>
                <c:pt idx="140">
                  <c:v>45006</c:v>
                </c:pt>
                <c:pt idx="141">
                  <c:v>45007</c:v>
                </c:pt>
                <c:pt idx="142">
                  <c:v>45008</c:v>
                </c:pt>
                <c:pt idx="143">
                  <c:v>45009</c:v>
                </c:pt>
                <c:pt idx="144">
                  <c:v>45012</c:v>
                </c:pt>
                <c:pt idx="145">
                  <c:v>45013</c:v>
                </c:pt>
                <c:pt idx="146">
                  <c:v>45014</c:v>
                </c:pt>
                <c:pt idx="147">
                  <c:v>45015</c:v>
                </c:pt>
                <c:pt idx="148">
                  <c:v>45016</c:v>
                </c:pt>
                <c:pt idx="149">
                  <c:v>45019</c:v>
                </c:pt>
                <c:pt idx="150">
                  <c:v>45020</c:v>
                </c:pt>
                <c:pt idx="151">
                  <c:v>45021</c:v>
                </c:pt>
                <c:pt idx="152">
                  <c:v>45022</c:v>
                </c:pt>
                <c:pt idx="153">
                  <c:v>45027</c:v>
                </c:pt>
                <c:pt idx="154">
                  <c:v>45028</c:v>
                </c:pt>
                <c:pt idx="155">
                  <c:v>45029</c:v>
                </c:pt>
                <c:pt idx="156">
                  <c:v>45030</c:v>
                </c:pt>
                <c:pt idx="157">
                  <c:v>45033</c:v>
                </c:pt>
                <c:pt idx="158">
                  <c:v>45034</c:v>
                </c:pt>
                <c:pt idx="159">
                  <c:v>45035</c:v>
                </c:pt>
                <c:pt idx="160">
                  <c:v>45036</c:v>
                </c:pt>
                <c:pt idx="161">
                  <c:v>45037</c:v>
                </c:pt>
                <c:pt idx="162">
                  <c:v>45040</c:v>
                </c:pt>
                <c:pt idx="163">
                  <c:v>45041</c:v>
                </c:pt>
                <c:pt idx="164">
                  <c:v>45042</c:v>
                </c:pt>
                <c:pt idx="165">
                  <c:v>45043</c:v>
                </c:pt>
                <c:pt idx="166">
                  <c:v>45044</c:v>
                </c:pt>
                <c:pt idx="167">
                  <c:v>45048</c:v>
                </c:pt>
                <c:pt idx="168">
                  <c:v>45049</c:v>
                </c:pt>
                <c:pt idx="169">
                  <c:v>45050</c:v>
                </c:pt>
                <c:pt idx="170">
                  <c:v>45051</c:v>
                </c:pt>
                <c:pt idx="171">
                  <c:v>45055</c:v>
                </c:pt>
                <c:pt idx="172">
                  <c:v>45056</c:v>
                </c:pt>
                <c:pt idx="173">
                  <c:v>45057</c:v>
                </c:pt>
                <c:pt idx="174">
                  <c:v>45058</c:v>
                </c:pt>
                <c:pt idx="175">
                  <c:v>45061</c:v>
                </c:pt>
                <c:pt idx="176">
                  <c:v>45062</c:v>
                </c:pt>
                <c:pt idx="177">
                  <c:v>45063</c:v>
                </c:pt>
                <c:pt idx="178">
                  <c:v>45064</c:v>
                </c:pt>
                <c:pt idx="179">
                  <c:v>45065</c:v>
                </c:pt>
                <c:pt idx="180">
                  <c:v>45068</c:v>
                </c:pt>
                <c:pt idx="181">
                  <c:v>45069</c:v>
                </c:pt>
                <c:pt idx="182">
                  <c:v>45070</c:v>
                </c:pt>
                <c:pt idx="183">
                  <c:v>45071</c:v>
                </c:pt>
                <c:pt idx="184">
                  <c:v>45072</c:v>
                </c:pt>
                <c:pt idx="185">
                  <c:v>45076</c:v>
                </c:pt>
                <c:pt idx="186">
                  <c:v>45077</c:v>
                </c:pt>
              </c:numCache>
            </c:numRef>
          </c:cat>
          <c:val>
            <c:numRef>
              <c:f>'Fig1-4'!$D$2:$D$188</c:f>
              <c:numCache>
                <c:formatCode>0.00</c:formatCode>
                <c:ptCount val="187"/>
                <c:pt idx="5">
                  <c:v>-7.5599999999997181</c:v>
                </c:pt>
                <c:pt idx="6">
                  <c:v>-0.5600000000001728</c:v>
                </c:pt>
                <c:pt idx="7">
                  <c:v>29.119999999999891</c:v>
                </c:pt>
                <c:pt idx="8">
                  <c:v>6.9600000000000364</c:v>
                </c:pt>
                <c:pt idx="9">
                  <c:v>-22.6400000000001</c:v>
                </c:pt>
                <c:pt idx="10">
                  <c:v>-14.800000000000182</c:v>
                </c:pt>
                <c:pt idx="11">
                  <c:v>-29.679999999999836</c:v>
                </c:pt>
                <c:pt idx="12">
                  <c:v>-28.639999999999873</c:v>
                </c:pt>
                <c:pt idx="13">
                  <c:v>-20.920000000000073</c:v>
                </c:pt>
                <c:pt idx="14">
                  <c:v>-19.5600000000004</c:v>
                </c:pt>
                <c:pt idx="15">
                  <c:v>-22.6400000000001</c:v>
                </c:pt>
                <c:pt idx="16">
                  <c:v>2.8799999999998818</c:v>
                </c:pt>
                <c:pt idx="17">
                  <c:v>16.320000000000164</c:v>
                </c:pt>
                <c:pt idx="18">
                  <c:v>6.3199999999999363</c:v>
                </c:pt>
                <c:pt idx="19">
                  <c:v>30.519999999999982</c:v>
                </c:pt>
                <c:pt idx="20">
                  <c:v>-2.6800000000000637</c:v>
                </c:pt>
                <c:pt idx="21">
                  <c:v>-16.6400000000001</c:v>
                </c:pt>
                <c:pt idx="22">
                  <c:v>-1.3600000000001273</c:v>
                </c:pt>
                <c:pt idx="23">
                  <c:v>8.5200000000002092</c:v>
                </c:pt>
                <c:pt idx="24">
                  <c:v>6.7600000000002183</c:v>
                </c:pt>
                <c:pt idx="25">
                  <c:v>2.8799999999998818</c:v>
                </c:pt>
                <c:pt idx="26">
                  <c:v>21.519999999999982</c:v>
                </c:pt>
                <c:pt idx="27">
                  <c:v>17.559999999999945</c:v>
                </c:pt>
                <c:pt idx="28">
                  <c:v>23.480000000000018</c:v>
                </c:pt>
                <c:pt idx="29">
                  <c:v>19.319999999999936</c:v>
                </c:pt>
                <c:pt idx="30">
                  <c:v>-14.440000000000055</c:v>
                </c:pt>
                <c:pt idx="31">
                  <c:v>3.0799999999999272</c:v>
                </c:pt>
                <c:pt idx="32">
                  <c:v>5.3600000000001273</c:v>
                </c:pt>
                <c:pt idx="33">
                  <c:v>13.559999999999945</c:v>
                </c:pt>
                <c:pt idx="34">
                  <c:v>30.6400000000001</c:v>
                </c:pt>
                <c:pt idx="35">
                  <c:v>8.7599999999999909</c:v>
                </c:pt>
                <c:pt idx="36">
                  <c:v>29.360000000000127</c:v>
                </c:pt>
                <c:pt idx="37">
                  <c:v>15.920000000000073</c:v>
                </c:pt>
                <c:pt idx="38">
                  <c:v>5.4400000000000546</c:v>
                </c:pt>
                <c:pt idx="39">
                  <c:v>12.879999999999882</c:v>
                </c:pt>
                <c:pt idx="40">
                  <c:v>2.3200000000001637</c:v>
                </c:pt>
                <c:pt idx="41">
                  <c:v>27.519999999999982</c:v>
                </c:pt>
                <c:pt idx="42">
                  <c:v>34.879999999999882</c:v>
                </c:pt>
                <c:pt idx="43">
                  <c:v>43.799999999999727</c:v>
                </c:pt>
                <c:pt idx="44">
                  <c:v>30.919999999999845</c:v>
                </c:pt>
                <c:pt idx="45">
                  <c:v>23.200000000000045</c:v>
                </c:pt>
                <c:pt idx="46">
                  <c:v>8.5999999999999091</c:v>
                </c:pt>
                <c:pt idx="47">
                  <c:v>-65.399999999999864</c:v>
                </c:pt>
                <c:pt idx="48">
                  <c:v>-45.519999999999982</c:v>
                </c:pt>
                <c:pt idx="49">
                  <c:v>-13.519999999999982</c:v>
                </c:pt>
                <c:pt idx="50">
                  <c:v>-4.8399999999999181</c:v>
                </c:pt>
                <c:pt idx="51">
                  <c:v>-81.480000000000018</c:v>
                </c:pt>
                <c:pt idx="52">
                  <c:v>-15.679999999999836</c:v>
                </c:pt>
                <c:pt idx="53">
                  <c:v>-24</c:v>
                </c:pt>
                <c:pt idx="54">
                  <c:v>2.7600000000002183</c:v>
                </c:pt>
                <c:pt idx="55">
                  <c:v>-10.679999999999836</c:v>
                </c:pt>
                <c:pt idx="56">
                  <c:v>14.079999999999927</c:v>
                </c:pt>
                <c:pt idx="57">
                  <c:v>34.720000000000027</c:v>
                </c:pt>
                <c:pt idx="58">
                  <c:v>39.7199999999998</c:v>
                </c:pt>
                <c:pt idx="59">
                  <c:v>3.0399999999997362</c:v>
                </c:pt>
                <c:pt idx="60">
                  <c:v>-2.8799999999998818</c:v>
                </c:pt>
                <c:pt idx="61">
                  <c:v>4.4000000000000909</c:v>
                </c:pt>
                <c:pt idx="62">
                  <c:v>2</c:v>
                </c:pt>
                <c:pt idx="63">
                  <c:v>25.639999999999873</c:v>
                </c:pt>
                <c:pt idx="64">
                  <c:v>13</c:v>
                </c:pt>
                <c:pt idx="65">
                  <c:v>17.039999999999964</c:v>
                </c:pt>
                <c:pt idx="66">
                  <c:v>18.559999999999945</c:v>
                </c:pt>
                <c:pt idx="67">
                  <c:v>10.440000000000282</c:v>
                </c:pt>
                <c:pt idx="68">
                  <c:v>-29.440000000000055</c:v>
                </c:pt>
                <c:pt idx="69">
                  <c:v>81.160000000000082</c:v>
                </c:pt>
                <c:pt idx="70">
                  <c:v>55.239999999999782</c:v>
                </c:pt>
                <c:pt idx="71">
                  <c:v>15.799999999999955</c:v>
                </c:pt>
                <c:pt idx="72">
                  <c:v>-3.7599999999999909</c:v>
                </c:pt>
                <c:pt idx="73">
                  <c:v>-0.91999999999984539</c:v>
                </c:pt>
                <c:pt idx="74">
                  <c:v>-22.440000000000282</c:v>
                </c:pt>
                <c:pt idx="75">
                  <c:v>-7.1199999999998909</c:v>
                </c:pt>
                <c:pt idx="76">
                  <c:v>-21.680000000000291</c:v>
                </c:pt>
                <c:pt idx="77">
                  <c:v>-22.920000000000073</c:v>
                </c:pt>
                <c:pt idx="78">
                  <c:v>-11.880000000000109</c:v>
                </c:pt>
                <c:pt idx="79">
                  <c:v>19.400000000000091</c:v>
                </c:pt>
                <c:pt idx="80">
                  <c:v>19.120000000000118</c:v>
                </c:pt>
                <c:pt idx="81">
                  <c:v>16.039999999999964</c:v>
                </c:pt>
                <c:pt idx="82">
                  <c:v>-1.5199999999999818</c:v>
                </c:pt>
                <c:pt idx="83">
                  <c:v>-1</c:v>
                </c:pt>
                <c:pt idx="84">
                  <c:v>-11.520000000000209</c:v>
                </c:pt>
                <c:pt idx="85">
                  <c:v>5</c:v>
                </c:pt>
                <c:pt idx="86">
                  <c:v>2.5599999999997181</c:v>
                </c:pt>
                <c:pt idx="87">
                  <c:v>-12.6400000000001</c:v>
                </c:pt>
                <c:pt idx="88">
                  <c:v>-10.319999999999936</c:v>
                </c:pt>
                <c:pt idx="89">
                  <c:v>-18.639999999999873</c:v>
                </c:pt>
                <c:pt idx="90">
                  <c:v>-22.799999999999955</c:v>
                </c:pt>
                <c:pt idx="91">
                  <c:v>-19.600000000000136</c:v>
                </c:pt>
                <c:pt idx="92">
                  <c:v>9.1999999999998181</c:v>
                </c:pt>
                <c:pt idx="93">
                  <c:v>12.919999999999845</c:v>
                </c:pt>
                <c:pt idx="94">
                  <c:v>14.040000000000191</c:v>
                </c:pt>
                <c:pt idx="95">
                  <c:v>12.680000000000064</c:v>
                </c:pt>
                <c:pt idx="96">
                  <c:v>-19.879999999999882</c:v>
                </c:pt>
                <c:pt idx="97">
                  <c:v>-11.320000000000164</c:v>
                </c:pt>
                <c:pt idx="98">
                  <c:v>-20.6400000000001</c:v>
                </c:pt>
                <c:pt idx="99">
                  <c:v>-11.080000000000155</c:v>
                </c:pt>
                <c:pt idx="100">
                  <c:v>-29.799999999999955</c:v>
                </c:pt>
                <c:pt idx="101">
                  <c:v>-3.0399999999999636</c:v>
                </c:pt>
                <c:pt idx="102">
                  <c:v>-0.15999999999985448</c:v>
                </c:pt>
                <c:pt idx="103">
                  <c:v>7.3199999999999363</c:v>
                </c:pt>
                <c:pt idx="104">
                  <c:v>9.6800000000000637</c:v>
                </c:pt>
                <c:pt idx="105">
                  <c:v>19.6400000000001</c:v>
                </c:pt>
                <c:pt idx="106">
                  <c:v>8.5599999999997181</c:v>
                </c:pt>
                <c:pt idx="107">
                  <c:v>13.159999999999854</c:v>
                </c:pt>
                <c:pt idx="108">
                  <c:v>20.920000000000073</c:v>
                </c:pt>
                <c:pt idx="109">
                  <c:v>36.400000000000091</c:v>
                </c:pt>
                <c:pt idx="110">
                  <c:v>51.399999999999864</c:v>
                </c:pt>
                <c:pt idx="111">
                  <c:v>54.3599999999999</c:v>
                </c:pt>
                <c:pt idx="112">
                  <c:v>39.679999999999836</c:v>
                </c:pt>
                <c:pt idx="113">
                  <c:v>-4.959999999999809</c:v>
                </c:pt>
                <c:pt idx="114">
                  <c:v>2.959999999999809</c:v>
                </c:pt>
                <c:pt idx="115">
                  <c:v>-19.959999999999809</c:v>
                </c:pt>
                <c:pt idx="116">
                  <c:v>-30.040000000000191</c:v>
                </c:pt>
                <c:pt idx="117">
                  <c:v>-23</c:v>
                </c:pt>
                <c:pt idx="118">
                  <c:v>15.720000000000027</c:v>
                </c:pt>
                <c:pt idx="119">
                  <c:v>4.2800000000002001</c:v>
                </c:pt>
                <c:pt idx="120">
                  <c:v>13.599999999999909</c:v>
                </c:pt>
                <c:pt idx="121">
                  <c:v>11.240000000000009</c:v>
                </c:pt>
                <c:pt idx="122">
                  <c:v>-17.960000000000036</c:v>
                </c:pt>
                <c:pt idx="123">
                  <c:v>-31.079999999999927</c:v>
                </c:pt>
                <c:pt idx="124">
                  <c:v>-18.040000000000191</c:v>
                </c:pt>
                <c:pt idx="125">
                  <c:v>-37.879999999999882</c:v>
                </c:pt>
                <c:pt idx="126">
                  <c:v>-30</c:v>
                </c:pt>
                <c:pt idx="127">
                  <c:v>-1.2400000000002365</c:v>
                </c:pt>
                <c:pt idx="128">
                  <c:v>5.9199999999998454</c:v>
                </c:pt>
                <c:pt idx="129">
                  <c:v>3.6800000000000637</c:v>
                </c:pt>
                <c:pt idx="130">
                  <c:v>8.2400000000000091</c:v>
                </c:pt>
                <c:pt idx="131">
                  <c:v>-14.439999999999827</c:v>
                </c:pt>
                <c:pt idx="132">
                  <c:v>-24.720000000000027</c:v>
                </c:pt>
                <c:pt idx="133">
                  <c:v>-33.000000000000227</c:v>
                </c:pt>
                <c:pt idx="134">
                  <c:v>-46.279999999999973</c:v>
                </c:pt>
                <c:pt idx="135">
                  <c:v>-29.920000000000073</c:v>
                </c:pt>
                <c:pt idx="136">
                  <c:v>-16.6400000000001</c:v>
                </c:pt>
                <c:pt idx="137">
                  <c:v>-2.8399999999996908</c:v>
                </c:pt>
                <c:pt idx="138">
                  <c:v>16</c:v>
                </c:pt>
                <c:pt idx="139">
                  <c:v>28.759999999999991</c:v>
                </c:pt>
                <c:pt idx="140">
                  <c:v>35.279999999999973</c:v>
                </c:pt>
                <c:pt idx="141">
                  <c:v>35.960000000000036</c:v>
                </c:pt>
                <c:pt idx="142">
                  <c:v>24.200000000000045</c:v>
                </c:pt>
                <c:pt idx="143">
                  <c:v>-22.559999999999945</c:v>
                </c:pt>
                <c:pt idx="144">
                  <c:v>-0.24000000000000909</c:v>
                </c:pt>
                <c:pt idx="145">
                  <c:v>-4.7599999999997635</c:v>
                </c:pt>
                <c:pt idx="146">
                  <c:v>-3.7599999999999909</c:v>
                </c:pt>
                <c:pt idx="147">
                  <c:v>-0.84000000000014552</c:v>
                </c:pt>
                <c:pt idx="148">
                  <c:v>11.720000000000027</c:v>
                </c:pt>
                <c:pt idx="149">
                  <c:v>16.560000000000173</c:v>
                </c:pt>
                <c:pt idx="150">
                  <c:v>23</c:v>
                </c:pt>
                <c:pt idx="151">
                  <c:v>55.600000000000136</c:v>
                </c:pt>
                <c:pt idx="152">
                  <c:v>78.080000000000155</c:v>
                </c:pt>
                <c:pt idx="153">
                  <c:v>40.880000000000109</c:v>
                </c:pt>
                <c:pt idx="154">
                  <c:v>31.599999999999909</c:v>
                </c:pt>
                <c:pt idx="155">
                  <c:v>26.759999999999991</c:v>
                </c:pt>
                <c:pt idx="156">
                  <c:v>4.6799999999998363</c:v>
                </c:pt>
                <c:pt idx="157">
                  <c:v>-4.0799999999999272</c:v>
                </c:pt>
                <c:pt idx="158">
                  <c:v>-29.639999999999873</c:v>
                </c:pt>
                <c:pt idx="159">
                  <c:v>-23.360000000000127</c:v>
                </c:pt>
                <c:pt idx="160">
                  <c:v>-33</c:v>
                </c:pt>
                <c:pt idx="161">
                  <c:v>-22.279999999999973</c:v>
                </c:pt>
                <c:pt idx="162">
                  <c:v>-10.720000000000027</c:v>
                </c:pt>
                <c:pt idx="163">
                  <c:v>23.039999999999964</c:v>
                </c:pt>
                <c:pt idx="164">
                  <c:v>-38.200000000000045</c:v>
                </c:pt>
                <c:pt idx="165">
                  <c:v>-34.679999999999836</c:v>
                </c:pt>
                <c:pt idx="166">
                  <c:v>-23.919999999999845</c:v>
                </c:pt>
                <c:pt idx="167">
                  <c:v>-3.6799999999998363</c:v>
                </c:pt>
                <c:pt idx="168">
                  <c:v>15.480000000000018</c:v>
                </c:pt>
                <c:pt idx="169">
                  <c:v>17</c:v>
                </c:pt>
                <c:pt idx="170">
                  <c:v>8.4000000000003183</c:v>
                </c:pt>
                <c:pt idx="171">
                  <c:v>-12.879999999999882</c:v>
                </c:pt>
                <c:pt idx="172">
                  <c:v>-23.7199999999998</c:v>
                </c:pt>
                <c:pt idx="173">
                  <c:v>-11.560000000000173</c:v>
                </c:pt>
                <c:pt idx="174">
                  <c:v>18.999999999999773</c:v>
                </c:pt>
                <c:pt idx="175">
                  <c:v>17.599999999999909</c:v>
                </c:pt>
                <c:pt idx="176">
                  <c:v>12.559999999999945</c:v>
                </c:pt>
                <c:pt idx="177">
                  <c:v>-15</c:v>
                </c:pt>
                <c:pt idx="178">
                  <c:v>-34.799999999999955</c:v>
                </c:pt>
                <c:pt idx="179">
                  <c:v>-30.600000000000136</c:v>
                </c:pt>
                <c:pt idx="180">
                  <c:v>-19.320000000000164</c:v>
                </c:pt>
                <c:pt idx="181">
                  <c:v>-6.1600000000000819</c:v>
                </c:pt>
                <c:pt idx="182">
                  <c:v>-20.400000000000091</c:v>
                </c:pt>
                <c:pt idx="183">
                  <c:v>-37.880000000000109</c:v>
                </c:pt>
                <c:pt idx="184">
                  <c:v>-22.440000000000055</c:v>
                </c:pt>
                <c:pt idx="185">
                  <c:v>-37.319999999999936</c:v>
                </c:pt>
                <c:pt idx="186">
                  <c:v>-50.960000000000036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34-4F84-8841-67EF6663DA76}"/>
            </c:ext>
          </c:extLst>
        </c:ser>
        <c:ser>
          <c:idx val="0"/>
          <c:order val="1"/>
          <c:tx>
            <c:strRef>
              <c:f>'Fig1-4'!$E$1</c:f>
              <c:strCache>
                <c:ptCount val="1"/>
                <c:pt idx="0">
                  <c:v>UL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'Fig1-4'!$A$2:$A$188</c:f>
              <c:numCache>
                <c:formatCode>m/d/yyyy</c:formatCode>
                <c:ptCount val="187"/>
                <c:pt idx="0">
                  <c:v>44805</c:v>
                </c:pt>
                <c:pt idx="1">
                  <c:v>44806</c:v>
                </c:pt>
                <c:pt idx="2">
                  <c:v>44809</c:v>
                </c:pt>
                <c:pt idx="3">
                  <c:v>44810</c:v>
                </c:pt>
                <c:pt idx="4">
                  <c:v>44811</c:v>
                </c:pt>
                <c:pt idx="5">
                  <c:v>44812</c:v>
                </c:pt>
                <c:pt idx="6">
                  <c:v>44813</c:v>
                </c:pt>
                <c:pt idx="7">
                  <c:v>44816</c:v>
                </c:pt>
                <c:pt idx="8">
                  <c:v>44817</c:v>
                </c:pt>
                <c:pt idx="9">
                  <c:v>44818</c:v>
                </c:pt>
                <c:pt idx="10">
                  <c:v>44819</c:v>
                </c:pt>
                <c:pt idx="11">
                  <c:v>44820</c:v>
                </c:pt>
                <c:pt idx="12">
                  <c:v>44823</c:v>
                </c:pt>
                <c:pt idx="13">
                  <c:v>44824</c:v>
                </c:pt>
                <c:pt idx="14">
                  <c:v>44825</c:v>
                </c:pt>
                <c:pt idx="15">
                  <c:v>44826</c:v>
                </c:pt>
                <c:pt idx="16">
                  <c:v>44827</c:v>
                </c:pt>
                <c:pt idx="17">
                  <c:v>44830</c:v>
                </c:pt>
                <c:pt idx="18">
                  <c:v>44831</c:v>
                </c:pt>
                <c:pt idx="19">
                  <c:v>44832</c:v>
                </c:pt>
                <c:pt idx="20">
                  <c:v>44833</c:v>
                </c:pt>
                <c:pt idx="21">
                  <c:v>44834</c:v>
                </c:pt>
                <c:pt idx="22">
                  <c:v>44837</c:v>
                </c:pt>
                <c:pt idx="23">
                  <c:v>44838</c:v>
                </c:pt>
                <c:pt idx="24">
                  <c:v>44839</c:v>
                </c:pt>
                <c:pt idx="25">
                  <c:v>44840</c:v>
                </c:pt>
                <c:pt idx="26">
                  <c:v>44841</c:v>
                </c:pt>
                <c:pt idx="27">
                  <c:v>44844</c:v>
                </c:pt>
                <c:pt idx="28">
                  <c:v>44845</c:v>
                </c:pt>
                <c:pt idx="29">
                  <c:v>44846</c:v>
                </c:pt>
                <c:pt idx="30">
                  <c:v>44847</c:v>
                </c:pt>
                <c:pt idx="31">
                  <c:v>44848</c:v>
                </c:pt>
                <c:pt idx="32">
                  <c:v>44851</c:v>
                </c:pt>
                <c:pt idx="33">
                  <c:v>44852</c:v>
                </c:pt>
                <c:pt idx="34">
                  <c:v>44853</c:v>
                </c:pt>
                <c:pt idx="35">
                  <c:v>44854</c:v>
                </c:pt>
                <c:pt idx="36">
                  <c:v>44855</c:v>
                </c:pt>
                <c:pt idx="37">
                  <c:v>44858</c:v>
                </c:pt>
                <c:pt idx="38">
                  <c:v>44859</c:v>
                </c:pt>
                <c:pt idx="39">
                  <c:v>44860</c:v>
                </c:pt>
                <c:pt idx="40">
                  <c:v>44861</c:v>
                </c:pt>
                <c:pt idx="41">
                  <c:v>44862</c:v>
                </c:pt>
                <c:pt idx="42">
                  <c:v>44865</c:v>
                </c:pt>
                <c:pt idx="43">
                  <c:v>44866</c:v>
                </c:pt>
                <c:pt idx="44">
                  <c:v>44867</c:v>
                </c:pt>
                <c:pt idx="45">
                  <c:v>44868</c:v>
                </c:pt>
                <c:pt idx="46">
                  <c:v>44869</c:v>
                </c:pt>
                <c:pt idx="47">
                  <c:v>44872</c:v>
                </c:pt>
                <c:pt idx="48">
                  <c:v>44873</c:v>
                </c:pt>
                <c:pt idx="49">
                  <c:v>44874</c:v>
                </c:pt>
                <c:pt idx="50">
                  <c:v>44875</c:v>
                </c:pt>
                <c:pt idx="51">
                  <c:v>44876</c:v>
                </c:pt>
                <c:pt idx="52">
                  <c:v>44879</c:v>
                </c:pt>
                <c:pt idx="53">
                  <c:v>44880</c:v>
                </c:pt>
                <c:pt idx="54">
                  <c:v>44881</c:v>
                </c:pt>
                <c:pt idx="55">
                  <c:v>44882</c:v>
                </c:pt>
                <c:pt idx="56">
                  <c:v>44883</c:v>
                </c:pt>
                <c:pt idx="57">
                  <c:v>44886</c:v>
                </c:pt>
                <c:pt idx="58">
                  <c:v>44887</c:v>
                </c:pt>
                <c:pt idx="59">
                  <c:v>44888</c:v>
                </c:pt>
                <c:pt idx="60">
                  <c:v>44889</c:v>
                </c:pt>
                <c:pt idx="61">
                  <c:v>44890</c:v>
                </c:pt>
                <c:pt idx="62">
                  <c:v>44893</c:v>
                </c:pt>
                <c:pt idx="63">
                  <c:v>44894</c:v>
                </c:pt>
                <c:pt idx="64">
                  <c:v>44895</c:v>
                </c:pt>
                <c:pt idx="65">
                  <c:v>44896</c:v>
                </c:pt>
                <c:pt idx="66">
                  <c:v>44897</c:v>
                </c:pt>
                <c:pt idx="67">
                  <c:v>44900</c:v>
                </c:pt>
                <c:pt idx="68">
                  <c:v>44901</c:v>
                </c:pt>
                <c:pt idx="69">
                  <c:v>44902</c:v>
                </c:pt>
                <c:pt idx="70">
                  <c:v>44903</c:v>
                </c:pt>
                <c:pt idx="71">
                  <c:v>44904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44914</c:v>
                </c:pt>
                <c:pt idx="78">
                  <c:v>44915</c:v>
                </c:pt>
                <c:pt idx="79">
                  <c:v>44916</c:v>
                </c:pt>
                <c:pt idx="80">
                  <c:v>44917</c:v>
                </c:pt>
                <c:pt idx="81">
                  <c:v>44918</c:v>
                </c:pt>
                <c:pt idx="82">
                  <c:v>44923</c:v>
                </c:pt>
                <c:pt idx="83">
                  <c:v>44924</c:v>
                </c:pt>
                <c:pt idx="84">
                  <c:v>44925</c:v>
                </c:pt>
                <c:pt idx="85">
                  <c:v>44929</c:v>
                </c:pt>
                <c:pt idx="86">
                  <c:v>44930</c:v>
                </c:pt>
                <c:pt idx="87">
                  <c:v>44931</c:v>
                </c:pt>
                <c:pt idx="88">
                  <c:v>44932</c:v>
                </c:pt>
                <c:pt idx="89">
                  <c:v>44935</c:v>
                </c:pt>
                <c:pt idx="90">
                  <c:v>44936</c:v>
                </c:pt>
                <c:pt idx="91">
                  <c:v>44937</c:v>
                </c:pt>
                <c:pt idx="92">
                  <c:v>44938</c:v>
                </c:pt>
                <c:pt idx="93">
                  <c:v>44939</c:v>
                </c:pt>
                <c:pt idx="94">
                  <c:v>44942</c:v>
                </c:pt>
                <c:pt idx="95">
                  <c:v>44943</c:v>
                </c:pt>
                <c:pt idx="96">
                  <c:v>44944</c:v>
                </c:pt>
                <c:pt idx="97">
                  <c:v>44945</c:v>
                </c:pt>
                <c:pt idx="98">
                  <c:v>44946</c:v>
                </c:pt>
                <c:pt idx="99">
                  <c:v>44949</c:v>
                </c:pt>
                <c:pt idx="100">
                  <c:v>44950</c:v>
                </c:pt>
                <c:pt idx="101">
                  <c:v>44951</c:v>
                </c:pt>
                <c:pt idx="102">
                  <c:v>44952</c:v>
                </c:pt>
                <c:pt idx="103">
                  <c:v>44953</c:v>
                </c:pt>
                <c:pt idx="104">
                  <c:v>44956</c:v>
                </c:pt>
                <c:pt idx="105">
                  <c:v>44957</c:v>
                </c:pt>
                <c:pt idx="106">
                  <c:v>44958</c:v>
                </c:pt>
                <c:pt idx="107">
                  <c:v>44959</c:v>
                </c:pt>
                <c:pt idx="108">
                  <c:v>44960</c:v>
                </c:pt>
                <c:pt idx="109">
                  <c:v>44963</c:v>
                </c:pt>
                <c:pt idx="110">
                  <c:v>44964</c:v>
                </c:pt>
                <c:pt idx="111">
                  <c:v>44965</c:v>
                </c:pt>
                <c:pt idx="112">
                  <c:v>44966</c:v>
                </c:pt>
                <c:pt idx="113">
                  <c:v>44967</c:v>
                </c:pt>
                <c:pt idx="114">
                  <c:v>44970</c:v>
                </c:pt>
                <c:pt idx="115">
                  <c:v>44971</c:v>
                </c:pt>
                <c:pt idx="116">
                  <c:v>44972</c:v>
                </c:pt>
                <c:pt idx="117">
                  <c:v>44973</c:v>
                </c:pt>
                <c:pt idx="118">
                  <c:v>44974</c:v>
                </c:pt>
                <c:pt idx="119">
                  <c:v>44977</c:v>
                </c:pt>
                <c:pt idx="120">
                  <c:v>44978</c:v>
                </c:pt>
                <c:pt idx="121">
                  <c:v>44979</c:v>
                </c:pt>
                <c:pt idx="122">
                  <c:v>44980</c:v>
                </c:pt>
                <c:pt idx="123">
                  <c:v>44981</c:v>
                </c:pt>
                <c:pt idx="124">
                  <c:v>44984</c:v>
                </c:pt>
                <c:pt idx="125">
                  <c:v>44985</c:v>
                </c:pt>
                <c:pt idx="126">
                  <c:v>44986</c:v>
                </c:pt>
                <c:pt idx="127">
                  <c:v>44987</c:v>
                </c:pt>
                <c:pt idx="128">
                  <c:v>44988</c:v>
                </c:pt>
                <c:pt idx="129">
                  <c:v>44991</c:v>
                </c:pt>
                <c:pt idx="130">
                  <c:v>44992</c:v>
                </c:pt>
                <c:pt idx="131">
                  <c:v>44993</c:v>
                </c:pt>
                <c:pt idx="132">
                  <c:v>44994</c:v>
                </c:pt>
                <c:pt idx="133">
                  <c:v>44995</c:v>
                </c:pt>
                <c:pt idx="134">
                  <c:v>44998</c:v>
                </c:pt>
                <c:pt idx="135">
                  <c:v>44999</c:v>
                </c:pt>
                <c:pt idx="136">
                  <c:v>45000</c:v>
                </c:pt>
                <c:pt idx="137">
                  <c:v>45001</c:v>
                </c:pt>
                <c:pt idx="138">
                  <c:v>45002</c:v>
                </c:pt>
                <c:pt idx="139">
                  <c:v>45005</c:v>
                </c:pt>
                <c:pt idx="140">
                  <c:v>45006</c:v>
                </c:pt>
                <c:pt idx="141">
                  <c:v>45007</c:v>
                </c:pt>
                <c:pt idx="142">
                  <c:v>45008</c:v>
                </c:pt>
                <c:pt idx="143">
                  <c:v>45009</c:v>
                </c:pt>
                <c:pt idx="144">
                  <c:v>45012</c:v>
                </c:pt>
                <c:pt idx="145">
                  <c:v>45013</c:v>
                </c:pt>
                <c:pt idx="146">
                  <c:v>45014</c:v>
                </c:pt>
                <c:pt idx="147">
                  <c:v>45015</c:v>
                </c:pt>
                <c:pt idx="148">
                  <c:v>45016</c:v>
                </c:pt>
                <c:pt idx="149">
                  <c:v>45019</c:v>
                </c:pt>
                <c:pt idx="150">
                  <c:v>45020</c:v>
                </c:pt>
                <c:pt idx="151">
                  <c:v>45021</c:v>
                </c:pt>
                <c:pt idx="152">
                  <c:v>45022</c:v>
                </c:pt>
                <c:pt idx="153">
                  <c:v>45027</c:v>
                </c:pt>
                <c:pt idx="154">
                  <c:v>45028</c:v>
                </c:pt>
                <c:pt idx="155">
                  <c:v>45029</c:v>
                </c:pt>
                <c:pt idx="156">
                  <c:v>45030</c:v>
                </c:pt>
                <c:pt idx="157">
                  <c:v>45033</c:v>
                </c:pt>
                <c:pt idx="158">
                  <c:v>45034</c:v>
                </c:pt>
                <c:pt idx="159">
                  <c:v>45035</c:v>
                </c:pt>
                <c:pt idx="160">
                  <c:v>45036</c:v>
                </c:pt>
                <c:pt idx="161">
                  <c:v>45037</c:v>
                </c:pt>
                <c:pt idx="162">
                  <c:v>45040</c:v>
                </c:pt>
                <c:pt idx="163">
                  <c:v>45041</c:v>
                </c:pt>
                <c:pt idx="164">
                  <c:v>45042</c:v>
                </c:pt>
                <c:pt idx="165">
                  <c:v>45043</c:v>
                </c:pt>
                <c:pt idx="166">
                  <c:v>45044</c:v>
                </c:pt>
                <c:pt idx="167">
                  <c:v>45048</c:v>
                </c:pt>
                <c:pt idx="168">
                  <c:v>45049</c:v>
                </c:pt>
                <c:pt idx="169">
                  <c:v>45050</c:v>
                </c:pt>
                <c:pt idx="170">
                  <c:v>45051</c:v>
                </c:pt>
                <c:pt idx="171">
                  <c:v>45055</c:v>
                </c:pt>
                <c:pt idx="172">
                  <c:v>45056</c:v>
                </c:pt>
                <c:pt idx="173">
                  <c:v>45057</c:v>
                </c:pt>
                <c:pt idx="174">
                  <c:v>45058</c:v>
                </c:pt>
                <c:pt idx="175">
                  <c:v>45061</c:v>
                </c:pt>
                <c:pt idx="176">
                  <c:v>45062</c:v>
                </c:pt>
                <c:pt idx="177">
                  <c:v>45063</c:v>
                </c:pt>
                <c:pt idx="178">
                  <c:v>45064</c:v>
                </c:pt>
                <c:pt idx="179">
                  <c:v>45065</c:v>
                </c:pt>
                <c:pt idx="180">
                  <c:v>45068</c:v>
                </c:pt>
                <c:pt idx="181">
                  <c:v>45069</c:v>
                </c:pt>
                <c:pt idx="182">
                  <c:v>45070</c:v>
                </c:pt>
                <c:pt idx="183">
                  <c:v>45071</c:v>
                </c:pt>
                <c:pt idx="184">
                  <c:v>45072</c:v>
                </c:pt>
                <c:pt idx="185">
                  <c:v>45076</c:v>
                </c:pt>
                <c:pt idx="186">
                  <c:v>45077</c:v>
                </c:pt>
              </c:numCache>
            </c:numRef>
          </c:cat>
          <c:val>
            <c:numRef>
              <c:f>'Fig1-4'!$E$2:$E$188</c:f>
              <c:numCache>
                <c:formatCode>General</c:formatCode>
                <c:ptCount val="187"/>
                <c:pt idx="5">
                  <c:v>25.09892654488187</c:v>
                </c:pt>
                <c:pt idx="6">
                  <c:v>25.09892654488187</c:v>
                </c:pt>
                <c:pt idx="7">
                  <c:v>25.09892654488187</c:v>
                </c:pt>
                <c:pt idx="8">
                  <c:v>25.09892654488187</c:v>
                </c:pt>
                <c:pt idx="9">
                  <c:v>25.09892654488187</c:v>
                </c:pt>
                <c:pt idx="10">
                  <c:v>25.09892654488187</c:v>
                </c:pt>
                <c:pt idx="11">
                  <c:v>25.09892654488187</c:v>
                </c:pt>
                <c:pt idx="12">
                  <c:v>25.09892654488187</c:v>
                </c:pt>
                <c:pt idx="13">
                  <c:v>25.09892654488187</c:v>
                </c:pt>
                <c:pt idx="14">
                  <c:v>25.09892654488187</c:v>
                </c:pt>
                <c:pt idx="15">
                  <c:v>25.09892654488187</c:v>
                </c:pt>
                <c:pt idx="16">
                  <c:v>25.09892654488187</c:v>
                </c:pt>
                <c:pt idx="17">
                  <c:v>25.09892654488187</c:v>
                </c:pt>
                <c:pt idx="18">
                  <c:v>25.09892654488187</c:v>
                </c:pt>
                <c:pt idx="19">
                  <c:v>25.09892654488187</c:v>
                </c:pt>
                <c:pt idx="20">
                  <c:v>25.09892654488187</c:v>
                </c:pt>
                <c:pt idx="21">
                  <c:v>25.09892654488187</c:v>
                </c:pt>
                <c:pt idx="22">
                  <c:v>25.09892654488187</c:v>
                </c:pt>
                <c:pt idx="23">
                  <c:v>25.09892654488187</c:v>
                </c:pt>
                <c:pt idx="24">
                  <c:v>25.09892654488187</c:v>
                </c:pt>
                <c:pt idx="25">
                  <c:v>25.09892654488187</c:v>
                </c:pt>
                <c:pt idx="26">
                  <c:v>25.09892654488187</c:v>
                </c:pt>
                <c:pt idx="27">
                  <c:v>25.09892654488187</c:v>
                </c:pt>
                <c:pt idx="28">
                  <c:v>25.09892654488187</c:v>
                </c:pt>
                <c:pt idx="29">
                  <c:v>25.09892654488187</c:v>
                </c:pt>
                <c:pt idx="30">
                  <c:v>25.09892654488187</c:v>
                </c:pt>
                <c:pt idx="31">
                  <c:v>25.09892654488187</c:v>
                </c:pt>
                <c:pt idx="32">
                  <c:v>25.09892654488187</c:v>
                </c:pt>
                <c:pt idx="33">
                  <c:v>25.09892654488187</c:v>
                </c:pt>
                <c:pt idx="34">
                  <c:v>25.09892654488187</c:v>
                </c:pt>
                <c:pt idx="35">
                  <c:v>25.09892654488187</c:v>
                </c:pt>
                <c:pt idx="36">
                  <c:v>25.09892654488187</c:v>
                </c:pt>
                <c:pt idx="37">
                  <c:v>25.09892654488187</c:v>
                </c:pt>
                <c:pt idx="38">
                  <c:v>25.09892654488187</c:v>
                </c:pt>
                <c:pt idx="39">
                  <c:v>25.09892654488187</c:v>
                </c:pt>
                <c:pt idx="40">
                  <c:v>25.09892654488187</c:v>
                </c:pt>
                <c:pt idx="41">
                  <c:v>25.09892654488187</c:v>
                </c:pt>
                <c:pt idx="42">
                  <c:v>25.09892654488187</c:v>
                </c:pt>
                <c:pt idx="43">
                  <c:v>25.09892654488187</c:v>
                </c:pt>
                <c:pt idx="44">
                  <c:v>25.09892654488187</c:v>
                </c:pt>
                <c:pt idx="45">
                  <c:v>25.09892654488187</c:v>
                </c:pt>
                <c:pt idx="46">
                  <c:v>25.09892654488187</c:v>
                </c:pt>
                <c:pt idx="47">
                  <c:v>25.09892654488187</c:v>
                </c:pt>
                <c:pt idx="48">
                  <c:v>25.09892654488187</c:v>
                </c:pt>
                <c:pt idx="49">
                  <c:v>25.09892654488187</c:v>
                </c:pt>
                <c:pt idx="50">
                  <c:v>25.09892654488187</c:v>
                </c:pt>
                <c:pt idx="51">
                  <c:v>25.09892654488187</c:v>
                </c:pt>
                <c:pt idx="52">
                  <c:v>25.09892654488187</c:v>
                </c:pt>
                <c:pt idx="53">
                  <c:v>25.09892654488187</c:v>
                </c:pt>
                <c:pt idx="54">
                  <c:v>25.09892654488187</c:v>
                </c:pt>
                <c:pt idx="55">
                  <c:v>25.09892654488187</c:v>
                </c:pt>
                <c:pt idx="56">
                  <c:v>25.09892654488187</c:v>
                </c:pt>
                <c:pt idx="57">
                  <c:v>25.09892654488187</c:v>
                </c:pt>
                <c:pt idx="58">
                  <c:v>25.09892654488187</c:v>
                </c:pt>
                <c:pt idx="59">
                  <c:v>25.09892654488187</c:v>
                </c:pt>
                <c:pt idx="60">
                  <c:v>25.09892654488187</c:v>
                </c:pt>
                <c:pt idx="61">
                  <c:v>25.09892654488187</c:v>
                </c:pt>
                <c:pt idx="62">
                  <c:v>25.09892654488187</c:v>
                </c:pt>
                <c:pt idx="63">
                  <c:v>25.09892654488187</c:v>
                </c:pt>
                <c:pt idx="64">
                  <c:v>25.09892654488187</c:v>
                </c:pt>
                <c:pt idx="65">
                  <c:v>25.09892654488187</c:v>
                </c:pt>
                <c:pt idx="66">
                  <c:v>25.09892654488187</c:v>
                </c:pt>
                <c:pt idx="67">
                  <c:v>25.09892654488187</c:v>
                </c:pt>
                <c:pt idx="68">
                  <c:v>25.09892654488187</c:v>
                </c:pt>
                <c:pt idx="69">
                  <c:v>25.09892654488187</c:v>
                </c:pt>
                <c:pt idx="70">
                  <c:v>25.09892654488187</c:v>
                </c:pt>
                <c:pt idx="71">
                  <c:v>25.09892654488187</c:v>
                </c:pt>
                <c:pt idx="72">
                  <c:v>25.09892654488187</c:v>
                </c:pt>
                <c:pt idx="73">
                  <c:v>25.09892654488187</c:v>
                </c:pt>
                <c:pt idx="74">
                  <c:v>25.09892654488187</c:v>
                </c:pt>
                <c:pt idx="75">
                  <c:v>25.09892654488187</c:v>
                </c:pt>
                <c:pt idx="76">
                  <c:v>25.09892654488187</c:v>
                </c:pt>
                <c:pt idx="77">
                  <c:v>25.09892654488187</c:v>
                </c:pt>
                <c:pt idx="78">
                  <c:v>25.09892654488187</c:v>
                </c:pt>
                <c:pt idx="79">
                  <c:v>25.09892654488187</c:v>
                </c:pt>
                <c:pt idx="80">
                  <c:v>25.09892654488187</c:v>
                </c:pt>
                <c:pt idx="81">
                  <c:v>25.09892654488187</c:v>
                </c:pt>
                <c:pt idx="82">
                  <c:v>25.09892654488187</c:v>
                </c:pt>
                <c:pt idx="83">
                  <c:v>25.09892654488187</c:v>
                </c:pt>
                <c:pt idx="84">
                  <c:v>25.09892654488187</c:v>
                </c:pt>
                <c:pt idx="85">
                  <c:v>25.09892654488187</c:v>
                </c:pt>
                <c:pt idx="86">
                  <c:v>25.09892654488187</c:v>
                </c:pt>
                <c:pt idx="87">
                  <c:v>25.09892654488187</c:v>
                </c:pt>
                <c:pt idx="88">
                  <c:v>25.09892654488187</c:v>
                </c:pt>
                <c:pt idx="89">
                  <c:v>25.09892654488187</c:v>
                </c:pt>
                <c:pt idx="90">
                  <c:v>25.09892654488187</c:v>
                </c:pt>
                <c:pt idx="91">
                  <c:v>25.09892654488187</c:v>
                </c:pt>
                <c:pt idx="92">
                  <c:v>25.09892654488187</c:v>
                </c:pt>
                <c:pt idx="93">
                  <c:v>25.09892654488187</c:v>
                </c:pt>
                <c:pt idx="94">
                  <c:v>25.09892654488187</c:v>
                </c:pt>
                <c:pt idx="95">
                  <c:v>25.09892654488187</c:v>
                </c:pt>
                <c:pt idx="96">
                  <c:v>25.09892654488187</c:v>
                </c:pt>
                <c:pt idx="97">
                  <c:v>25.09892654488187</c:v>
                </c:pt>
                <c:pt idx="98">
                  <c:v>25.09892654488187</c:v>
                </c:pt>
                <c:pt idx="99">
                  <c:v>25.09892654488187</c:v>
                </c:pt>
                <c:pt idx="100">
                  <c:v>25.09892654488187</c:v>
                </c:pt>
                <c:pt idx="101">
                  <c:v>25.09892654488187</c:v>
                </c:pt>
                <c:pt idx="102">
                  <c:v>25.09892654488187</c:v>
                </c:pt>
                <c:pt idx="103">
                  <c:v>25.09892654488187</c:v>
                </c:pt>
                <c:pt idx="104">
                  <c:v>25.09892654488187</c:v>
                </c:pt>
                <c:pt idx="105">
                  <c:v>25.09892654488187</c:v>
                </c:pt>
                <c:pt idx="106">
                  <c:v>25.09892654488187</c:v>
                </c:pt>
                <c:pt idx="107">
                  <c:v>25.09892654488187</c:v>
                </c:pt>
                <c:pt idx="108">
                  <c:v>25.09892654488187</c:v>
                </c:pt>
                <c:pt idx="109">
                  <c:v>25.09892654488187</c:v>
                </c:pt>
                <c:pt idx="110">
                  <c:v>25.09892654488187</c:v>
                </c:pt>
                <c:pt idx="111">
                  <c:v>25.09892654488187</c:v>
                </c:pt>
                <c:pt idx="112">
                  <c:v>25.09892654488187</c:v>
                </c:pt>
                <c:pt idx="113">
                  <c:v>25.09892654488187</c:v>
                </c:pt>
                <c:pt idx="114">
                  <c:v>25.09892654488187</c:v>
                </c:pt>
                <c:pt idx="115">
                  <c:v>25.09892654488187</c:v>
                </c:pt>
                <c:pt idx="116">
                  <c:v>25.09892654488187</c:v>
                </c:pt>
                <c:pt idx="117">
                  <c:v>25.09892654488187</c:v>
                </c:pt>
                <c:pt idx="118">
                  <c:v>25.09892654488187</c:v>
                </c:pt>
                <c:pt idx="119">
                  <c:v>25.09892654488187</c:v>
                </c:pt>
                <c:pt idx="120">
                  <c:v>25.09892654488187</c:v>
                </c:pt>
                <c:pt idx="121">
                  <c:v>25.09892654488187</c:v>
                </c:pt>
                <c:pt idx="122">
                  <c:v>25.09892654488187</c:v>
                </c:pt>
                <c:pt idx="123">
                  <c:v>25.09892654488187</c:v>
                </c:pt>
                <c:pt idx="124">
                  <c:v>25.09892654488187</c:v>
                </c:pt>
                <c:pt idx="125">
                  <c:v>25.09892654488187</c:v>
                </c:pt>
                <c:pt idx="126">
                  <c:v>25.09892654488187</c:v>
                </c:pt>
                <c:pt idx="127">
                  <c:v>25.09892654488187</c:v>
                </c:pt>
                <c:pt idx="128">
                  <c:v>25.09892654488187</c:v>
                </c:pt>
                <c:pt idx="129">
                  <c:v>25.09892654488187</c:v>
                </c:pt>
                <c:pt idx="130">
                  <c:v>25.09892654488187</c:v>
                </c:pt>
                <c:pt idx="131">
                  <c:v>25.09892654488187</c:v>
                </c:pt>
                <c:pt idx="132">
                  <c:v>25.09892654488187</c:v>
                </c:pt>
                <c:pt idx="133">
                  <c:v>25.09892654488187</c:v>
                </c:pt>
                <c:pt idx="134">
                  <c:v>25.09892654488187</c:v>
                </c:pt>
                <c:pt idx="135">
                  <c:v>25.09892654488187</c:v>
                </c:pt>
                <c:pt idx="136">
                  <c:v>25.09892654488187</c:v>
                </c:pt>
                <c:pt idx="137">
                  <c:v>25.09892654488187</c:v>
                </c:pt>
                <c:pt idx="138">
                  <c:v>25.09892654488187</c:v>
                </c:pt>
                <c:pt idx="139">
                  <c:v>25.09892654488187</c:v>
                </c:pt>
                <c:pt idx="140">
                  <c:v>25.09892654488187</c:v>
                </c:pt>
                <c:pt idx="141">
                  <c:v>25.09892654488187</c:v>
                </c:pt>
                <c:pt idx="142">
                  <c:v>25.09892654488187</c:v>
                </c:pt>
                <c:pt idx="143">
                  <c:v>25.09892654488187</c:v>
                </c:pt>
                <c:pt idx="144">
                  <c:v>25.09892654488187</c:v>
                </c:pt>
                <c:pt idx="145">
                  <c:v>25.09892654488187</c:v>
                </c:pt>
                <c:pt idx="146">
                  <c:v>25.09892654488187</c:v>
                </c:pt>
                <c:pt idx="147">
                  <c:v>25.09892654488187</c:v>
                </c:pt>
                <c:pt idx="148">
                  <c:v>25.09892654488187</c:v>
                </c:pt>
                <c:pt idx="149">
                  <c:v>25.09892654488187</c:v>
                </c:pt>
                <c:pt idx="150">
                  <c:v>25.09892654488187</c:v>
                </c:pt>
                <c:pt idx="151">
                  <c:v>25.09892654488187</c:v>
                </c:pt>
                <c:pt idx="152">
                  <c:v>25.09892654488187</c:v>
                </c:pt>
                <c:pt idx="153">
                  <c:v>25.09892654488187</c:v>
                </c:pt>
                <c:pt idx="154">
                  <c:v>25.09892654488187</c:v>
                </c:pt>
                <c:pt idx="155">
                  <c:v>25.09892654488187</c:v>
                </c:pt>
                <c:pt idx="156">
                  <c:v>25.09892654488187</c:v>
                </c:pt>
                <c:pt idx="157">
                  <c:v>25.09892654488187</c:v>
                </c:pt>
                <c:pt idx="158">
                  <c:v>25.09892654488187</c:v>
                </c:pt>
                <c:pt idx="159">
                  <c:v>25.09892654488187</c:v>
                </c:pt>
                <c:pt idx="160">
                  <c:v>25.09892654488187</c:v>
                </c:pt>
                <c:pt idx="161">
                  <c:v>25.09892654488187</c:v>
                </c:pt>
                <c:pt idx="162">
                  <c:v>25.09892654488187</c:v>
                </c:pt>
                <c:pt idx="163">
                  <c:v>25.09892654488187</c:v>
                </c:pt>
                <c:pt idx="164">
                  <c:v>25.09892654488187</c:v>
                </c:pt>
                <c:pt idx="165">
                  <c:v>25.09892654488187</c:v>
                </c:pt>
                <c:pt idx="166">
                  <c:v>25.09892654488187</c:v>
                </c:pt>
                <c:pt idx="167">
                  <c:v>25.09892654488187</c:v>
                </c:pt>
                <c:pt idx="168">
                  <c:v>25.09892654488187</c:v>
                </c:pt>
                <c:pt idx="169">
                  <c:v>25.09892654488187</c:v>
                </c:pt>
                <c:pt idx="170">
                  <c:v>25.09892654488187</c:v>
                </c:pt>
                <c:pt idx="171">
                  <c:v>25.09892654488187</c:v>
                </c:pt>
                <c:pt idx="172">
                  <c:v>25.09892654488187</c:v>
                </c:pt>
                <c:pt idx="173">
                  <c:v>25.09892654488187</c:v>
                </c:pt>
                <c:pt idx="174">
                  <c:v>25.09892654488187</c:v>
                </c:pt>
                <c:pt idx="175">
                  <c:v>25.09892654488187</c:v>
                </c:pt>
                <c:pt idx="176">
                  <c:v>25.09892654488187</c:v>
                </c:pt>
                <c:pt idx="177">
                  <c:v>25.09892654488187</c:v>
                </c:pt>
                <c:pt idx="178">
                  <c:v>25.09892654488187</c:v>
                </c:pt>
                <c:pt idx="179">
                  <c:v>25.09892654488187</c:v>
                </c:pt>
                <c:pt idx="180">
                  <c:v>25.09892654488187</c:v>
                </c:pt>
                <c:pt idx="181">
                  <c:v>25.09892654488187</c:v>
                </c:pt>
                <c:pt idx="182">
                  <c:v>25.09892654488187</c:v>
                </c:pt>
                <c:pt idx="183">
                  <c:v>25.09892654488187</c:v>
                </c:pt>
                <c:pt idx="184">
                  <c:v>25.09892654488187</c:v>
                </c:pt>
                <c:pt idx="185">
                  <c:v>25.09892654488187</c:v>
                </c:pt>
                <c:pt idx="186">
                  <c:v>25.09892654488187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34-4F84-8841-67EF6663DA76}"/>
            </c:ext>
          </c:extLst>
        </c:ser>
        <c:ser>
          <c:idx val="1"/>
          <c:order val="2"/>
          <c:tx>
            <c:strRef>
              <c:f>'Fig1-4'!$F$1</c:f>
              <c:strCache>
                <c:ptCount val="1"/>
                <c:pt idx="0">
                  <c:v>LL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'Fig1-4'!$A$2:$A$188</c:f>
              <c:numCache>
                <c:formatCode>m/d/yyyy</c:formatCode>
                <c:ptCount val="187"/>
                <c:pt idx="0">
                  <c:v>44805</c:v>
                </c:pt>
                <c:pt idx="1">
                  <c:v>44806</c:v>
                </c:pt>
                <c:pt idx="2">
                  <c:v>44809</c:v>
                </c:pt>
                <c:pt idx="3">
                  <c:v>44810</c:v>
                </c:pt>
                <c:pt idx="4">
                  <c:v>44811</c:v>
                </c:pt>
                <c:pt idx="5">
                  <c:v>44812</c:v>
                </c:pt>
                <c:pt idx="6">
                  <c:v>44813</c:v>
                </c:pt>
                <c:pt idx="7">
                  <c:v>44816</c:v>
                </c:pt>
                <c:pt idx="8">
                  <c:v>44817</c:v>
                </c:pt>
                <c:pt idx="9">
                  <c:v>44818</c:v>
                </c:pt>
                <c:pt idx="10">
                  <c:v>44819</c:v>
                </c:pt>
                <c:pt idx="11">
                  <c:v>44820</c:v>
                </c:pt>
                <c:pt idx="12">
                  <c:v>44823</c:v>
                </c:pt>
                <c:pt idx="13">
                  <c:v>44824</c:v>
                </c:pt>
                <c:pt idx="14">
                  <c:v>44825</c:v>
                </c:pt>
                <c:pt idx="15">
                  <c:v>44826</c:v>
                </c:pt>
                <c:pt idx="16">
                  <c:v>44827</c:v>
                </c:pt>
                <c:pt idx="17">
                  <c:v>44830</c:v>
                </c:pt>
                <c:pt idx="18">
                  <c:v>44831</c:v>
                </c:pt>
                <c:pt idx="19">
                  <c:v>44832</c:v>
                </c:pt>
                <c:pt idx="20">
                  <c:v>44833</c:v>
                </c:pt>
                <c:pt idx="21">
                  <c:v>44834</c:v>
                </c:pt>
                <c:pt idx="22">
                  <c:v>44837</c:v>
                </c:pt>
                <c:pt idx="23">
                  <c:v>44838</c:v>
                </c:pt>
                <c:pt idx="24">
                  <c:v>44839</c:v>
                </c:pt>
                <c:pt idx="25">
                  <c:v>44840</c:v>
                </c:pt>
                <c:pt idx="26">
                  <c:v>44841</c:v>
                </c:pt>
                <c:pt idx="27">
                  <c:v>44844</c:v>
                </c:pt>
                <c:pt idx="28">
                  <c:v>44845</c:v>
                </c:pt>
                <c:pt idx="29">
                  <c:v>44846</c:v>
                </c:pt>
                <c:pt idx="30">
                  <c:v>44847</c:v>
                </c:pt>
                <c:pt idx="31">
                  <c:v>44848</c:v>
                </c:pt>
                <c:pt idx="32">
                  <c:v>44851</c:v>
                </c:pt>
                <c:pt idx="33">
                  <c:v>44852</c:v>
                </c:pt>
                <c:pt idx="34">
                  <c:v>44853</c:v>
                </c:pt>
                <c:pt idx="35">
                  <c:v>44854</c:v>
                </c:pt>
                <c:pt idx="36">
                  <c:v>44855</c:v>
                </c:pt>
                <c:pt idx="37">
                  <c:v>44858</c:v>
                </c:pt>
                <c:pt idx="38">
                  <c:v>44859</c:v>
                </c:pt>
                <c:pt idx="39">
                  <c:v>44860</c:v>
                </c:pt>
                <c:pt idx="40">
                  <c:v>44861</c:v>
                </c:pt>
                <c:pt idx="41">
                  <c:v>44862</c:v>
                </c:pt>
                <c:pt idx="42">
                  <c:v>44865</c:v>
                </c:pt>
                <c:pt idx="43">
                  <c:v>44866</c:v>
                </c:pt>
                <c:pt idx="44">
                  <c:v>44867</c:v>
                </c:pt>
                <c:pt idx="45">
                  <c:v>44868</c:v>
                </c:pt>
                <c:pt idx="46">
                  <c:v>44869</c:v>
                </c:pt>
                <c:pt idx="47">
                  <c:v>44872</c:v>
                </c:pt>
                <c:pt idx="48">
                  <c:v>44873</c:v>
                </c:pt>
                <c:pt idx="49">
                  <c:v>44874</c:v>
                </c:pt>
                <c:pt idx="50">
                  <c:v>44875</c:v>
                </c:pt>
                <c:pt idx="51">
                  <c:v>44876</c:v>
                </c:pt>
                <c:pt idx="52">
                  <c:v>44879</c:v>
                </c:pt>
                <c:pt idx="53">
                  <c:v>44880</c:v>
                </c:pt>
                <c:pt idx="54">
                  <c:v>44881</c:v>
                </c:pt>
                <c:pt idx="55">
                  <c:v>44882</c:v>
                </c:pt>
                <c:pt idx="56">
                  <c:v>44883</c:v>
                </c:pt>
                <c:pt idx="57">
                  <c:v>44886</c:v>
                </c:pt>
                <c:pt idx="58">
                  <c:v>44887</c:v>
                </c:pt>
                <c:pt idx="59">
                  <c:v>44888</c:v>
                </c:pt>
                <c:pt idx="60">
                  <c:v>44889</c:v>
                </c:pt>
                <c:pt idx="61">
                  <c:v>44890</c:v>
                </c:pt>
                <c:pt idx="62">
                  <c:v>44893</c:v>
                </c:pt>
                <c:pt idx="63">
                  <c:v>44894</c:v>
                </c:pt>
                <c:pt idx="64">
                  <c:v>44895</c:v>
                </c:pt>
                <c:pt idx="65">
                  <c:v>44896</c:v>
                </c:pt>
                <c:pt idx="66">
                  <c:v>44897</c:v>
                </c:pt>
                <c:pt idx="67">
                  <c:v>44900</c:v>
                </c:pt>
                <c:pt idx="68">
                  <c:v>44901</c:v>
                </c:pt>
                <c:pt idx="69">
                  <c:v>44902</c:v>
                </c:pt>
                <c:pt idx="70">
                  <c:v>44903</c:v>
                </c:pt>
                <c:pt idx="71">
                  <c:v>44904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44914</c:v>
                </c:pt>
                <c:pt idx="78">
                  <c:v>44915</c:v>
                </c:pt>
                <c:pt idx="79">
                  <c:v>44916</c:v>
                </c:pt>
                <c:pt idx="80">
                  <c:v>44917</c:v>
                </c:pt>
                <c:pt idx="81">
                  <c:v>44918</c:v>
                </c:pt>
                <c:pt idx="82">
                  <c:v>44923</c:v>
                </c:pt>
                <c:pt idx="83">
                  <c:v>44924</c:v>
                </c:pt>
                <c:pt idx="84">
                  <c:v>44925</c:v>
                </c:pt>
                <c:pt idx="85">
                  <c:v>44929</c:v>
                </c:pt>
                <c:pt idx="86">
                  <c:v>44930</c:v>
                </c:pt>
                <c:pt idx="87">
                  <c:v>44931</c:v>
                </c:pt>
                <c:pt idx="88">
                  <c:v>44932</c:v>
                </c:pt>
                <c:pt idx="89">
                  <c:v>44935</c:v>
                </c:pt>
                <c:pt idx="90">
                  <c:v>44936</c:v>
                </c:pt>
                <c:pt idx="91">
                  <c:v>44937</c:v>
                </c:pt>
                <c:pt idx="92">
                  <c:v>44938</c:v>
                </c:pt>
                <c:pt idx="93">
                  <c:v>44939</c:v>
                </c:pt>
                <c:pt idx="94">
                  <c:v>44942</c:v>
                </c:pt>
                <c:pt idx="95">
                  <c:v>44943</c:v>
                </c:pt>
                <c:pt idx="96">
                  <c:v>44944</c:v>
                </c:pt>
                <c:pt idx="97">
                  <c:v>44945</c:v>
                </c:pt>
                <c:pt idx="98">
                  <c:v>44946</c:v>
                </c:pt>
                <c:pt idx="99">
                  <c:v>44949</c:v>
                </c:pt>
                <c:pt idx="100">
                  <c:v>44950</c:v>
                </c:pt>
                <c:pt idx="101">
                  <c:v>44951</c:v>
                </c:pt>
                <c:pt idx="102">
                  <c:v>44952</c:v>
                </c:pt>
                <c:pt idx="103">
                  <c:v>44953</c:v>
                </c:pt>
                <c:pt idx="104">
                  <c:v>44956</c:v>
                </c:pt>
                <c:pt idx="105">
                  <c:v>44957</c:v>
                </c:pt>
                <c:pt idx="106">
                  <c:v>44958</c:v>
                </c:pt>
                <c:pt idx="107">
                  <c:v>44959</c:v>
                </c:pt>
                <c:pt idx="108">
                  <c:v>44960</c:v>
                </c:pt>
                <c:pt idx="109">
                  <c:v>44963</c:v>
                </c:pt>
                <c:pt idx="110">
                  <c:v>44964</c:v>
                </c:pt>
                <c:pt idx="111">
                  <c:v>44965</c:v>
                </c:pt>
                <c:pt idx="112">
                  <c:v>44966</c:v>
                </c:pt>
                <c:pt idx="113">
                  <c:v>44967</c:v>
                </c:pt>
                <c:pt idx="114">
                  <c:v>44970</c:v>
                </c:pt>
                <c:pt idx="115">
                  <c:v>44971</c:v>
                </c:pt>
                <c:pt idx="116">
                  <c:v>44972</c:v>
                </c:pt>
                <c:pt idx="117">
                  <c:v>44973</c:v>
                </c:pt>
                <c:pt idx="118">
                  <c:v>44974</c:v>
                </c:pt>
                <c:pt idx="119">
                  <c:v>44977</c:v>
                </c:pt>
                <c:pt idx="120">
                  <c:v>44978</c:v>
                </c:pt>
                <c:pt idx="121">
                  <c:v>44979</c:v>
                </c:pt>
                <c:pt idx="122">
                  <c:v>44980</c:v>
                </c:pt>
                <c:pt idx="123">
                  <c:v>44981</c:v>
                </c:pt>
                <c:pt idx="124">
                  <c:v>44984</c:v>
                </c:pt>
                <c:pt idx="125">
                  <c:v>44985</c:v>
                </c:pt>
                <c:pt idx="126">
                  <c:v>44986</c:v>
                </c:pt>
                <c:pt idx="127">
                  <c:v>44987</c:v>
                </c:pt>
                <c:pt idx="128">
                  <c:v>44988</c:v>
                </c:pt>
                <c:pt idx="129">
                  <c:v>44991</c:v>
                </c:pt>
                <c:pt idx="130">
                  <c:v>44992</c:v>
                </c:pt>
                <c:pt idx="131">
                  <c:v>44993</c:v>
                </c:pt>
                <c:pt idx="132">
                  <c:v>44994</c:v>
                </c:pt>
                <c:pt idx="133">
                  <c:v>44995</c:v>
                </c:pt>
                <c:pt idx="134">
                  <c:v>44998</c:v>
                </c:pt>
                <c:pt idx="135">
                  <c:v>44999</c:v>
                </c:pt>
                <c:pt idx="136">
                  <c:v>45000</c:v>
                </c:pt>
                <c:pt idx="137">
                  <c:v>45001</c:v>
                </c:pt>
                <c:pt idx="138">
                  <c:v>45002</c:v>
                </c:pt>
                <c:pt idx="139">
                  <c:v>45005</c:v>
                </c:pt>
                <c:pt idx="140">
                  <c:v>45006</c:v>
                </c:pt>
                <c:pt idx="141">
                  <c:v>45007</c:v>
                </c:pt>
                <c:pt idx="142">
                  <c:v>45008</c:v>
                </c:pt>
                <c:pt idx="143">
                  <c:v>45009</c:v>
                </c:pt>
                <c:pt idx="144">
                  <c:v>45012</c:v>
                </c:pt>
                <c:pt idx="145">
                  <c:v>45013</c:v>
                </c:pt>
                <c:pt idx="146">
                  <c:v>45014</c:v>
                </c:pt>
                <c:pt idx="147">
                  <c:v>45015</c:v>
                </c:pt>
                <c:pt idx="148">
                  <c:v>45016</c:v>
                </c:pt>
                <c:pt idx="149">
                  <c:v>45019</c:v>
                </c:pt>
                <c:pt idx="150">
                  <c:v>45020</c:v>
                </c:pt>
                <c:pt idx="151">
                  <c:v>45021</c:v>
                </c:pt>
                <c:pt idx="152">
                  <c:v>45022</c:v>
                </c:pt>
                <c:pt idx="153">
                  <c:v>45027</c:v>
                </c:pt>
                <c:pt idx="154">
                  <c:v>45028</c:v>
                </c:pt>
                <c:pt idx="155">
                  <c:v>45029</c:v>
                </c:pt>
                <c:pt idx="156">
                  <c:v>45030</c:v>
                </c:pt>
                <c:pt idx="157">
                  <c:v>45033</c:v>
                </c:pt>
                <c:pt idx="158">
                  <c:v>45034</c:v>
                </c:pt>
                <c:pt idx="159">
                  <c:v>45035</c:v>
                </c:pt>
                <c:pt idx="160">
                  <c:v>45036</c:v>
                </c:pt>
                <c:pt idx="161">
                  <c:v>45037</c:v>
                </c:pt>
                <c:pt idx="162">
                  <c:v>45040</c:v>
                </c:pt>
                <c:pt idx="163">
                  <c:v>45041</c:v>
                </c:pt>
                <c:pt idx="164">
                  <c:v>45042</c:v>
                </c:pt>
                <c:pt idx="165">
                  <c:v>45043</c:v>
                </c:pt>
                <c:pt idx="166">
                  <c:v>45044</c:v>
                </c:pt>
                <c:pt idx="167">
                  <c:v>45048</c:v>
                </c:pt>
                <c:pt idx="168">
                  <c:v>45049</c:v>
                </c:pt>
                <c:pt idx="169">
                  <c:v>45050</c:v>
                </c:pt>
                <c:pt idx="170">
                  <c:v>45051</c:v>
                </c:pt>
                <c:pt idx="171">
                  <c:v>45055</c:v>
                </c:pt>
                <c:pt idx="172">
                  <c:v>45056</c:v>
                </c:pt>
                <c:pt idx="173">
                  <c:v>45057</c:v>
                </c:pt>
                <c:pt idx="174">
                  <c:v>45058</c:v>
                </c:pt>
                <c:pt idx="175">
                  <c:v>45061</c:v>
                </c:pt>
                <c:pt idx="176">
                  <c:v>45062</c:v>
                </c:pt>
                <c:pt idx="177">
                  <c:v>45063</c:v>
                </c:pt>
                <c:pt idx="178">
                  <c:v>45064</c:v>
                </c:pt>
                <c:pt idx="179">
                  <c:v>45065</c:v>
                </c:pt>
                <c:pt idx="180">
                  <c:v>45068</c:v>
                </c:pt>
                <c:pt idx="181">
                  <c:v>45069</c:v>
                </c:pt>
                <c:pt idx="182">
                  <c:v>45070</c:v>
                </c:pt>
                <c:pt idx="183">
                  <c:v>45071</c:v>
                </c:pt>
                <c:pt idx="184">
                  <c:v>45072</c:v>
                </c:pt>
                <c:pt idx="185">
                  <c:v>45076</c:v>
                </c:pt>
                <c:pt idx="186">
                  <c:v>45077</c:v>
                </c:pt>
              </c:numCache>
            </c:numRef>
          </c:cat>
          <c:val>
            <c:numRef>
              <c:f>'Fig1-4'!$F$2:$F$188</c:f>
              <c:numCache>
                <c:formatCode>General</c:formatCode>
                <c:ptCount val="187"/>
                <c:pt idx="5">
                  <c:v>-24.385959511914855</c:v>
                </c:pt>
                <c:pt idx="6">
                  <c:v>-24.385959511914855</c:v>
                </c:pt>
                <c:pt idx="7">
                  <c:v>-24.385959511914855</c:v>
                </c:pt>
                <c:pt idx="8">
                  <c:v>-24.385959511914855</c:v>
                </c:pt>
                <c:pt idx="9">
                  <c:v>-24.385959511914855</c:v>
                </c:pt>
                <c:pt idx="10">
                  <c:v>-24.385959511914855</c:v>
                </c:pt>
                <c:pt idx="11">
                  <c:v>-24.385959511914855</c:v>
                </c:pt>
                <c:pt idx="12">
                  <c:v>-24.385959511914855</c:v>
                </c:pt>
                <c:pt idx="13">
                  <c:v>-24.385959511914855</c:v>
                </c:pt>
                <c:pt idx="14">
                  <c:v>-24.385959511914855</c:v>
                </c:pt>
                <c:pt idx="15">
                  <c:v>-24.385959511914855</c:v>
                </c:pt>
                <c:pt idx="16">
                  <c:v>-24.385959511914855</c:v>
                </c:pt>
                <c:pt idx="17">
                  <c:v>-24.385959511914855</c:v>
                </c:pt>
                <c:pt idx="18">
                  <c:v>-24.385959511914855</c:v>
                </c:pt>
                <c:pt idx="19">
                  <c:v>-24.385959511914855</c:v>
                </c:pt>
                <c:pt idx="20">
                  <c:v>-24.385959511914855</c:v>
                </c:pt>
                <c:pt idx="21">
                  <c:v>-24.385959511914855</c:v>
                </c:pt>
                <c:pt idx="22">
                  <c:v>-24.385959511914855</c:v>
                </c:pt>
                <c:pt idx="23">
                  <c:v>-24.385959511914855</c:v>
                </c:pt>
                <c:pt idx="24">
                  <c:v>-24.385959511914855</c:v>
                </c:pt>
                <c:pt idx="25">
                  <c:v>-24.385959511914855</c:v>
                </c:pt>
                <c:pt idx="26">
                  <c:v>-24.385959511914855</c:v>
                </c:pt>
                <c:pt idx="27">
                  <c:v>-24.385959511914855</c:v>
                </c:pt>
                <c:pt idx="28">
                  <c:v>-24.385959511914855</c:v>
                </c:pt>
                <c:pt idx="29">
                  <c:v>-24.385959511914855</c:v>
                </c:pt>
                <c:pt idx="30">
                  <c:v>-24.385959511914855</c:v>
                </c:pt>
                <c:pt idx="31">
                  <c:v>-24.385959511914855</c:v>
                </c:pt>
                <c:pt idx="32">
                  <c:v>-24.385959511914855</c:v>
                </c:pt>
                <c:pt idx="33">
                  <c:v>-24.385959511914855</c:v>
                </c:pt>
                <c:pt idx="34">
                  <c:v>-24.385959511914855</c:v>
                </c:pt>
                <c:pt idx="35">
                  <c:v>-24.385959511914855</c:v>
                </c:pt>
                <c:pt idx="36">
                  <c:v>-24.385959511914855</c:v>
                </c:pt>
                <c:pt idx="37">
                  <c:v>-24.385959511914855</c:v>
                </c:pt>
                <c:pt idx="38">
                  <c:v>-24.385959511914855</c:v>
                </c:pt>
                <c:pt idx="39">
                  <c:v>-24.385959511914855</c:v>
                </c:pt>
                <c:pt idx="40">
                  <c:v>-24.385959511914855</c:v>
                </c:pt>
                <c:pt idx="41">
                  <c:v>-24.385959511914855</c:v>
                </c:pt>
                <c:pt idx="42">
                  <c:v>-24.385959511914855</c:v>
                </c:pt>
                <c:pt idx="43">
                  <c:v>-24.385959511914855</c:v>
                </c:pt>
                <c:pt idx="44">
                  <c:v>-24.385959511914855</c:v>
                </c:pt>
                <c:pt idx="45">
                  <c:v>-24.385959511914855</c:v>
                </c:pt>
                <c:pt idx="46">
                  <c:v>-24.385959511914855</c:v>
                </c:pt>
                <c:pt idx="47">
                  <c:v>-24.385959511914855</c:v>
                </c:pt>
                <c:pt idx="48">
                  <c:v>-24.385959511914855</c:v>
                </c:pt>
                <c:pt idx="49">
                  <c:v>-24.385959511914855</c:v>
                </c:pt>
                <c:pt idx="50">
                  <c:v>-24.385959511914855</c:v>
                </c:pt>
                <c:pt idx="51">
                  <c:v>-24.385959511914855</c:v>
                </c:pt>
                <c:pt idx="52">
                  <c:v>-24.385959511914855</c:v>
                </c:pt>
                <c:pt idx="53">
                  <c:v>-24.385959511914855</c:v>
                </c:pt>
                <c:pt idx="54">
                  <c:v>-24.385959511914855</c:v>
                </c:pt>
                <c:pt idx="55">
                  <c:v>-24.385959511914855</c:v>
                </c:pt>
                <c:pt idx="56">
                  <c:v>-24.385959511914855</c:v>
                </c:pt>
                <c:pt idx="57">
                  <c:v>-24.385959511914855</c:v>
                </c:pt>
                <c:pt idx="58">
                  <c:v>-24.385959511914855</c:v>
                </c:pt>
                <c:pt idx="59">
                  <c:v>-24.385959511914855</c:v>
                </c:pt>
                <c:pt idx="60">
                  <c:v>-24.385959511914855</c:v>
                </c:pt>
                <c:pt idx="61">
                  <c:v>-24.385959511914855</c:v>
                </c:pt>
                <c:pt idx="62">
                  <c:v>-24.385959511914855</c:v>
                </c:pt>
                <c:pt idx="63">
                  <c:v>-24.385959511914855</c:v>
                </c:pt>
                <c:pt idx="64">
                  <c:v>-24.385959511914855</c:v>
                </c:pt>
                <c:pt idx="65">
                  <c:v>-24.385959511914855</c:v>
                </c:pt>
                <c:pt idx="66">
                  <c:v>-24.385959511914855</c:v>
                </c:pt>
                <c:pt idx="67">
                  <c:v>-24.385959511914855</c:v>
                </c:pt>
                <c:pt idx="68">
                  <c:v>-24.385959511914855</c:v>
                </c:pt>
                <c:pt idx="69">
                  <c:v>-24.385959511914855</c:v>
                </c:pt>
                <c:pt idx="70">
                  <c:v>-24.385959511914855</c:v>
                </c:pt>
                <c:pt idx="71">
                  <c:v>-24.385959511914855</c:v>
                </c:pt>
                <c:pt idx="72">
                  <c:v>-24.385959511914855</c:v>
                </c:pt>
                <c:pt idx="73">
                  <c:v>-24.385959511914855</c:v>
                </c:pt>
                <c:pt idx="74">
                  <c:v>-24.385959511914855</c:v>
                </c:pt>
                <c:pt idx="75">
                  <c:v>-24.385959511914855</c:v>
                </c:pt>
                <c:pt idx="76">
                  <c:v>-24.385959511914855</c:v>
                </c:pt>
                <c:pt idx="77">
                  <c:v>-24.385959511914855</c:v>
                </c:pt>
                <c:pt idx="78">
                  <c:v>-24.385959511914855</c:v>
                </c:pt>
                <c:pt idx="79">
                  <c:v>-24.385959511914855</c:v>
                </c:pt>
                <c:pt idx="80">
                  <c:v>-24.385959511914855</c:v>
                </c:pt>
                <c:pt idx="81">
                  <c:v>-24.385959511914855</c:v>
                </c:pt>
                <c:pt idx="82">
                  <c:v>-24.385959511914855</c:v>
                </c:pt>
                <c:pt idx="83">
                  <c:v>-24.385959511914855</c:v>
                </c:pt>
                <c:pt idx="84">
                  <c:v>-24.385959511914855</c:v>
                </c:pt>
                <c:pt idx="85">
                  <c:v>-24.385959511914855</c:v>
                </c:pt>
                <c:pt idx="86">
                  <c:v>-24.385959511914855</c:v>
                </c:pt>
                <c:pt idx="87">
                  <c:v>-24.385959511914855</c:v>
                </c:pt>
                <c:pt idx="88">
                  <c:v>-24.385959511914855</c:v>
                </c:pt>
                <c:pt idx="89">
                  <c:v>-24.385959511914855</c:v>
                </c:pt>
                <c:pt idx="90">
                  <c:v>-24.385959511914855</c:v>
                </c:pt>
                <c:pt idx="91">
                  <c:v>-24.385959511914855</c:v>
                </c:pt>
                <c:pt idx="92">
                  <c:v>-24.385959511914855</c:v>
                </c:pt>
                <c:pt idx="93">
                  <c:v>-24.385959511914855</c:v>
                </c:pt>
                <c:pt idx="94">
                  <c:v>-24.385959511914855</c:v>
                </c:pt>
                <c:pt idx="95">
                  <c:v>-24.385959511914855</c:v>
                </c:pt>
                <c:pt idx="96">
                  <c:v>-24.385959511914855</c:v>
                </c:pt>
                <c:pt idx="97">
                  <c:v>-24.385959511914855</c:v>
                </c:pt>
                <c:pt idx="98">
                  <c:v>-24.385959511914855</c:v>
                </c:pt>
                <c:pt idx="99">
                  <c:v>-24.385959511914855</c:v>
                </c:pt>
                <c:pt idx="100">
                  <c:v>-24.385959511914855</c:v>
                </c:pt>
                <c:pt idx="101">
                  <c:v>-24.385959511914855</c:v>
                </c:pt>
                <c:pt idx="102">
                  <c:v>-24.385959511914855</c:v>
                </c:pt>
                <c:pt idx="103">
                  <c:v>-24.385959511914855</c:v>
                </c:pt>
                <c:pt idx="104">
                  <c:v>-24.385959511914855</c:v>
                </c:pt>
                <c:pt idx="105">
                  <c:v>-24.385959511914855</c:v>
                </c:pt>
                <c:pt idx="106">
                  <c:v>-24.385959511914855</c:v>
                </c:pt>
                <c:pt idx="107">
                  <c:v>-24.385959511914855</c:v>
                </c:pt>
                <c:pt idx="108">
                  <c:v>-24.385959511914855</c:v>
                </c:pt>
                <c:pt idx="109">
                  <c:v>-24.385959511914855</c:v>
                </c:pt>
                <c:pt idx="110">
                  <c:v>-24.385959511914855</c:v>
                </c:pt>
                <c:pt idx="111">
                  <c:v>-24.385959511914855</c:v>
                </c:pt>
                <c:pt idx="112">
                  <c:v>-24.385959511914855</c:v>
                </c:pt>
                <c:pt idx="113">
                  <c:v>-24.385959511914855</c:v>
                </c:pt>
                <c:pt idx="114">
                  <c:v>-24.385959511914855</c:v>
                </c:pt>
                <c:pt idx="115">
                  <c:v>-24.385959511914855</c:v>
                </c:pt>
                <c:pt idx="116">
                  <c:v>-24.385959511914855</c:v>
                </c:pt>
                <c:pt idx="117">
                  <c:v>-24.385959511914855</c:v>
                </c:pt>
                <c:pt idx="118">
                  <c:v>-24.385959511914855</c:v>
                </c:pt>
                <c:pt idx="119">
                  <c:v>-24.385959511914855</c:v>
                </c:pt>
                <c:pt idx="120">
                  <c:v>-24.385959511914855</c:v>
                </c:pt>
                <c:pt idx="121">
                  <c:v>-24.385959511914855</c:v>
                </c:pt>
                <c:pt idx="122">
                  <c:v>-24.385959511914855</c:v>
                </c:pt>
                <c:pt idx="123">
                  <c:v>-24.385959511914855</c:v>
                </c:pt>
                <c:pt idx="124">
                  <c:v>-24.385959511914855</c:v>
                </c:pt>
                <c:pt idx="125">
                  <c:v>-24.385959511914855</c:v>
                </c:pt>
                <c:pt idx="126">
                  <c:v>-24.385959511914855</c:v>
                </c:pt>
                <c:pt idx="127">
                  <c:v>-24.385959511914855</c:v>
                </c:pt>
                <c:pt idx="128">
                  <c:v>-24.385959511914855</c:v>
                </c:pt>
                <c:pt idx="129">
                  <c:v>-24.385959511914855</c:v>
                </c:pt>
                <c:pt idx="130">
                  <c:v>-24.385959511914855</c:v>
                </c:pt>
                <c:pt idx="131">
                  <c:v>-24.385959511914855</c:v>
                </c:pt>
                <c:pt idx="132">
                  <c:v>-24.385959511914855</c:v>
                </c:pt>
                <c:pt idx="133">
                  <c:v>-24.385959511914855</c:v>
                </c:pt>
                <c:pt idx="134">
                  <c:v>-24.385959511914855</c:v>
                </c:pt>
                <c:pt idx="135">
                  <c:v>-24.385959511914855</c:v>
                </c:pt>
                <c:pt idx="136">
                  <c:v>-24.385959511914855</c:v>
                </c:pt>
                <c:pt idx="137">
                  <c:v>-24.385959511914855</c:v>
                </c:pt>
                <c:pt idx="138">
                  <c:v>-24.385959511914855</c:v>
                </c:pt>
                <c:pt idx="139">
                  <c:v>-24.385959511914855</c:v>
                </c:pt>
                <c:pt idx="140">
                  <c:v>-24.385959511914855</c:v>
                </c:pt>
                <c:pt idx="141">
                  <c:v>-24.385959511914855</c:v>
                </c:pt>
                <c:pt idx="142">
                  <c:v>-24.385959511914855</c:v>
                </c:pt>
                <c:pt idx="143">
                  <c:v>-24.385959511914855</c:v>
                </c:pt>
                <c:pt idx="144">
                  <c:v>-24.385959511914855</c:v>
                </c:pt>
                <c:pt idx="145">
                  <c:v>-24.385959511914855</c:v>
                </c:pt>
                <c:pt idx="146">
                  <c:v>-24.385959511914855</c:v>
                </c:pt>
                <c:pt idx="147">
                  <c:v>-24.385959511914855</c:v>
                </c:pt>
                <c:pt idx="148">
                  <c:v>-24.385959511914855</c:v>
                </c:pt>
                <c:pt idx="149">
                  <c:v>-24.385959511914855</c:v>
                </c:pt>
                <c:pt idx="150">
                  <c:v>-24.385959511914855</c:v>
                </c:pt>
                <c:pt idx="151">
                  <c:v>-24.385959511914855</c:v>
                </c:pt>
                <c:pt idx="152">
                  <c:v>-24.385959511914855</c:v>
                </c:pt>
                <c:pt idx="153">
                  <c:v>-24.385959511914855</c:v>
                </c:pt>
                <c:pt idx="154">
                  <c:v>-24.385959511914855</c:v>
                </c:pt>
                <c:pt idx="155">
                  <c:v>-24.385959511914855</c:v>
                </c:pt>
                <c:pt idx="156">
                  <c:v>-24.385959511914855</c:v>
                </c:pt>
                <c:pt idx="157">
                  <c:v>-24.385959511914855</c:v>
                </c:pt>
                <c:pt idx="158">
                  <c:v>-24.385959511914855</c:v>
                </c:pt>
                <c:pt idx="159">
                  <c:v>-24.385959511914855</c:v>
                </c:pt>
                <c:pt idx="160">
                  <c:v>-24.385959511914855</c:v>
                </c:pt>
                <c:pt idx="161">
                  <c:v>-24.385959511914855</c:v>
                </c:pt>
                <c:pt idx="162">
                  <c:v>-24.385959511914855</c:v>
                </c:pt>
                <c:pt idx="163">
                  <c:v>-24.385959511914855</c:v>
                </c:pt>
                <c:pt idx="164">
                  <c:v>-24.385959511914855</c:v>
                </c:pt>
                <c:pt idx="165">
                  <c:v>-24.385959511914855</c:v>
                </c:pt>
                <c:pt idx="166">
                  <c:v>-24.385959511914855</c:v>
                </c:pt>
                <c:pt idx="167">
                  <c:v>-24.385959511914855</c:v>
                </c:pt>
                <c:pt idx="168">
                  <c:v>-24.385959511914855</c:v>
                </c:pt>
                <c:pt idx="169">
                  <c:v>-24.385959511914855</c:v>
                </c:pt>
                <c:pt idx="170">
                  <c:v>-24.385959511914855</c:v>
                </c:pt>
                <c:pt idx="171">
                  <c:v>-24.385959511914855</c:v>
                </c:pt>
                <c:pt idx="172">
                  <c:v>-24.385959511914855</c:v>
                </c:pt>
                <c:pt idx="173">
                  <c:v>-24.385959511914855</c:v>
                </c:pt>
                <c:pt idx="174">
                  <c:v>-24.385959511914855</c:v>
                </c:pt>
                <c:pt idx="175">
                  <c:v>-24.385959511914855</c:v>
                </c:pt>
                <c:pt idx="176">
                  <c:v>-24.385959511914855</c:v>
                </c:pt>
                <c:pt idx="177">
                  <c:v>-24.385959511914855</c:v>
                </c:pt>
                <c:pt idx="178">
                  <c:v>-24.385959511914855</c:v>
                </c:pt>
                <c:pt idx="179">
                  <c:v>-24.385959511914855</c:v>
                </c:pt>
                <c:pt idx="180">
                  <c:v>-24.385959511914855</c:v>
                </c:pt>
                <c:pt idx="181">
                  <c:v>-24.385959511914855</c:v>
                </c:pt>
                <c:pt idx="182">
                  <c:v>-24.385959511914855</c:v>
                </c:pt>
                <c:pt idx="183">
                  <c:v>-24.385959511914855</c:v>
                </c:pt>
                <c:pt idx="184">
                  <c:v>-24.385959511914855</c:v>
                </c:pt>
                <c:pt idx="185">
                  <c:v>-24.385959511914855</c:v>
                </c:pt>
                <c:pt idx="186">
                  <c:v>-24.385959511914855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A34-4F84-8841-67EF6663D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8700031"/>
        <c:axId val="1170198864"/>
      </c:lineChart>
      <c:dateAx>
        <c:axId val="1178700031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0198864"/>
        <c:crosses val="autoZero"/>
        <c:auto val="1"/>
        <c:lblOffset val="100"/>
        <c:baseTimeUnit val="days"/>
      </c:dateAx>
      <c:valAx>
        <c:axId val="1170198864"/>
        <c:scaling>
          <c:orientation val="minMax"/>
          <c:min val="-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8700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GSL Closing stocks superimposed on the differences with 5MA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'Fig1-4'!$B$1</c:f>
              <c:strCache>
                <c:ptCount val="1"/>
                <c:pt idx="0">
                  <c:v>GSK 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'Fig1-4'!$A$2:$A$188</c:f>
              <c:numCache>
                <c:formatCode>m/d/yyyy</c:formatCode>
                <c:ptCount val="187"/>
                <c:pt idx="0">
                  <c:v>44805</c:v>
                </c:pt>
                <c:pt idx="1">
                  <c:v>44806</c:v>
                </c:pt>
                <c:pt idx="2">
                  <c:v>44809</c:v>
                </c:pt>
                <c:pt idx="3">
                  <c:v>44810</c:v>
                </c:pt>
                <c:pt idx="4">
                  <c:v>44811</c:v>
                </c:pt>
                <c:pt idx="5">
                  <c:v>44812</c:v>
                </c:pt>
                <c:pt idx="6">
                  <c:v>44813</c:v>
                </c:pt>
                <c:pt idx="7">
                  <c:v>44816</c:v>
                </c:pt>
                <c:pt idx="8">
                  <c:v>44817</c:v>
                </c:pt>
                <c:pt idx="9">
                  <c:v>44818</c:v>
                </c:pt>
                <c:pt idx="10">
                  <c:v>44819</c:v>
                </c:pt>
                <c:pt idx="11">
                  <c:v>44820</c:v>
                </c:pt>
                <c:pt idx="12">
                  <c:v>44823</c:v>
                </c:pt>
                <c:pt idx="13">
                  <c:v>44824</c:v>
                </c:pt>
                <c:pt idx="14">
                  <c:v>44825</c:v>
                </c:pt>
                <c:pt idx="15">
                  <c:v>44826</c:v>
                </c:pt>
                <c:pt idx="16">
                  <c:v>44827</c:v>
                </c:pt>
                <c:pt idx="17">
                  <c:v>44830</c:v>
                </c:pt>
                <c:pt idx="18">
                  <c:v>44831</c:v>
                </c:pt>
                <c:pt idx="19">
                  <c:v>44832</c:v>
                </c:pt>
                <c:pt idx="20">
                  <c:v>44833</c:v>
                </c:pt>
                <c:pt idx="21">
                  <c:v>44834</c:v>
                </c:pt>
                <c:pt idx="22">
                  <c:v>44837</c:v>
                </c:pt>
                <c:pt idx="23">
                  <c:v>44838</c:v>
                </c:pt>
                <c:pt idx="24">
                  <c:v>44839</c:v>
                </c:pt>
                <c:pt idx="25">
                  <c:v>44840</c:v>
                </c:pt>
                <c:pt idx="26">
                  <c:v>44841</c:v>
                </c:pt>
                <c:pt idx="27">
                  <c:v>44844</c:v>
                </c:pt>
                <c:pt idx="28">
                  <c:v>44845</c:v>
                </c:pt>
                <c:pt idx="29">
                  <c:v>44846</c:v>
                </c:pt>
                <c:pt idx="30">
                  <c:v>44847</c:v>
                </c:pt>
                <c:pt idx="31">
                  <c:v>44848</c:v>
                </c:pt>
                <c:pt idx="32">
                  <c:v>44851</c:v>
                </c:pt>
                <c:pt idx="33">
                  <c:v>44852</c:v>
                </c:pt>
                <c:pt idx="34">
                  <c:v>44853</c:v>
                </c:pt>
                <c:pt idx="35">
                  <c:v>44854</c:v>
                </c:pt>
                <c:pt idx="36">
                  <c:v>44855</c:v>
                </c:pt>
                <c:pt idx="37">
                  <c:v>44858</c:v>
                </c:pt>
                <c:pt idx="38">
                  <c:v>44859</c:v>
                </c:pt>
                <c:pt idx="39">
                  <c:v>44860</c:v>
                </c:pt>
                <c:pt idx="40">
                  <c:v>44861</c:v>
                </c:pt>
                <c:pt idx="41">
                  <c:v>44862</c:v>
                </c:pt>
                <c:pt idx="42">
                  <c:v>44865</c:v>
                </c:pt>
                <c:pt idx="43">
                  <c:v>44866</c:v>
                </c:pt>
                <c:pt idx="44">
                  <c:v>44867</c:v>
                </c:pt>
                <c:pt idx="45">
                  <c:v>44868</c:v>
                </c:pt>
                <c:pt idx="46">
                  <c:v>44869</c:v>
                </c:pt>
                <c:pt idx="47">
                  <c:v>44872</c:v>
                </c:pt>
                <c:pt idx="48">
                  <c:v>44873</c:v>
                </c:pt>
                <c:pt idx="49">
                  <c:v>44874</c:v>
                </c:pt>
                <c:pt idx="50">
                  <c:v>44875</c:v>
                </c:pt>
                <c:pt idx="51">
                  <c:v>44876</c:v>
                </c:pt>
                <c:pt idx="52">
                  <c:v>44879</c:v>
                </c:pt>
                <c:pt idx="53">
                  <c:v>44880</c:v>
                </c:pt>
                <c:pt idx="54">
                  <c:v>44881</c:v>
                </c:pt>
                <c:pt idx="55">
                  <c:v>44882</c:v>
                </c:pt>
                <c:pt idx="56">
                  <c:v>44883</c:v>
                </c:pt>
                <c:pt idx="57">
                  <c:v>44886</c:v>
                </c:pt>
                <c:pt idx="58">
                  <c:v>44887</c:v>
                </c:pt>
                <c:pt idx="59">
                  <c:v>44888</c:v>
                </c:pt>
                <c:pt idx="60">
                  <c:v>44889</c:v>
                </c:pt>
                <c:pt idx="61">
                  <c:v>44890</c:v>
                </c:pt>
                <c:pt idx="62">
                  <c:v>44893</c:v>
                </c:pt>
                <c:pt idx="63">
                  <c:v>44894</c:v>
                </c:pt>
                <c:pt idx="64">
                  <c:v>44895</c:v>
                </c:pt>
                <c:pt idx="65">
                  <c:v>44896</c:v>
                </c:pt>
                <c:pt idx="66">
                  <c:v>44897</c:v>
                </c:pt>
                <c:pt idx="67">
                  <c:v>44900</c:v>
                </c:pt>
                <c:pt idx="68">
                  <c:v>44901</c:v>
                </c:pt>
                <c:pt idx="69">
                  <c:v>44902</c:v>
                </c:pt>
                <c:pt idx="70">
                  <c:v>44903</c:v>
                </c:pt>
                <c:pt idx="71">
                  <c:v>44904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44914</c:v>
                </c:pt>
                <c:pt idx="78">
                  <c:v>44915</c:v>
                </c:pt>
                <c:pt idx="79">
                  <c:v>44916</c:v>
                </c:pt>
                <c:pt idx="80">
                  <c:v>44917</c:v>
                </c:pt>
                <c:pt idx="81">
                  <c:v>44918</c:v>
                </c:pt>
                <c:pt idx="82">
                  <c:v>44923</c:v>
                </c:pt>
                <c:pt idx="83">
                  <c:v>44924</c:v>
                </c:pt>
                <c:pt idx="84">
                  <c:v>44925</c:v>
                </c:pt>
                <c:pt idx="85">
                  <c:v>44929</c:v>
                </c:pt>
                <c:pt idx="86">
                  <c:v>44930</c:v>
                </c:pt>
                <c:pt idx="87">
                  <c:v>44931</c:v>
                </c:pt>
                <c:pt idx="88">
                  <c:v>44932</c:v>
                </c:pt>
                <c:pt idx="89">
                  <c:v>44935</c:v>
                </c:pt>
                <c:pt idx="90">
                  <c:v>44936</c:v>
                </c:pt>
                <c:pt idx="91">
                  <c:v>44937</c:v>
                </c:pt>
                <c:pt idx="92">
                  <c:v>44938</c:v>
                </c:pt>
                <c:pt idx="93">
                  <c:v>44939</c:v>
                </c:pt>
                <c:pt idx="94">
                  <c:v>44942</c:v>
                </c:pt>
                <c:pt idx="95">
                  <c:v>44943</c:v>
                </c:pt>
                <c:pt idx="96">
                  <c:v>44944</c:v>
                </c:pt>
                <c:pt idx="97">
                  <c:v>44945</c:v>
                </c:pt>
                <c:pt idx="98">
                  <c:v>44946</c:v>
                </c:pt>
                <c:pt idx="99">
                  <c:v>44949</c:v>
                </c:pt>
                <c:pt idx="100">
                  <c:v>44950</c:v>
                </c:pt>
                <c:pt idx="101">
                  <c:v>44951</c:v>
                </c:pt>
                <c:pt idx="102">
                  <c:v>44952</c:v>
                </c:pt>
                <c:pt idx="103">
                  <c:v>44953</c:v>
                </c:pt>
                <c:pt idx="104">
                  <c:v>44956</c:v>
                </c:pt>
                <c:pt idx="105">
                  <c:v>44957</c:v>
                </c:pt>
                <c:pt idx="106">
                  <c:v>44958</c:v>
                </c:pt>
                <c:pt idx="107">
                  <c:v>44959</c:v>
                </c:pt>
                <c:pt idx="108">
                  <c:v>44960</c:v>
                </c:pt>
                <c:pt idx="109">
                  <c:v>44963</c:v>
                </c:pt>
                <c:pt idx="110">
                  <c:v>44964</c:v>
                </c:pt>
                <c:pt idx="111">
                  <c:v>44965</c:v>
                </c:pt>
                <c:pt idx="112">
                  <c:v>44966</c:v>
                </c:pt>
                <c:pt idx="113">
                  <c:v>44967</c:v>
                </c:pt>
                <c:pt idx="114">
                  <c:v>44970</c:v>
                </c:pt>
                <c:pt idx="115">
                  <c:v>44971</c:v>
                </c:pt>
                <c:pt idx="116">
                  <c:v>44972</c:v>
                </c:pt>
                <c:pt idx="117">
                  <c:v>44973</c:v>
                </c:pt>
                <c:pt idx="118">
                  <c:v>44974</c:v>
                </c:pt>
                <c:pt idx="119">
                  <c:v>44977</c:v>
                </c:pt>
                <c:pt idx="120">
                  <c:v>44978</c:v>
                </c:pt>
                <c:pt idx="121">
                  <c:v>44979</c:v>
                </c:pt>
                <c:pt idx="122">
                  <c:v>44980</c:v>
                </c:pt>
                <c:pt idx="123">
                  <c:v>44981</c:v>
                </c:pt>
                <c:pt idx="124">
                  <c:v>44984</c:v>
                </c:pt>
                <c:pt idx="125">
                  <c:v>44985</c:v>
                </c:pt>
                <c:pt idx="126">
                  <c:v>44986</c:v>
                </c:pt>
                <c:pt idx="127">
                  <c:v>44987</c:v>
                </c:pt>
                <c:pt idx="128">
                  <c:v>44988</c:v>
                </c:pt>
                <c:pt idx="129">
                  <c:v>44991</c:v>
                </c:pt>
                <c:pt idx="130">
                  <c:v>44992</c:v>
                </c:pt>
                <c:pt idx="131">
                  <c:v>44993</c:v>
                </c:pt>
                <c:pt idx="132">
                  <c:v>44994</c:v>
                </c:pt>
                <c:pt idx="133">
                  <c:v>44995</c:v>
                </c:pt>
                <c:pt idx="134">
                  <c:v>44998</c:v>
                </c:pt>
                <c:pt idx="135">
                  <c:v>44999</c:v>
                </c:pt>
                <c:pt idx="136">
                  <c:v>45000</c:v>
                </c:pt>
                <c:pt idx="137">
                  <c:v>45001</c:v>
                </c:pt>
                <c:pt idx="138">
                  <c:v>45002</c:v>
                </c:pt>
                <c:pt idx="139">
                  <c:v>45005</c:v>
                </c:pt>
                <c:pt idx="140">
                  <c:v>45006</c:v>
                </c:pt>
                <c:pt idx="141">
                  <c:v>45007</c:v>
                </c:pt>
                <c:pt idx="142">
                  <c:v>45008</c:v>
                </c:pt>
                <c:pt idx="143">
                  <c:v>45009</c:v>
                </c:pt>
                <c:pt idx="144">
                  <c:v>45012</c:v>
                </c:pt>
                <c:pt idx="145">
                  <c:v>45013</c:v>
                </c:pt>
                <c:pt idx="146">
                  <c:v>45014</c:v>
                </c:pt>
                <c:pt idx="147">
                  <c:v>45015</c:v>
                </c:pt>
                <c:pt idx="148">
                  <c:v>45016</c:v>
                </c:pt>
                <c:pt idx="149">
                  <c:v>45019</c:v>
                </c:pt>
                <c:pt idx="150">
                  <c:v>45020</c:v>
                </c:pt>
                <c:pt idx="151">
                  <c:v>45021</c:v>
                </c:pt>
                <c:pt idx="152">
                  <c:v>45022</c:v>
                </c:pt>
                <c:pt idx="153">
                  <c:v>45027</c:v>
                </c:pt>
                <c:pt idx="154">
                  <c:v>45028</c:v>
                </c:pt>
                <c:pt idx="155">
                  <c:v>45029</c:v>
                </c:pt>
                <c:pt idx="156">
                  <c:v>45030</c:v>
                </c:pt>
                <c:pt idx="157">
                  <c:v>45033</c:v>
                </c:pt>
                <c:pt idx="158">
                  <c:v>45034</c:v>
                </c:pt>
                <c:pt idx="159">
                  <c:v>45035</c:v>
                </c:pt>
                <c:pt idx="160">
                  <c:v>45036</c:v>
                </c:pt>
                <c:pt idx="161">
                  <c:v>45037</c:v>
                </c:pt>
                <c:pt idx="162">
                  <c:v>45040</c:v>
                </c:pt>
                <c:pt idx="163">
                  <c:v>45041</c:v>
                </c:pt>
                <c:pt idx="164">
                  <c:v>45042</c:v>
                </c:pt>
                <c:pt idx="165">
                  <c:v>45043</c:v>
                </c:pt>
                <c:pt idx="166">
                  <c:v>45044</c:v>
                </c:pt>
                <c:pt idx="167">
                  <c:v>45048</c:v>
                </c:pt>
                <c:pt idx="168">
                  <c:v>45049</c:v>
                </c:pt>
                <c:pt idx="169">
                  <c:v>45050</c:v>
                </c:pt>
                <c:pt idx="170">
                  <c:v>45051</c:v>
                </c:pt>
                <c:pt idx="171">
                  <c:v>45055</c:v>
                </c:pt>
                <c:pt idx="172">
                  <c:v>45056</c:v>
                </c:pt>
                <c:pt idx="173">
                  <c:v>45057</c:v>
                </c:pt>
                <c:pt idx="174">
                  <c:v>45058</c:v>
                </c:pt>
                <c:pt idx="175">
                  <c:v>45061</c:v>
                </c:pt>
                <c:pt idx="176">
                  <c:v>45062</c:v>
                </c:pt>
                <c:pt idx="177">
                  <c:v>45063</c:v>
                </c:pt>
                <c:pt idx="178">
                  <c:v>45064</c:v>
                </c:pt>
                <c:pt idx="179">
                  <c:v>45065</c:v>
                </c:pt>
                <c:pt idx="180">
                  <c:v>45068</c:v>
                </c:pt>
                <c:pt idx="181">
                  <c:v>45069</c:v>
                </c:pt>
                <c:pt idx="182">
                  <c:v>45070</c:v>
                </c:pt>
                <c:pt idx="183">
                  <c:v>45071</c:v>
                </c:pt>
                <c:pt idx="184">
                  <c:v>45072</c:v>
                </c:pt>
                <c:pt idx="185">
                  <c:v>45076</c:v>
                </c:pt>
                <c:pt idx="186">
                  <c:v>45077</c:v>
                </c:pt>
              </c:numCache>
            </c:numRef>
          </c:cat>
          <c:val>
            <c:numRef>
              <c:f>'Fig1-4'!$B$2:$B$188</c:f>
              <c:numCache>
                <c:formatCode>0.00</c:formatCode>
                <c:ptCount val="187"/>
                <c:pt idx="0">
                  <c:v>1357.2</c:v>
                </c:pt>
                <c:pt idx="1">
                  <c:v>1352</c:v>
                </c:pt>
                <c:pt idx="2">
                  <c:v>1357.8</c:v>
                </c:pt>
                <c:pt idx="3">
                  <c:v>1347.4</c:v>
                </c:pt>
                <c:pt idx="4">
                  <c:v>1344.4</c:v>
                </c:pt>
                <c:pt idx="5">
                  <c:v>1344.2</c:v>
                </c:pt>
                <c:pt idx="6">
                  <c:v>1348.6</c:v>
                </c:pt>
                <c:pt idx="7">
                  <c:v>1377.6</c:v>
                </c:pt>
                <c:pt idx="8">
                  <c:v>1359.4</c:v>
                </c:pt>
                <c:pt idx="9">
                  <c:v>1332.2</c:v>
                </c:pt>
                <c:pt idx="10">
                  <c:v>1337.6</c:v>
                </c:pt>
                <c:pt idx="11">
                  <c:v>1321.4</c:v>
                </c:pt>
                <c:pt idx="12">
                  <c:v>1317</c:v>
                </c:pt>
                <c:pt idx="13">
                  <c:v>1312.6</c:v>
                </c:pt>
                <c:pt idx="14">
                  <c:v>1304.5999999999999</c:v>
                </c:pt>
                <c:pt idx="15">
                  <c:v>1296</c:v>
                </c:pt>
                <c:pt idx="16">
                  <c:v>1313.2</c:v>
                </c:pt>
                <c:pt idx="17">
                  <c:v>1325</c:v>
                </c:pt>
                <c:pt idx="18">
                  <c:v>1316.6</c:v>
                </c:pt>
                <c:pt idx="19">
                  <c:v>1341.6</c:v>
                </c:pt>
                <c:pt idx="20">
                  <c:v>1315.8</c:v>
                </c:pt>
                <c:pt idx="21">
                  <c:v>1305.8</c:v>
                </c:pt>
                <c:pt idx="22">
                  <c:v>1319.6</c:v>
                </c:pt>
                <c:pt idx="23">
                  <c:v>1328.4</c:v>
                </c:pt>
                <c:pt idx="24">
                  <c:v>1329</c:v>
                </c:pt>
                <c:pt idx="25">
                  <c:v>1322.6</c:v>
                </c:pt>
                <c:pt idx="26">
                  <c:v>1342.6</c:v>
                </c:pt>
                <c:pt idx="27">
                  <c:v>1346</c:v>
                </c:pt>
                <c:pt idx="28">
                  <c:v>1357.2</c:v>
                </c:pt>
                <c:pt idx="29">
                  <c:v>1358.8</c:v>
                </c:pt>
                <c:pt idx="30">
                  <c:v>1331</c:v>
                </c:pt>
                <c:pt idx="31">
                  <c:v>1350.2</c:v>
                </c:pt>
                <c:pt idx="32">
                  <c:v>1354</c:v>
                </c:pt>
                <c:pt idx="33">
                  <c:v>1363.8</c:v>
                </c:pt>
                <c:pt idx="34">
                  <c:v>1382.2</c:v>
                </c:pt>
                <c:pt idx="35">
                  <c:v>1365</c:v>
                </c:pt>
                <c:pt idx="36">
                  <c:v>1392.4</c:v>
                </c:pt>
                <c:pt idx="37">
                  <c:v>1387.4</c:v>
                </c:pt>
                <c:pt idx="38">
                  <c:v>1383.6</c:v>
                </c:pt>
                <c:pt idx="39">
                  <c:v>1395</c:v>
                </c:pt>
                <c:pt idx="40">
                  <c:v>1387</c:v>
                </c:pt>
                <c:pt idx="41">
                  <c:v>1416.6</c:v>
                </c:pt>
                <c:pt idx="42">
                  <c:v>1428.8</c:v>
                </c:pt>
                <c:pt idx="43">
                  <c:v>1446</c:v>
                </c:pt>
                <c:pt idx="44">
                  <c:v>1445.6</c:v>
                </c:pt>
                <c:pt idx="45">
                  <c:v>1448</c:v>
                </c:pt>
                <c:pt idx="46">
                  <c:v>1445.6</c:v>
                </c:pt>
                <c:pt idx="47">
                  <c:v>1377.4</c:v>
                </c:pt>
                <c:pt idx="48">
                  <c:v>1387</c:v>
                </c:pt>
                <c:pt idx="49">
                  <c:v>1407.2</c:v>
                </c:pt>
                <c:pt idx="50">
                  <c:v>1408.2</c:v>
                </c:pt>
                <c:pt idx="51">
                  <c:v>1323.6</c:v>
                </c:pt>
                <c:pt idx="52">
                  <c:v>1365</c:v>
                </c:pt>
                <c:pt idx="53">
                  <c:v>1354.2</c:v>
                </c:pt>
                <c:pt idx="54">
                  <c:v>1374.4</c:v>
                </c:pt>
                <c:pt idx="55">
                  <c:v>1354.4</c:v>
                </c:pt>
                <c:pt idx="56">
                  <c:v>1368.4</c:v>
                </c:pt>
                <c:pt idx="57">
                  <c:v>1398</c:v>
                </c:pt>
                <c:pt idx="58">
                  <c:v>1409.6</c:v>
                </c:pt>
                <c:pt idx="59">
                  <c:v>1384</c:v>
                </c:pt>
                <c:pt idx="60">
                  <c:v>1380</c:v>
                </c:pt>
                <c:pt idx="61">
                  <c:v>1392.4</c:v>
                </c:pt>
                <c:pt idx="62">
                  <c:v>1394.8</c:v>
                </c:pt>
                <c:pt idx="63">
                  <c:v>1417.8</c:v>
                </c:pt>
                <c:pt idx="64">
                  <c:v>1406.8</c:v>
                </c:pt>
                <c:pt idx="65">
                  <c:v>1415.4</c:v>
                </c:pt>
                <c:pt idx="66">
                  <c:v>1424</c:v>
                </c:pt>
                <c:pt idx="67">
                  <c:v>1422.2</c:v>
                </c:pt>
                <c:pt idx="68">
                  <c:v>1387.8</c:v>
                </c:pt>
                <c:pt idx="69">
                  <c:v>1492.4</c:v>
                </c:pt>
                <c:pt idx="70">
                  <c:v>1483.6</c:v>
                </c:pt>
                <c:pt idx="71">
                  <c:v>1457.8</c:v>
                </c:pt>
                <c:pt idx="72">
                  <c:v>1445</c:v>
                </c:pt>
                <c:pt idx="73">
                  <c:v>1452.4</c:v>
                </c:pt>
                <c:pt idx="74">
                  <c:v>1443.8</c:v>
                </c:pt>
                <c:pt idx="75">
                  <c:v>1449.4</c:v>
                </c:pt>
                <c:pt idx="76">
                  <c:v>1428</c:v>
                </c:pt>
                <c:pt idx="77">
                  <c:v>1420.8</c:v>
                </c:pt>
                <c:pt idx="78">
                  <c:v>1427</c:v>
                </c:pt>
                <c:pt idx="79">
                  <c:v>1453.2</c:v>
                </c:pt>
                <c:pt idx="80">
                  <c:v>1454.8</c:v>
                </c:pt>
                <c:pt idx="81">
                  <c:v>1452.8</c:v>
                </c:pt>
                <c:pt idx="82">
                  <c:v>1440.2</c:v>
                </c:pt>
                <c:pt idx="83">
                  <c:v>1444.6</c:v>
                </c:pt>
                <c:pt idx="84">
                  <c:v>1437.6</c:v>
                </c:pt>
                <c:pt idx="85">
                  <c:v>1451</c:v>
                </c:pt>
                <c:pt idx="86">
                  <c:v>1447.8</c:v>
                </c:pt>
                <c:pt idx="87">
                  <c:v>1431.6</c:v>
                </c:pt>
                <c:pt idx="88">
                  <c:v>1432.2</c:v>
                </c:pt>
                <c:pt idx="89">
                  <c:v>1421.4</c:v>
                </c:pt>
                <c:pt idx="90">
                  <c:v>1414</c:v>
                </c:pt>
                <c:pt idx="91">
                  <c:v>1409.8</c:v>
                </c:pt>
                <c:pt idx="92">
                  <c:v>1431</c:v>
                </c:pt>
                <c:pt idx="93">
                  <c:v>1434.6</c:v>
                </c:pt>
                <c:pt idx="94">
                  <c:v>1436.2</c:v>
                </c:pt>
                <c:pt idx="95">
                  <c:v>1437.8</c:v>
                </c:pt>
                <c:pt idx="96">
                  <c:v>1410</c:v>
                </c:pt>
                <c:pt idx="97">
                  <c:v>1418.6</c:v>
                </c:pt>
                <c:pt idx="98">
                  <c:v>1406.8</c:v>
                </c:pt>
                <c:pt idx="99">
                  <c:v>1410.8</c:v>
                </c:pt>
                <c:pt idx="100">
                  <c:v>1387</c:v>
                </c:pt>
                <c:pt idx="101">
                  <c:v>1403.6</c:v>
                </c:pt>
                <c:pt idx="102">
                  <c:v>1405.2</c:v>
                </c:pt>
                <c:pt idx="103">
                  <c:v>1410</c:v>
                </c:pt>
                <c:pt idx="104">
                  <c:v>1413</c:v>
                </c:pt>
                <c:pt idx="105">
                  <c:v>1423.4</c:v>
                </c:pt>
                <c:pt idx="106">
                  <c:v>1419.6</c:v>
                </c:pt>
                <c:pt idx="107">
                  <c:v>1427.4</c:v>
                </c:pt>
                <c:pt idx="108">
                  <c:v>1439.6</c:v>
                </c:pt>
                <c:pt idx="109">
                  <c:v>1461</c:v>
                </c:pt>
                <c:pt idx="110">
                  <c:v>1485.6</c:v>
                </c:pt>
                <c:pt idx="111">
                  <c:v>1501</c:v>
                </c:pt>
                <c:pt idx="112">
                  <c:v>1502.6</c:v>
                </c:pt>
                <c:pt idx="113">
                  <c:v>1473</c:v>
                </c:pt>
                <c:pt idx="114">
                  <c:v>1487.6</c:v>
                </c:pt>
                <c:pt idx="115">
                  <c:v>1470</c:v>
                </c:pt>
                <c:pt idx="116">
                  <c:v>1456.8</c:v>
                </c:pt>
                <c:pt idx="117">
                  <c:v>1455</c:v>
                </c:pt>
                <c:pt idx="118">
                  <c:v>1484.2</c:v>
                </c:pt>
                <c:pt idx="119">
                  <c:v>1475</c:v>
                </c:pt>
                <c:pt idx="120">
                  <c:v>1481.8</c:v>
                </c:pt>
                <c:pt idx="121">
                  <c:v>1481.8</c:v>
                </c:pt>
                <c:pt idx="122">
                  <c:v>1457.6</c:v>
                </c:pt>
                <c:pt idx="123">
                  <c:v>1445</c:v>
                </c:pt>
                <c:pt idx="124">
                  <c:v>1450.2</c:v>
                </c:pt>
                <c:pt idx="125">
                  <c:v>1425.4</c:v>
                </c:pt>
                <c:pt idx="126">
                  <c:v>1422</c:v>
                </c:pt>
                <c:pt idx="127">
                  <c:v>1438.8</c:v>
                </c:pt>
                <c:pt idx="128">
                  <c:v>1442.2</c:v>
                </c:pt>
                <c:pt idx="129">
                  <c:v>1439.4</c:v>
                </c:pt>
                <c:pt idx="130">
                  <c:v>1441.8</c:v>
                </c:pt>
                <c:pt idx="131">
                  <c:v>1422.4</c:v>
                </c:pt>
                <c:pt idx="132">
                  <c:v>1412.2</c:v>
                </c:pt>
                <c:pt idx="133">
                  <c:v>1398.6</c:v>
                </c:pt>
                <c:pt idx="134">
                  <c:v>1376.6</c:v>
                </c:pt>
                <c:pt idx="135">
                  <c:v>1380.4</c:v>
                </c:pt>
                <c:pt idx="136">
                  <c:v>1381.4</c:v>
                </c:pt>
                <c:pt idx="137">
                  <c:v>1387</c:v>
                </c:pt>
                <c:pt idx="138">
                  <c:v>1400.8</c:v>
                </c:pt>
                <c:pt idx="139">
                  <c:v>1414</c:v>
                </c:pt>
                <c:pt idx="140">
                  <c:v>1428</c:v>
                </c:pt>
                <c:pt idx="141">
                  <c:v>1438.2</c:v>
                </c:pt>
                <c:pt idx="142">
                  <c:v>1437.8</c:v>
                </c:pt>
                <c:pt idx="143">
                  <c:v>1401.2</c:v>
                </c:pt>
                <c:pt idx="144">
                  <c:v>1423.6</c:v>
                </c:pt>
                <c:pt idx="145">
                  <c:v>1421</c:v>
                </c:pt>
                <c:pt idx="146">
                  <c:v>1420.6</c:v>
                </c:pt>
                <c:pt idx="147">
                  <c:v>1420</c:v>
                </c:pt>
                <c:pt idx="148">
                  <c:v>1429</c:v>
                </c:pt>
                <c:pt idx="149">
                  <c:v>1439.4</c:v>
                </c:pt>
                <c:pt idx="150">
                  <c:v>1449</c:v>
                </c:pt>
                <c:pt idx="151">
                  <c:v>1487.2</c:v>
                </c:pt>
                <c:pt idx="152">
                  <c:v>1523</c:v>
                </c:pt>
                <c:pt idx="153">
                  <c:v>1506.4</c:v>
                </c:pt>
                <c:pt idx="154">
                  <c:v>1512.6</c:v>
                </c:pt>
                <c:pt idx="155">
                  <c:v>1522.4</c:v>
                </c:pt>
                <c:pt idx="156">
                  <c:v>1515</c:v>
                </c:pt>
                <c:pt idx="157">
                  <c:v>1511.8</c:v>
                </c:pt>
                <c:pt idx="158">
                  <c:v>1484</c:v>
                </c:pt>
                <c:pt idx="159">
                  <c:v>1485.8</c:v>
                </c:pt>
                <c:pt idx="160">
                  <c:v>1470.8</c:v>
                </c:pt>
                <c:pt idx="161">
                  <c:v>1471.2</c:v>
                </c:pt>
                <c:pt idx="162">
                  <c:v>1474</c:v>
                </c:pt>
                <c:pt idx="163">
                  <c:v>1500.2</c:v>
                </c:pt>
                <c:pt idx="164">
                  <c:v>1442.2</c:v>
                </c:pt>
                <c:pt idx="165">
                  <c:v>1437</c:v>
                </c:pt>
                <c:pt idx="166">
                  <c:v>1441</c:v>
                </c:pt>
                <c:pt idx="167">
                  <c:v>1455.2</c:v>
                </c:pt>
                <c:pt idx="168">
                  <c:v>1470.6</c:v>
                </c:pt>
                <c:pt idx="169">
                  <c:v>1466.2</c:v>
                </c:pt>
                <c:pt idx="170">
                  <c:v>1462.4</c:v>
                </c:pt>
                <c:pt idx="171">
                  <c:v>1446.2</c:v>
                </c:pt>
                <c:pt idx="172">
                  <c:v>1436.4</c:v>
                </c:pt>
                <c:pt idx="173">
                  <c:v>1444.8</c:v>
                </c:pt>
                <c:pt idx="174">
                  <c:v>1470.2</c:v>
                </c:pt>
                <c:pt idx="175">
                  <c:v>1469.6</c:v>
                </c:pt>
                <c:pt idx="176">
                  <c:v>1466</c:v>
                </c:pt>
                <c:pt idx="177">
                  <c:v>1442.4</c:v>
                </c:pt>
                <c:pt idx="178">
                  <c:v>1423.8</c:v>
                </c:pt>
                <c:pt idx="179">
                  <c:v>1423.8</c:v>
                </c:pt>
                <c:pt idx="180">
                  <c:v>1425.8</c:v>
                </c:pt>
                <c:pt idx="181">
                  <c:v>1430.2</c:v>
                </c:pt>
                <c:pt idx="182">
                  <c:v>1408.8</c:v>
                </c:pt>
                <c:pt idx="183">
                  <c:v>1384.6</c:v>
                </c:pt>
                <c:pt idx="184">
                  <c:v>1392.2</c:v>
                </c:pt>
                <c:pt idx="185">
                  <c:v>1371</c:v>
                </c:pt>
                <c:pt idx="186">
                  <c:v>1346.4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4-4236-8B59-5F0E2F56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238112"/>
        <c:axId val="1574739744"/>
      </c:lineChart>
      <c:lineChart>
        <c:grouping val="standard"/>
        <c:varyColors val="0"/>
        <c:ser>
          <c:idx val="2"/>
          <c:order val="1"/>
          <c:tx>
            <c:strRef>
              <c:f>'Fig1-4'!$D$1</c:f>
              <c:strCache>
                <c:ptCount val="1"/>
                <c:pt idx="0">
                  <c:v>Diff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'Fig1-4'!$A$2:$A$188</c:f>
              <c:numCache>
                <c:formatCode>m/d/yyyy</c:formatCode>
                <c:ptCount val="187"/>
                <c:pt idx="0">
                  <c:v>44805</c:v>
                </c:pt>
                <c:pt idx="1">
                  <c:v>44806</c:v>
                </c:pt>
                <c:pt idx="2">
                  <c:v>44809</c:v>
                </c:pt>
                <c:pt idx="3">
                  <c:v>44810</c:v>
                </c:pt>
                <c:pt idx="4">
                  <c:v>44811</c:v>
                </c:pt>
                <c:pt idx="5">
                  <c:v>44812</c:v>
                </c:pt>
                <c:pt idx="6">
                  <c:v>44813</c:v>
                </c:pt>
                <c:pt idx="7">
                  <c:v>44816</c:v>
                </c:pt>
                <c:pt idx="8">
                  <c:v>44817</c:v>
                </c:pt>
                <c:pt idx="9">
                  <c:v>44818</c:v>
                </c:pt>
                <c:pt idx="10">
                  <c:v>44819</c:v>
                </c:pt>
                <c:pt idx="11">
                  <c:v>44820</c:v>
                </c:pt>
                <c:pt idx="12">
                  <c:v>44823</c:v>
                </c:pt>
                <c:pt idx="13">
                  <c:v>44824</c:v>
                </c:pt>
                <c:pt idx="14">
                  <c:v>44825</c:v>
                </c:pt>
                <c:pt idx="15">
                  <c:v>44826</c:v>
                </c:pt>
                <c:pt idx="16">
                  <c:v>44827</c:v>
                </c:pt>
                <c:pt idx="17">
                  <c:v>44830</c:v>
                </c:pt>
                <c:pt idx="18">
                  <c:v>44831</c:v>
                </c:pt>
                <c:pt idx="19">
                  <c:v>44832</c:v>
                </c:pt>
                <c:pt idx="20">
                  <c:v>44833</c:v>
                </c:pt>
                <c:pt idx="21">
                  <c:v>44834</c:v>
                </c:pt>
                <c:pt idx="22">
                  <c:v>44837</c:v>
                </c:pt>
                <c:pt idx="23">
                  <c:v>44838</c:v>
                </c:pt>
                <c:pt idx="24">
                  <c:v>44839</c:v>
                </c:pt>
                <c:pt idx="25">
                  <c:v>44840</c:v>
                </c:pt>
                <c:pt idx="26">
                  <c:v>44841</c:v>
                </c:pt>
                <c:pt idx="27">
                  <c:v>44844</c:v>
                </c:pt>
                <c:pt idx="28">
                  <c:v>44845</c:v>
                </c:pt>
                <c:pt idx="29">
                  <c:v>44846</c:v>
                </c:pt>
                <c:pt idx="30">
                  <c:v>44847</c:v>
                </c:pt>
                <c:pt idx="31">
                  <c:v>44848</c:v>
                </c:pt>
                <c:pt idx="32">
                  <c:v>44851</c:v>
                </c:pt>
                <c:pt idx="33">
                  <c:v>44852</c:v>
                </c:pt>
                <c:pt idx="34">
                  <c:v>44853</c:v>
                </c:pt>
                <c:pt idx="35">
                  <c:v>44854</c:v>
                </c:pt>
                <c:pt idx="36">
                  <c:v>44855</c:v>
                </c:pt>
                <c:pt idx="37">
                  <c:v>44858</c:v>
                </c:pt>
                <c:pt idx="38">
                  <c:v>44859</c:v>
                </c:pt>
                <c:pt idx="39">
                  <c:v>44860</c:v>
                </c:pt>
                <c:pt idx="40">
                  <c:v>44861</c:v>
                </c:pt>
                <c:pt idx="41">
                  <c:v>44862</c:v>
                </c:pt>
                <c:pt idx="42">
                  <c:v>44865</c:v>
                </c:pt>
                <c:pt idx="43">
                  <c:v>44866</c:v>
                </c:pt>
                <c:pt idx="44">
                  <c:v>44867</c:v>
                </c:pt>
                <c:pt idx="45">
                  <c:v>44868</c:v>
                </c:pt>
                <c:pt idx="46">
                  <c:v>44869</c:v>
                </c:pt>
                <c:pt idx="47">
                  <c:v>44872</c:v>
                </c:pt>
                <c:pt idx="48">
                  <c:v>44873</c:v>
                </c:pt>
                <c:pt idx="49">
                  <c:v>44874</c:v>
                </c:pt>
                <c:pt idx="50">
                  <c:v>44875</c:v>
                </c:pt>
                <c:pt idx="51">
                  <c:v>44876</c:v>
                </c:pt>
                <c:pt idx="52">
                  <c:v>44879</c:v>
                </c:pt>
                <c:pt idx="53">
                  <c:v>44880</c:v>
                </c:pt>
                <c:pt idx="54">
                  <c:v>44881</c:v>
                </c:pt>
                <c:pt idx="55">
                  <c:v>44882</c:v>
                </c:pt>
                <c:pt idx="56">
                  <c:v>44883</c:v>
                </c:pt>
                <c:pt idx="57">
                  <c:v>44886</c:v>
                </c:pt>
                <c:pt idx="58">
                  <c:v>44887</c:v>
                </c:pt>
                <c:pt idx="59">
                  <c:v>44888</c:v>
                </c:pt>
                <c:pt idx="60">
                  <c:v>44889</c:v>
                </c:pt>
                <c:pt idx="61">
                  <c:v>44890</c:v>
                </c:pt>
                <c:pt idx="62">
                  <c:v>44893</c:v>
                </c:pt>
                <c:pt idx="63">
                  <c:v>44894</c:v>
                </c:pt>
                <c:pt idx="64">
                  <c:v>44895</c:v>
                </c:pt>
                <c:pt idx="65">
                  <c:v>44896</c:v>
                </c:pt>
                <c:pt idx="66">
                  <c:v>44897</c:v>
                </c:pt>
                <c:pt idx="67">
                  <c:v>44900</c:v>
                </c:pt>
                <c:pt idx="68">
                  <c:v>44901</c:v>
                </c:pt>
                <c:pt idx="69">
                  <c:v>44902</c:v>
                </c:pt>
                <c:pt idx="70">
                  <c:v>44903</c:v>
                </c:pt>
                <c:pt idx="71">
                  <c:v>44904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44914</c:v>
                </c:pt>
                <c:pt idx="78">
                  <c:v>44915</c:v>
                </c:pt>
                <c:pt idx="79">
                  <c:v>44916</c:v>
                </c:pt>
                <c:pt idx="80">
                  <c:v>44917</c:v>
                </c:pt>
                <c:pt idx="81">
                  <c:v>44918</c:v>
                </c:pt>
                <c:pt idx="82">
                  <c:v>44923</c:v>
                </c:pt>
                <c:pt idx="83">
                  <c:v>44924</c:v>
                </c:pt>
                <c:pt idx="84">
                  <c:v>44925</c:v>
                </c:pt>
                <c:pt idx="85">
                  <c:v>44929</c:v>
                </c:pt>
                <c:pt idx="86">
                  <c:v>44930</c:v>
                </c:pt>
                <c:pt idx="87">
                  <c:v>44931</c:v>
                </c:pt>
                <c:pt idx="88">
                  <c:v>44932</c:v>
                </c:pt>
                <c:pt idx="89">
                  <c:v>44935</c:v>
                </c:pt>
                <c:pt idx="90">
                  <c:v>44936</c:v>
                </c:pt>
                <c:pt idx="91">
                  <c:v>44937</c:v>
                </c:pt>
                <c:pt idx="92">
                  <c:v>44938</c:v>
                </c:pt>
                <c:pt idx="93">
                  <c:v>44939</c:v>
                </c:pt>
                <c:pt idx="94">
                  <c:v>44942</c:v>
                </c:pt>
                <c:pt idx="95">
                  <c:v>44943</c:v>
                </c:pt>
                <c:pt idx="96">
                  <c:v>44944</c:v>
                </c:pt>
                <c:pt idx="97">
                  <c:v>44945</c:v>
                </c:pt>
                <c:pt idx="98">
                  <c:v>44946</c:v>
                </c:pt>
                <c:pt idx="99">
                  <c:v>44949</c:v>
                </c:pt>
                <c:pt idx="100">
                  <c:v>44950</c:v>
                </c:pt>
                <c:pt idx="101">
                  <c:v>44951</c:v>
                </c:pt>
                <c:pt idx="102">
                  <c:v>44952</c:v>
                </c:pt>
                <c:pt idx="103">
                  <c:v>44953</c:v>
                </c:pt>
                <c:pt idx="104">
                  <c:v>44956</c:v>
                </c:pt>
                <c:pt idx="105">
                  <c:v>44957</c:v>
                </c:pt>
                <c:pt idx="106">
                  <c:v>44958</c:v>
                </c:pt>
                <c:pt idx="107">
                  <c:v>44959</c:v>
                </c:pt>
                <c:pt idx="108">
                  <c:v>44960</c:v>
                </c:pt>
                <c:pt idx="109">
                  <c:v>44963</c:v>
                </c:pt>
                <c:pt idx="110">
                  <c:v>44964</c:v>
                </c:pt>
                <c:pt idx="111">
                  <c:v>44965</c:v>
                </c:pt>
                <c:pt idx="112">
                  <c:v>44966</c:v>
                </c:pt>
                <c:pt idx="113">
                  <c:v>44967</c:v>
                </c:pt>
                <c:pt idx="114">
                  <c:v>44970</c:v>
                </c:pt>
                <c:pt idx="115">
                  <c:v>44971</c:v>
                </c:pt>
                <c:pt idx="116">
                  <c:v>44972</c:v>
                </c:pt>
                <c:pt idx="117">
                  <c:v>44973</c:v>
                </c:pt>
                <c:pt idx="118">
                  <c:v>44974</c:v>
                </c:pt>
                <c:pt idx="119">
                  <c:v>44977</c:v>
                </c:pt>
                <c:pt idx="120">
                  <c:v>44978</c:v>
                </c:pt>
                <c:pt idx="121">
                  <c:v>44979</c:v>
                </c:pt>
                <c:pt idx="122">
                  <c:v>44980</c:v>
                </c:pt>
                <c:pt idx="123">
                  <c:v>44981</c:v>
                </c:pt>
                <c:pt idx="124">
                  <c:v>44984</c:v>
                </c:pt>
                <c:pt idx="125">
                  <c:v>44985</c:v>
                </c:pt>
                <c:pt idx="126">
                  <c:v>44986</c:v>
                </c:pt>
                <c:pt idx="127">
                  <c:v>44987</c:v>
                </c:pt>
                <c:pt idx="128">
                  <c:v>44988</c:v>
                </c:pt>
                <c:pt idx="129">
                  <c:v>44991</c:v>
                </c:pt>
                <c:pt idx="130">
                  <c:v>44992</c:v>
                </c:pt>
                <c:pt idx="131">
                  <c:v>44993</c:v>
                </c:pt>
                <c:pt idx="132">
                  <c:v>44994</c:v>
                </c:pt>
                <c:pt idx="133">
                  <c:v>44995</c:v>
                </c:pt>
                <c:pt idx="134">
                  <c:v>44998</c:v>
                </c:pt>
                <c:pt idx="135">
                  <c:v>44999</c:v>
                </c:pt>
                <c:pt idx="136">
                  <c:v>45000</c:v>
                </c:pt>
                <c:pt idx="137">
                  <c:v>45001</c:v>
                </c:pt>
                <c:pt idx="138">
                  <c:v>45002</c:v>
                </c:pt>
                <c:pt idx="139">
                  <c:v>45005</c:v>
                </c:pt>
                <c:pt idx="140">
                  <c:v>45006</c:v>
                </c:pt>
                <c:pt idx="141">
                  <c:v>45007</c:v>
                </c:pt>
                <c:pt idx="142">
                  <c:v>45008</c:v>
                </c:pt>
                <c:pt idx="143">
                  <c:v>45009</c:v>
                </c:pt>
                <c:pt idx="144">
                  <c:v>45012</c:v>
                </c:pt>
                <c:pt idx="145">
                  <c:v>45013</c:v>
                </c:pt>
                <c:pt idx="146">
                  <c:v>45014</c:v>
                </c:pt>
                <c:pt idx="147">
                  <c:v>45015</c:v>
                </c:pt>
                <c:pt idx="148">
                  <c:v>45016</c:v>
                </c:pt>
                <c:pt idx="149">
                  <c:v>45019</c:v>
                </c:pt>
                <c:pt idx="150">
                  <c:v>45020</c:v>
                </c:pt>
                <c:pt idx="151">
                  <c:v>45021</c:v>
                </c:pt>
                <c:pt idx="152">
                  <c:v>45022</c:v>
                </c:pt>
                <c:pt idx="153">
                  <c:v>45027</c:v>
                </c:pt>
                <c:pt idx="154">
                  <c:v>45028</c:v>
                </c:pt>
                <c:pt idx="155">
                  <c:v>45029</c:v>
                </c:pt>
                <c:pt idx="156">
                  <c:v>45030</c:v>
                </c:pt>
                <c:pt idx="157">
                  <c:v>45033</c:v>
                </c:pt>
                <c:pt idx="158">
                  <c:v>45034</c:v>
                </c:pt>
                <c:pt idx="159">
                  <c:v>45035</c:v>
                </c:pt>
                <c:pt idx="160">
                  <c:v>45036</c:v>
                </c:pt>
                <c:pt idx="161">
                  <c:v>45037</c:v>
                </c:pt>
                <c:pt idx="162">
                  <c:v>45040</c:v>
                </c:pt>
                <c:pt idx="163">
                  <c:v>45041</c:v>
                </c:pt>
                <c:pt idx="164">
                  <c:v>45042</c:v>
                </c:pt>
                <c:pt idx="165">
                  <c:v>45043</c:v>
                </c:pt>
                <c:pt idx="166">
                  <c:v>45044</c:v>
                </c:pt>
                <c:pt idx="167">
                  <c:v>45048</c:v>
                </c:pt>
                <c:pt idx="168">
                  <c:v>45049</c:v>
                </c:pt>
                <c:pt idx="169">
                  <c:v>45050</c:v>
                </c:pt>
                <c:pt idx="170">
                  <c:v>45051</c:v>
                </c:pt>
                <c:pt idx="171">
                  <c:v>45055</c:v>
                </c:pt>
                <c:pt idx="172">
                  <c:v>45056</c:v>
                </c:pt>
                <c:pt idx="173">
                  <c:v>45057</c:v>
                </c:pt>
                <c:pt idx="174">
                  <c:v>45058</c:v>
                </c:pt>
                <c:pt idx="175">
                  <c:v>45061</c:v>
                </c:pt>
                <c:pt idx="176">
                  <c:v>45062</c:v>
                </c:pt>
                <c:pt idx="177">
                  <c:v>45063</c:v>
                </c:pt>
                <c:pt idx="178">
                  <c:v>45064</c:v>
                </c:pt>
                <c:pt idx="179">
                  <c:v>45065</c:v>
                </c:pt>
                <c:pt idx="180">
                  <c:v>45068</c:v>
                </c:pt>
                <c:pt idx="181">
                  <c:v>45069</c:v>
                </c:pt>
                <c:pt idx="182">
                  <c:v>45070</c:v>
                </c:pt>
                <c:pt idx="183">
                  <c:v>45071</c:v>
                </c:pt>
                <c:pt idx="184">
                  <c:v>45072</c:v>
                </c:pt>
                <c:pt idx="185">
                  <c:v>45076</c:v>
                </c:pt>
                <c:pt idx="186">
                  <c:v>45077</c:v>
                </c:pt>
              </c:numCache>
            </c:numRef>
          </c:cat>
          <c:val>
            <c:numRef>
              <c:f>'Fig1-4'!$D$2:$D$188</c:f>
              <c:numCache>
                <c:formatCode>0.00</c:formatCode>
                <c:ptCount val="187"/>
                <c:pt idx="5">
                  <c:v>-7.5599999999997181</c:v>
                </c:pt>
                <c:pt idx="6">
                  <c:v>-0.5600000000001728</c:v>
                </c:pt>
                <c:pt idx="7">
                  <c:v>29.119999999999891</c:v>
                </c:pt>
                <c:pt idx="8">
                  <c:v>6.9600000000000364</c:v>
                </c:pt>
                <c:pt idx="9">
                  <c:v>-22.6400000000001</c:v>
                </c:pt>
                <c:pt idx="10">
                  <c:v>-14.800000000000182</c:v>
                </c:pt>
                <c:pt idx="11">
                  <c:v>-29.679999999999836</c:v>
                </c:pt>
                <c:pt idx="12">
                  <c:v>-28.639999999999873</c:v>
                </c:pt>
                <c:pt idx="13">
                  <c:v>-20.920000000000073</c:v>
                </c:pt>
                <c:pt idx="14">
                  <c:v>-19.5600000000004</c:v>
                </c:pt>
                <c:pt idx="15">
                  <c:v>-22.6400000000001</c:v>
                </c:pt>
                <c:pt idx="16">
                  <c:v>2.8799999999998818</c:v>
                </c:pt>
                <c:pt idx="17">
                  <c:v>16.320000000000164</c:v>
                </c:pt>
                <c:pt idx="18">
                  <c:v>6.3199999999999363</c:v>
                </c:pt>
                <c:pt idx="19">
                  <c:v>30.519999999999982</c:v>
                </c:pt>
                <c:pt idx="20">
                  <c:v>-2.6800000000000637</c:v>
                </c:pt>
                <c:pt idx="21">
                  <c:v>-16.6400000000001</c:v>
                </c:pt>
                <c:pt idx="22">
                  <c:v>-1.3600000000001273</c:v>
                </c:pt>
                <c:pt idx="23">
                  <c:v>8.5200000000002092</c:v>
                </c:pt>
                <c:pt idx="24">
                  <c:v>6.7600000000002183</c:v>
                </c:pt>
                <c:pt idx="25">
                  <c:v>2.8799999999998818</c:v>
                </c:pt>
                <c:pt idx="26">
                  <c:v>21.519999999999982</c:v>
                </c:pt>
                <c:pt idx="27">
                  <c:v>17.559999999999945</c:v>
                </c:pt>
                <c:pt idx="28">
                  <c:v>23.480000000000018</c:v>
                </c:pt>
                <c:pt idx="29">
                  <c:v>19.319999999999936</c:v>
                </c:pt>
                <c:pt idx="30">
                  <c:v>-14.440000000000055</c:v>
                </c:pt>
                <c:pt idx="31">
                  <c:v>3.0799999999999272</c:v>
                </c:pt>
                <c:pt idx="32">
                  <c:v>5.3600000000001273</c:v>
                </c:pt>
                <c:pt idx="33">
                  <c:v>13.559999999999945</c:v>
                </c:pt>
                <c:pt idx="34">
                  <c:v>30.6400000000001</c:v>
                </c:pt>
                <c:pt idx="35">
                  <c:v>8.7599999999999909</c:v>
                </c:pt>
                <c:pt idx="36">
                  <c:v>29.360000000000127</c:v>
                </c:pt>
                <c:pt idx="37">
                  <c:v>15.920000000000073</c:v>
                </c:pt>
                <c:pt idx="38">
                  <c:v>5.4400000000000546</c:v>
                </c:pt>
                <c:pt idx="39">
                  <c:v>12.879999999999882</c:v>
                </c:pt>
                <c:pt idx="40">
                  <c:v>2.3200000000001637</c:v>
                </c:pt>
                <c:pt idx="41">
                  <c:v>27.519999999999982</c:v>
                </c:pt>
                <c:pt idx="42">
                  <c:v>34.879999999999882</c:v>
                </c:pt>
                <c:pt idx="43">
                  <c:v>43.799999999999727</c:v>
                </c:pt>
                <c:pt idx="44">
                  <c:v>30.919999999999845</c:v>
                </c:pt>
                <c:pt idx="45">
                  <c:v>23.200000000000045</c:v>
                </c:pt>
                <c:pt idx="46">
                  <c:v>8.5999999999999091</c:v>
                </c:pt>
                <c:pt idx="47">
                  <c:v>-65.399999999999864</c:v>
                </c:pt>
                <c:pt idx="48">
                  <c:v>-45.519999999999982</c:v>
                </c:pt>
                <c:pt idx="49">
                  <c:v>-13.519999999999982</c:v>
                </c:pt>
                <c:pt idx="50">
                  <c:v>-4.8399999999999181</c:v>
                </c:pt>
                <c:pt idx="51">
                  <c:v>-81.480000000000018</c:v>
                </c:pt>
                <c:pt idx="52">
                  <c:v>-15.679999999999836</c:v>
                </c:pt>
                <c:pt idx="53">
                  <c:v>-24</c:v>
                </c:pt>
                <c:pt idx="54">
                  <c:v>2.7600000000002183</c:v>
                </c:pt>
                <c:pt idx="55">
                  <c:v>-10.679999999999836</c:v>
                </c:pt>
                <c:pt idx="56">
                  <c:v>14.079999999999927</c:v>
                </c:pt>
                <c:pt idx="57">
                  <c:v>34.720000000000027</c:v>
                </c:pt>
                <c:pt idx="58">
                  <c:v>39.7199999999998</c:v>
                </c:pt>
                <c:pt idx="59">
                  <c:v>3.0399999999997362</c:v>
                </c:pt>
                <c:pt idx="60">
                  <c:v>-2.8799999999998818</c:v>
                </c:pt>
                <c:pt idx="61">
                  <c:v>4.4000000000000909</c:v>
                </c:pt>
                <c:pt idx="62">
                  <c:v>2</c:v>
                </c:pt>
                <c:pt idx="63">
                  <c:v>25.639999999999873</c:v>
                </c:pt>
                <c:pt idx="64">
                  <c:v>13</c:v>
                </c:pt>
                <c:pt idx="65">
                  <c:v>17.039999999999964</c:v>
                </c:pt>
                <c:pt idx="66">
                  <c:v>18.559999999999945</c:v>
                </c:pt>
                <c:pt idx="67">
                  <c:v>10.440000000000282</c:v>
                </c:pt>
                <c:pt idx="68">
                  <c:v>-29.440000000000055</c:v>
                </c:pt>
                <c:pt idx="69">
                  <c:v>81.160000000000082</c:v>
                </c:pt>
                <c:pt idx="70">
                  <c:v>55.239999999999782</c:v>
                </c:pt>
                <c:pt idx="71">
                  <c:v>15.799999999999955</c:v>
                </c:pt>
                <c:pt idx="72">
                  <c:v>-3.7599999999999909</c:v>
                </c:pt>
                <c:pt idx="73">
                  <c:v>-0.91999999999984539</c:v>
                </c:pt>
                <c:pt idx="74">
                  <c:v>-22.440000000000282</c:v>
                </c:pt>
                <c:pt idx="75">
                  <c:v>-7.1199999999998909</c:v>
                </c:pt>
                <c:pt idx="76">
                  <c:v>-21.680000000000291</c:v>
                </c:pt>
                <c:pt idx="77">
                  <c:v>-22.920000000000073</c:v>
                </c:pt>
                <c:pt idx="78">
                  <c:v>-11.880000000000109</c:v>
                </c:pt>
                <c:pt idx="79">
                  <c:v>19.400000000000091</c:v>
                </c:pt>
                <c:pt idx="80">
                  <c:v>19.120000000000118</c:v>
                </c:pt>
                <c:pt idx="81">
                  <c:v>16.039999999999964</c:v>
                </c:pt>
                <c:pt idx="82">
                  <c:v>-1.5199999999999818</c:v>
                </c:pt>
                <c:pt idx="83">
                  <c:v>-1</c:v>
                </c:pt>
                <c:pt idx="84">
                  <c:v>-11.520000000000209</c:v>
                </c:pt>
                <c:pt idx="85">
                  <c:v>5</c:v>
                </c:pt>
                <c:pt idx="86">
                  <c:v>2.5599999999997181</c:v>
                </c:pt>
                <c:pt idx="87">
                  <c:v>-12.6400000000001</c:v>
                </c:pt>
                <c:pt idx="88">
                  <c:v>-10.319999999999936</c:v>
                </c:pt>
                <c:pt idx="89">
                  <c:v>-18.639999999999873</c:v>
                </c:pt>
                <c:pt idx="90">
                  <c:v>-22.799999999999955</c:v>
                </c:pt>
                <c:pt idx="91">
                  <c:v>-19.600000000000136</c:v>
                </c:pt>
                <c:pt idx="92">
                  <c:v>9.1999999999998181</c:v>
                </c:pt>
                <c:pt idx="93">
                  <c:v>12.919999999999845</c:v>
                </c:pt>
                <c:pt idx="94">
                  <c:v>14.040000000000191</c:v>
                </c:pt>
                <c:pt idx="95">
                  <c:v>12.680000000000064</c:v>
                </c:pt>
                <c:pt idx="96">
                  <c:v>-19.879999999999882</c:v>
                </c:pt>
                <c:pt idx="97">
                  <c:v>-11.320000000000164</c:v>
                </c:pt>
                <c:pt idx="98">
                  <c:v>-20.6400000000001</c:v>
                </c:pt>
                <c:pt idx="99">
                  <c:v>-11.080000000000155</c:v>
                </c:pt>
                <c:pt idx="100">
                  <c:v>-29.799999999999955</c:v>
                </c:pt>
                <c:pt idx="101">
                  <c:v>-3.0399999999999636</c:v>
                </c:pt>
                <c:pt idx="102">
                  <c:v>-0.15999999999985448</c:v>
                </c:pt>
                <c:pt idx="103">
                  <c:v>7.3199999999999363</c:v>
                </c:pt>
                <c:pt idx="104">
                  <c:v>9.6800000000000637</c:v>
                </c:pt>
                <c:pt idx="105">
                  <c:v>19.6400000000001</c:v>
                </c:pt>
                <c:pt idx="106">
                  <c:v>8.5599999999997181</c:v>
                </c:pt>
                <c:pt idx="107">
                  <c:v>13.159999999999854</c:v>
                </c:pt>
                <c:pt idx="108">
                  <c:v>20.920000000000073</c:v>
                </c:pt>
                <c:pt idx="109">
                  <c:v>36.400000000000091</c:v>
                </c:pt>
                <c:pt idx="110">
                  <c:v>51.399999999999864</c:v>
                </c:pt>
                <c:pt idx="111">
                  <c:v>54.3599999999999</c:v>
                </c:pt>
                <c:pt idx="112">
                  <c:v>39.679999999999836</c:v>
                </c:pt>
                <c:pt idx="113">
                  <c:v>-4.959999999999809</c:v>
                </c:pt>
                <c:pt idx="114">
                  <c:v>2.959999999999809</c:v>
                </c:pt>
                <c:pt idx="115">
                  <c:v>-19.959999999999809</c:v>
                </c:pt>
                <c:pt idx="116">
                  <c:v>-30.040000000000191</c:v>
                </c:pt>
                <c:pt idx="117">
                  <c:v>-23</c:v>
                </c:pt>
                <c:pt idx="118">
                  <c:v>15.720000000000027</c:v>
                </c:pt>
                <c:pt idx="119">
                  <c:v>4.2800000000002001</c:v>
                </c:pt>
                <c:pt idx="120">
                  <c:v>13.599999999999909</c:v>
                </c:pt>
                <c:pt idx="121">
                  <c:v>11.240000000000009</c:v>
                </c:pt>
                <c:pt idx="122">
                  <c:v>-17.960000000000036</c:v>
                </c:pt>
                <c:pt idx="123">
                  <c:v>-31.079999999999927</c:v>
                </c:pt>
                <c:pt idx="124">
                  <c:v>-18.040000000000191</c:v>
                </c:pt>
                <c:pt idx="125">
                  <c:v>-37.879999999999882</c:v>
                </c:pt>
                <c:pt idx="126">
                  <c:v>-30</c:v>
                </c:pt>
                <c:pt idx="127">
                  <c:v>-1.2400000000002365</c:v>
                </c:pt>
                <c:pt idx="128">
                  <c:v>5.9199999999998454</c:v>
                </c:pt>
                <c:pt idx="129">
                  <c:v>3.6800000000000637</c:v>
                </c:pt>
                <c:pt idx="130">
                  <c:v>8.2400000000000091</c:v>
                </c:pt>
                <c:pt idx="131">
                  <c:v>-14.439999999999827</c:v>
                </c:pt>
                <c:pt idx="132">
                  <c:v>-24.720000000000027</c:v>
                </c:pt>
                <c:pt idx="133">
                  <c:v>-33.000000000000227</c:v>
                </c:pt>
                <c:pt idx="134">
                  <c:v>-46.279999999999973</c:v>
                </c:pt>
                <c:pt idx="135">
                  <c:v>-29.920000000000073</c:v>
                </c:pt>
                <c:pt idx="136">
                  <c:v>-16.6400000000001</c:v>
                </c:pt>
                <c:pt idx="137">
                  <c:v>-2.8399999999996908</c:v>
                </c:pt>
                <c:pt idx="138">
                  <c:v>16</c:v>
                </c:pt>
                <c:pt idx="139">
                  <c:v>28.759999999999991</c:v>
                </c:pt>
                <c:pt idx="140">
                  <c:v>35.279999999999973</c:v>
                </c:pt>
                <c:pt idx="141">
                  <c:v>35.960000000000036</c:v>
                </c:pt>
                <c:pt idx="142">
                  <c:v>24.200000000000045</c:v>
                </c:pt>
                <c:pt idx="143">
                  <c:v>-22.559999999999945</c:v>
                </c:pt>
                <c:pt idx="144">
                  <c:v>-0.24000000000000909</c:v>
                </c:pt>
                <c:pt idx="145">
                  <c:v>-4.7599999999997635</c:v>
                </c:pt>
                <c:pt idx="146">
                  <c:v>-3.7599999999999909</c:v>
                </c:pt>
                <c:pt idx="147">
                  <c:v>-0.84000000000014552</c:v>
                </c:pt>
                <c:pt idx="148">
                  <c:v>11.720000000000027</c:v>
                </c:pt>
                <c:pt idx="149">
                  <c:v>16.560000000000173</c:v>
                </c:pt>
                <c:pt idx="150">
                  <c:v>23</c:v>
                </c:pt>
                <c:pt idx="151">
                  <c:v>55.600000000000136</c:v>
                </c:pt>
                <c:pt idx="152">
                  <c:v>78.080000000000155</c:v>
                </c:pt>
                <c:pt idx="153">
                  <c:v>40.880000000000109</c:v>
                </c:pt>
                <c:pt idx="154">
                  <c:v>31.599999999999909</c:v>
                </c:pt>
                <c:pt idx="155">
                  <c:v>26.759999999999991</c:v>
                </c:pt>
                <c:pt idx="156">
                  <c:v>4.6799999999998363</c:v>
                </c:pt>
                <c:pt idx="157">
                  <c:v>-4.0799999999999272</c:v>
                </c:pt>
                <c:pt idx="158">
                  <c:v>-29.639999999999873</c:v>
                </c:pt>
                <c:pt idx="159">
                  <c:v>-23.360000000000127</c:v>
                </c:pt>
                <c:pt idx="160">
                  <c:v>-33</c:v>
                </c:pt>
                <c:pt idx="161">
                  <c:v>-22.279999999999973</c:v>
                </c:pt>
                <c:pt idx="162">
                  <c:v>-10.720000000000027</c:v>
                </c:pt>
                <c:pt idx="163">
                  <c:v>23.039999999999964</c:v>
                </c:pt>
                <c:pt idx="164">
                  <c:v>-38.200000000000045</c:v>
                </c:pt>
                <c:pt idx="165">
                  <c:v>-34.679999999999836</c:v>
                </c:pt>
                <c:pt idx="166">
                  <c:v>-23.919999999999845</c:v>
                </c:pt>
                <c:pt idx="167">
                  <c:v>-3.6799999999998363</c:v>
                </c:pt>
                <c:pt idx="168">
                  <c:v>15.480000000000018</c:v>
                </c:pt>
                <c:pt idx="169">
                  <c:v>17</c:v>
                </c:pt>
                <c:pt idx="170">
                  <c:v>8.4000000000003183</c:v>
                </c:pt>
                <c:pt idx="171">
                  <c:v>-12.879999999999882</c:v>
                </c:pt>
                <c:pt idx="172">
                  <c:v>-23.7199999999998</c:v>
                </c:pt>
                <c:pt idx="173">
                  <c:v>-11.560000000000173</c:v>
                </c:pt>
                <c:pt idx="174">
                  <c:v>18.999999999999773</c:v>
                </c:pt>
                <c:pt idx="175">
                  <c:v>17.599999999999909</c:v>
                </c:pt>
                <c:pt idx="176">
                  <c:v>12.559999999999945</c:v>
                </c:pt>
                <c:pt idx="177">
                  <c:v>-15</c:v>
                </c:pt>
                <c:pt idx="178">
                  <c:v>-34.799999999999955</c:v>
                </c:pt>
                <c:pt idx="179">
                  <c:v>-30.600000000000136</c:v>
                </c:pt>
                <c:pt idx="180">
                  <c:v>-19.320000000000164</c:v>
                </c:pt>
                <c:pt idx="181">
                  <c:v>-6.1600000000000819</c:v>
                </c:pt>
                <c:pt idx="182">
                  <c:v>-20.400000000000091</c:v>
                </c:pt>
                <c:pt idx="183">
                  <c:v>-37.880000000000109</c:v>
                </c:pt>
                <c:pt idx="184">
                  <c:v>-22.440000000000055</c:v>
                </c:pt>
                <c:pt idx="185">
                  <c:v>-37.319999999999936</c:v>
                </c:pt>
                <c:pt idx="186">
                  <c:v>-50.960000000000036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34-4236-8B59-5F0E2F561C5E}"/>
            </c:ext>
          </c:extLst>
        </c:ser>
        <c:ser>
          <c:idx val="3"/>
          <c:order val="2"/>
          <c:tx>
            <c:strRef>
              <c:f>'Fig1-4'!$E$1</c:f>
              <c:strCache>
                <c:ptCount val="1"/>
                <c:pt idx="0">
                  <c:v>UL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'Fig1-4'!$A$2:$A$188</c:f>
              <c:numCache>
                <c:formatCode>m/d/yyyy</c:formatCode>
                <c:ptCount val="187"/>
                <c:pt idx="0">
                  <c:v>44805</c:v>
                </c:pt>
                <c:pt idx="1">
                  <c:v>44806</c:v>
                </c:pt>
                <c:pt idx="2">
                  <c:v>44809</c:v>
                </c:pt>
                <c:pt idx="3">
                  <c:v>44810</c:v>
                </c:pt>
                <c:pt idx="4">
                  <c:v>44811</c:v>
                </c:pt>
                <c:pt idx="5">
                  <c:v>44812</c:v>
                </c:pt>
                <c:pt idx="6">
                  <c:v>44813</c:v>
                </c:pt>
                <c:pt idx="7">
                  <c:v>44816</c:v>
                </c:pt>
                <c:pt idx="8">
                  <c:v>44817</c:v>
                </c:pt>
                <c:pt idx="9">
                  <c:v>44818</c:v>
                </c:pt>
                <c:pt idx="10">
                  <c:v>44819</c:v>
                </c:pt>
                <c:pt idx="11">
                  <c:v>44820</c:v>
                </c:pt>
                <c:pt idx="12">
                  <c:v>44823</c:v>
                </c:pt>
                <c:pt idx="13">
                  <c:v>44824</c:v>
                </c:pt>
                <c:pt idx="14">
                  <c:v>44825</c:v>
                </c:pt>
                <c:pt idx="15">
                  <c:v>44826</c:v>
                </c:pt>
                <c:pt idx="16">
                  <c:v>44827</c:v>
                </c:pt>
                <c:pt idx="17">
                  <c:v>44830</c:v>
                </c:pt>
                <c:pt idx="18">
                  <c:v>44831</c:v>
                </c:pt>
                <c:pt idx="19">
                  <c:v>44832</c:v>
                </c:pt>
                <c:pt idx="20">
                  <c:v>44833</c:v>
                </c:pt>
                <c:pt idx="21">
                  <c:v>44834</c:v>
                </c:pt>
                <c:pt idx="22">
                  <c:v>44837</c:v>
                </c:pt>
                <c:pt idx="23">
                  <c:v>44838</c:v>
                </c:pt>
                <c:pt idx="24">
                  <c:v>44839</c:v>
                </c:pt>
                <c:pt idx="25">
                  <c:v>44840</c:v>
                </c:pt>
                <c:pt idx="26">
                  <c:v>44841</c:v>
                </c:pt>
                <c:pt idx="27">
                  <c:v>44844</c:v>
                </c:pt>
                <c:pt idx="28">
                  <c:v>44845</c:v>
                </c:pt>
                <c:pt idx="29">
                  <c:v>44846</c:v>
                </c:pt>
                <c:pt idx="30">
                  <c:v>44847</c:v>
                </c:pt>
                <c:pt idx="31">
                  <c:v>44848</c:v>
                </c:pt>
                <c:pt idx="32">
                  <c:v>44851</c:v>
                </c:pt>
                <c:pt idx="33">
                  <c:v>44852</c:v>
                </c:pt>
                <c:pt idx="34">
                  <c:v>44853</c:v>
                </c:pt>
                <c:pt idx="35">
                  <c:v>44854</c:v>
                </c:pt>
                <c:pt idx="36">
                  <c:v>44855</c:v>
                </c:pt>
                <c:pt idx="37">
                  <c:v>44858</c:v>
                </c:pt>
                <c:pt idx="38">
                  <c:v>44859</c:v>
                </c:pt>
                <c:pt idx="39">
                  <c:v>44860</c:v>
                </c:pt>
                <c:pt idx="40">
                  <c:v>44861</c:v>
                </c:pt>
                <c:pt idx="41">
                  <c:v>44862</c:v>
                </c:pt>
                <c:pt idx="42">
                  <c:v>44865</c:v>
                </c:pt>
                <c:pt idx="43">
                  <c:v>44866</c:v>
                </c:pt>
                <c:pt idx="44">
                  <c:v>44867</c:v>
                </c:pt>
                <c:pt idx="45">
                  <c:v>44868</c:v>
                </c:pt>
                <c:pt idx="46">
                  <c:v>44869</c:v>
                </c:pt>
                <c:pt idx="47">
                  <c:v>44872</c:v>
                </c:pt>
                <c:pt idx="48">
                  <c:v>44873</c:v>
                </c:pt>
                <c:pt idx="49">
                  <c:v>44874</c:v>
                </c:pt>
                <c:pt idx="50">
                  <c:v>44875</c:v>
                </c:pt>
                <c:pt idx="51">
                  <c:v>44876</c:v>
                </c:pt>
                <c:pt idx="52">
                  <c:v>44879</c:v>
                </c:pt>
                <c:pt idx="53">
                  <c:v>44880</c:v>
                </c:pt>
                <c:pt idx="54">
                  <c:v>44881</c:v>
                </c:pt>
                <c:pt idx="55">
                  <c:v>44882</c:v>
                </c:pt>
                <c:pt idx="56">
                  <c:v>44883</c:v>
                </c:pt>
                <c:pt idx="57">
                  <c:v>44886</c:v>
                </c:pt>
                <c:pt idx="58">
                  <c:v>44887</c:v>
                </c:pt>
                <c:pt idx="59">
                  <c:v>44888</c:v>
                </c:pt>
                <c:pt idx="60">
                  <c:v>44889</c:v>
                </c:pt>
                <c:pt idx="61">
                  <c:v>44890</c:v>
                </c:pt>
                <c:pt idx="62">
                  <c:v>44893</c:v>
                </c:pt>
                <c:pt idx="63">
                  <c:v>44894</c:v>
                </c:pt>
                <c:pt idx="64">
                  <c:v>44895</c:v>
                </c:pt>
                <c:pt idx="65">
                  <c:v>44896</c:v>
                </c:pt>
                <c:pt idx="66">
                  <c:v>44897</c:v>
                </c:pt>
                <c:pt idx="67">
                  <c:v>44900</c:v>
                </c:pt>
                <c:pt idx="68">
                  <c:v>44901</c:v>
                </c:pt>
                <c:pt idx="69">
                  <c:v>44902</c:v>
                </c:pt>
                <c:pt idx="70">
                  <c:v>44903</c:v>
                </c:pt>
                <c:pt idx="71">
                  <c:v>44904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44914</c:v>
                </c:pt>
                <c:pt idx="78">
                  <c:v>44915</c:v>
                </c:pt>
                <c:pt idx="79">
                  <c:v>44916</c:v>
                </c:pt>
                <c:pt idx="80">
                  <c:v>44917</c:v>
                </c:pt>
                <c:pt idx="81">
                  <c:v>44918</c:v>
                </c:pt>
                <c:pt idx="82">
                  <c:v>44923</c:v>
                </c:pt>
                <c:pt idx="83">
                  <c:v>44924</c:v>
                </c:pt>
                <c:pt idx="84">
                  <c:v>44925</c:v>
                </c:pt>
                <c:pt idx="85">
                  <c:v>44929</c:v>
                </c:pt>
                <c:pt idx="86">
                  <c:v>44930</c:v>
                </c:pt>
                <c:pt idx="87">
                  <c:v>44931</c:v>
                </c:pt>
                <c:pt idx="88">
                  <c:v>44932</c:v>
                </c:pt>
                <c:pt idx="89">
                  <c:v>44935</c:v>
                </c:pt>
                <c:pt idx="90">
                  <c:v>44936</c:v>
                </c:pt>
                <c:pt idx="91">
                  <c:v>44937</c:v>
                </c:pt>
                <c:pt idx="92">
                  <c:v>44938</c:v>
                </c:pt>
                <c:pt idx="93">
                  <c:v>44939</c:v>
                </c:pt>
                <c:pt idx="94">
                  <c:v>44942</c:v>
                </c:pt>
                <c:pt idx="95">
                  <c:v>44943</c:v>
                </c:pt>
                <c:pt idx="96">
                  <c:v>44944</c:v>
                </c:pt>
                <c:pt idx="97">
                  <c:v>44945</c:v>
                </c:pt>
                <c:pt idx="98">
                  <c:v>44946</c:v>
                </c:pt>
                <c:pt idx="99">
                  <c:v>44949</c:v>
                </c:pt>
                <c:pt idx="100">
                  <c:v>44950</c:v>
                </c:pt>
                <c:pt idx="101">
                  <c:v>44951</c:v>
                </c:pt>
                <c:pt idx="102">
                  <c:v>44952</c:v>
                </c:pt>
                <c:pt idx="103">
                  <c:v>44953</c:v>
                </c:pt>
                <c:pt idx="104">
                  <c:v>44956</c:v>
                </c:pt>
                <c:pt idx="105">
                  <c:v>44957</c:v>
                </c:pt>
                <c:pt idx="106">
                  <c:v>44958</c:v>
                </c:pt>
                <c:pt idx="107">
                  <c:v>44959</c:v>
                </c:pt>
                <c:pt idx="108">
                  <c:v>44960</c:v>
                </c:pt>
                <c:pt idx="109">
                  <c:v>44963</c:v>
                </c:pt>
                <c:pt idx="110">
                  <c:v>44964</c:v>
                </c:pt>
                <c:pt idx="111">
                  <c:v>44965</c:v>
                </c:pt>
                <c:pt idx="112">
                  <c:v>44966</c:v>
                </c:pt>
                <c:pt idx="113">
                  <c:v>44967</c:v>
                </c:pt>
                <c:pt idx="114">
                  <c:v>44970</c:v>
                </c:pt>
                <c:pt idx="115">
                  <c:v>44971</c:v>
                </c:pt>
                <c:pt idx="116">
                  <c:v>44972</c:v>
                </c:pt>
                <c:pt idx="117">
                  <c:v>44973</c:v>
                </c:pt>
                <c:pt idx="118">
                  <c:v>44974</c:v>
                </c:pt>
                <c:pt idx="119">
                  <c:v>44977</c:v>
                </c:pt>
                <c:pt idx="120">
                  <c:v>44978</c:v>
                </c:pt>
                <c:pt idx="121">
                  <c:v>44979</c:v>
                </c:pt>
                <c:pt idx="122">
                  <c:v>44980</c:v>
                </c:pt>
                <c:pt idx="123">
                  <c:v>44981</c:v>
                </c:pt>
                <c:pt idx="124">
                  <c:v>44984</c:v>
                </c:pt>
                <c:pt idx="125">
                  <c:v>44985</c:v>
                </c:pt>
                <c:pt idx="126">
                  <c:v>44986</c:v>
                </c:pt>
                <c:pt idx="127">
                  <c:v>44987</c:v>
                </c:pt>
                <c:pt idx="128">
                  <c:v>44988</c:v>
                </c:pt>
                <c:pt idx="129">
                  <c:v>44991</c:v>
                </c:pt>
                <c:pt idx="130">
                  <c:v>44992</c:v>
                </c:pt>
                <c:pt idx="131">
                  <c:v>44993</c:v>
                </c:pt>
                <c:pt idx="132">
                  <c:v>44994</c:v>
                </c:pt>
                <c:pt idx="133">
                  <c:v>44995</c:v>
                </c:pt>
                <c:pt idx="134">
                  <c:v>44998</c:v>
                </c:pt>
                <c:pt idx="135">
                  <c:v>44999</c:v>
                </c:pt>
                <c:pt idx="136">
                  <c:v>45000</c:v>
                </c:pt>
                <c:pt idx="137">
                  <c:v>45001</c:v>
                </c:pt>
                <c:pt idx="138">
                  <c:v>45002</c:v>
                </c:pt>
                <c:pt idx="139">
                  <c:v>45005</c:v>
                </c:pt>
                <c:pt idx="140">
                  <c:v>45006</c:v>
                </c:pt>
                <c:pt idx="141">
                  <c:v>45007</c:v>
                </c:pt>
                <c:pt idx="142">
                  <c:v>45008</c:v>
                </c:pt>
                <c:pt idx="143">
                  <c:v>45009</c:v>
                </c:pt>
                <c:pt idx="144">
                  <c:v>45012</c:v>
                </c:pt>
                <c:pt idx="145">
                  <c:v>45013</c:v>
                </c:pt>
                <c:pt idx="146">
                  <c:v>45014</c:v>
                </c:pt>
                <c:pt idx="147">
                  <c:v>45015</c:v>
                </c:pt>
                <c:pt idx="148">
                  <c:v>45016</c:v>
                </c:pt>
                <c:pt idx="149">
                  <c:v>45019</c:v>
                </c:pt>
                <c:pt idx="150">
                  <c:v>45020</c:v>
                </c:pt>
                <c:pt idx="151">
                  <c:v>45021</c:v>
                </c:pt>
                <c:pt idx="152">
                  <c:v>45022</c:v>
                </c:pt>
                <c:pt idx="153">
                  <c:v>45027</c:v>
                </c:pt>
                <c:pt idx="154">
                  <c:v>45028</c:v>
                </c:pt>
                <c:pt idx="155">
                  <c:v>45029</c:v>
                </c:pt>
                <c:pt idx="156">
                  <c:v>45030</c:v>
                </c:pt>
                <c:pt idx="157">
                  <c:v>45033</c:v>
                </c:pt>
                <c:pt idx="158">
                  <c:v>45034</c:v>
                </c:pt>
                <c:pt idx="159">
                  <c:v>45035</c:v>
                </c:pt>
                <c:pt idx="160">
                  <c:v>45036</c:v>
                </c:pt>
                <c:pt idx="161">
                  <c:v>45037</c:v>
                </c:pt>
                <c:pt idx="162">
                  <c:v>45040</c:v>
                </c:pt>
                <c:pt idx="163">
                  <c:v>45041</c:v>
                </c:pt>
                <c:pt idx="164">
                  <c:v>45042</c:v>
                </c:pt>
                <c:pt idx="165">
                  <c:v>45043</c:v>
                </c:pt>
                <c:pt idx="166">
                  <c:v>45044</c:v>
                </c:pt>
                <c:pt idx="167">
                  <c:v>45048</c:v>
                </c:pt>
                <c:pt idx="168">
                  <c:v>45049</c:v>
                </c:pt>
                <c:pt idx="169">
                  <c:v>45050</c:v>
                </c:pt>
                <c:pt idx="170">
                  <c:v>45051</c:v>
                </c:pt>
                <c:pt idx="171">
                  <c:v>45055</c:v>
                </c:pt>
                <c:pt idx="172">
                  <c:v>45056</c:v>
                </c:pt>
                <c:pt idx="173">
                  <c:v>45057</c:v>
                </c:pt>
                <c:pt idx="174">
                  <c:v>45058</c:v>
                </c:pt>
                <c:pt idx="175">
                  <c:v>45061</c:v>
                </c:pt>
                <c:pt idx="176">
                  <c:v>45062</c:v>
                </c:pt>
                <c:pt idx="177">
                  <c:v>45063</c:v>
                </c:pt>
                <c:pt idx="178">
                  <c:v>45064</c:v>
                </c:pt>
                <c:pt idx="179">
                  <c:v>45065</c:v>
                </c:pt>
                <c:pt idx="180">
                  <c:v>45068</c:v>
                </c:pt>
                <c:pt idx="181">
                  <c:v>45069</c:v>
                </c:pt>
                <c:pt idx="182">
                  <c:v>45070</c:v>
                </c:pt>
                <c:pt idx="183">
                  <c:v>45071</c:v>
                </c:pt>
                <c:pt idx="184">
                  <c:v>45072</c:v>
                </c:pt>
                <c:pt idx="185">
                  <c:v>45076</c:v>
                </c:pt>
                <c:pt idx="186">
                  <c:v>45077</c:v>
                </c:pt>
              </c:numCache>
            </c:numRef>
          </c:cat>
          <c:val>
            <c:numRef>
              <c:f>'Fig1-4'!$E$2:$E$188</c:f>
              <c:numCache>
                <c:formatCode>General</c:formatCode>
                <c:ptCount val="187"/>
                <c:pt idx="5">
                  <c:v>25.09892654488187</c:v>
                </c:pt>
                <c:pt idx="6">
                  <c:v>25.09892654488187</c:v>
                </c:pt>
                <c:pt idx="7">
                  <c:v>25.09892654488187</c:v>
                </c:pt>
                <c:pt idx="8">
                  <c:v>25.09892654488187</c:v>
                </c:pt>
                <c:pt idx="9">
                  <c:v>25.09892654488187</c:v>
                </c:pt>
                <c:pt idx="10">
                  <c:v>25.09892654488187</c:v>
                </c:pt>
                <c:pt idx="11">
                  <c:v>25.09892654488187</c:v>
                </c:pt>
                <c:pt idx="12">
                  <c:v>25.09892654488187</c:v>
                </c:pt>
                <c:pt idx="13">
                  <c:v>25.09892654488187</c:v>
                </c:pt>
                <c:pt idx="14">
                  <c:v>25.09892654488187</c:v>
                </c:pt>
                <c:pt idx="15">
                  <c:v>25.09892654488187</c:v>
                </c:pt>
                <c:pt idx="16">
                  <c:v>25.09892654488187</c:v>
                </c:pt>
                <c:pt idx="17">
                  <c:v>25.09892654488187</c:v>
                </c:pt>
                <c:pt idx="18">
                  <c:v>25.09892654488187</c:v>
                </c:pt>
                <c:pt idx="19">
                  <c:v>25.09892654488187</c:v>
                </c:pt>
                <c:pt idx="20">
                  <c:v>25.09892654488187</c:v>
                </c:pt>
                <c:pt idx="21">
                  <c:v>25.09892654488187</c:v>
                </c:pt>
                <c:pt idx="22">
                  <c:v>25.09892654488187</c:v>
                </c:pt>
                <c:pt idx="23">
                  <c:v>25.09892654488187</c:v>
                </c:pt>
                <c:pt idx="24">
                  <c:v>25.09892654488187</c:v>
                </c:pt>
                <c:pt idx="25">
                  <c:v>25.09892654488187</c:v>
                </c:pt>
                <c:pt idx="26">
                  <c:v>25.09892654488187</c:v>
                </c:pt>
                <c:pt idx="27">
                  <c:v>25.09892654488187</c:v>
                </c:pt>
                <c:pt idx="28">
                  <c:v>25.09892654488187</c:v>
                </c:pt>
                <c:pt idx="29">
                  <c:v>25.09892654488187</c:v>
                </c:pt>
                <c:pt idx="30">
                  <c:v>25.09892654488187</c:v>
                </c:pt>
                <c:pt idx="31">
                  <c:v>25.09892654488187</c:v>
                </c:pt>
                <c:pt idx="32">
                  <c:v>25.09892654488187</c:v>
                </c:pt>
                <c:pt idx="33">
                  <c:v>25.09892654488187</c:v>
                </c:pt>
                <c:pt idx="34">
                  <c:v>25.09892654488187</c:v>
                </c:pt>
                <c:pt idx="35">
                  <c:v>25.09892654488187</c:v>
                </c:pt>
                <c:pt idx="36">
                  <c:v>25.09892654488187</c:v>
                </c:pt>
                <c:pt idx="37">
                  <c:v>25.09892654488187</c:v>
                </c:pt>
                <c:pt idx="38">
                  <c:v>25.09892654488187</c:v>
                </c:pt>
                <c:pt idx="39">
                  <c:v>25.09892654488187</c:v>
                </c:pt>
                <c:pt idx="40">
                  <c:v>25.09892654488187</c:v>
                </c:pt>
                <c:pt idx="41">
                  <c:v>25.09892654488187</c:v>
                </c:pt>
                <c:pt idx="42">
                  <c:v>25.09892654488187</c:v>
                </c:pt>
                <c:pt idx="43">
                  <c:v>25.09892654488187</c:v>
                </c:pt>
                <c:pt idx="44">
                  <c:v>25.09892654488187</c:v>
                </c:pt>
                <c:pt idx="45">
                  <c:v>25.09892654488187</c:v>
                </c:pt>
                <c:pt idx="46">
                  <c:v>25.09892654488187</c:v>
                </c:pt>
                <c:pt idx="47">
                  <c:v>25.09892654488187</c:v>
                </c:pt>
                <c:pt idx="48">
                  <c:v>25.09892654488187</c:v>
                </c:pt>
                <c:pt idx="49">
                  <c:v>25.09892654488187</c:v>
                </c:pt>
                <c:pt idx="50">
                  <c:v>25.09892654488187</c:v>
                </c:pt>
                <c:pt idx="51">
                  <c:v>25.09892654488187</c:v>
                </c:pt>
                <c:pt idx="52">
                  <c:v>25.09892654488187</c:v>
                </c:pt>
                <c:pt idx="53">
                  <c:v>25.09892654488187</c:v>
                </c:pt>
                <c:pt idx="54">
                  <c:v>25.09892654488187</c:v>
                </c:pt>
                <c:pt idx="55">
                  <c:v>25.09892654488187</c:v>
                </c:pt>
                <c:pt idx="56">
                  <c:v>25.09892654488187</c:v>
                </c:pt>
                <c:pt idx="57">
                  <c:v>25.09892654488187</c:v>
                </c:pt>
                <c:pt idx="58">
                  <c:v>25.09892654488187</c:v>
                </c:pt>
                <c:pt idx="59">
                  <c:v>25.09892654488187</c:v>
                </c:pt>
                <c:pt idx="60">
                  <c:v>25.09892654488187</c:v>
                </c:pt>
                <c:pt idx="61">
                  <c:v>25.09892654488187</c:v>
                </c:pt>
                <c:pt idx="62">
                  <c:v>25.09892654488187</c:v>
                </c:pt>
                <c:pt idx="63">
                  <c:v>25.09892654488187</c:v>
                </c:pt>
                <c:pt idx="64">
                  <c:v>25.09892654488187</c:v>
                </c:pt>
                <c:pt idx="65">
                  <c:v>25.09892654488187</c:v>
                </c:pt>
                <c:pt idx="66">
                  <c:v>25.09892654488187</c:v>
                </c:pt>
                <c:pt idx="67">
                  <c:v>25.09892654488187</c:v>
                </c:pt>
                <c:pt idx="68">
                  <c:v>25.09892654488187</c:v>
                </c:pt>
                <c:pt idx="69">
                  <c:v>25.09892654488187</c:v>
                </c:pt>
                <c:pt idx="70">
                  <c:v>25.09892654488187</c:v>
                </c:pt>
                <c:pt idx="71">
                  <c:v>25.09892654488187</c:v>
                </c:pt>
                <c:pt idx="72">
                  <c:v>25.09892654488187</c:v>
                </c:pt>
                <c:pt idx="73">
                  <c:v>25.09892654488187</c:v>
                </c:pt>
                <c:pt idx="74">
                  <c:v>25.09892654488187</c:v>
                </c:pt>
                <c:pt idx="75">
                  <c:v>25.09892654488187</c:v>
                </c:pt>
                <c:pt idx="76">
                  <c:v>25.09892654488187</c:v>
                </c:pt>
                <c:pt idx="77">
                  <c:v>25.09892654488187</c:v>
                </c:pt>
                <c:pt idx="78">
                  <c:v>25.09892654488187</c:v>
                </c:pt>
                <c:pt idx="79">
                  <c:v>25.09892654488187</c:v>
                </c:pt>
                <c:pt idx="80">
                  <c:v>25.09892654488187</c:v>
                </c:pt>
                <c:pt idx="81">
                  <c:v>25.09892654488187</c:v>
                </c:pt>
                <c:pt idx="82">
                  <c:v>25.09892654488187</c:v>
                </c:pt>
                <c:pt idx="83">
                  <c:v>25.09892654488187</c:v>
                </c:pt>
                <c:pt idx="84">
                  <c:v>25.09892654488187</c:v>
                </c:pt>
                <c:pt idx="85">
                  <c:v>25.09892654488187</c:v>
                </c:pt>
                <c:pt idx="86">
                  <c:v>25.09892654488187</c:v>
                </c:pt>
                <c:pt idx="87">
                  <c:v>25.09892654488187</c:v>
                </c:pt>
                <c:pt idx="88">
                  <c:v>25.09892654488187</c:v>
                </c:pt>
                <c:pt idx="89">
                  <c:v>25.09892654488187</c:v>
                </c:pt>
                <c:pt idx="90">
                  <c:v>25.09892654488187</c:v>
                </c:pt>
                <c:pt idx="91">
                  <c:v>25.09892654488187</c:v>
                </c:pt>
                <c:pt idx="92">
                  <c:v>25.09892654488187</c:v>
                </c:pt>
                <c:pt idx="93">
                  <c:v>25.09892654488187</c:v>
                </c:pt>
                <c:pt idx="94">
                  <c:v>25.09892654488187</c:v>
                </c:pt>
                <c:pt idx="95">
                  <c:v>25.09892654488187</c:v>
                </c:pt>
                <c:pt idx="96">
                  <c:v>25.09892654488187</c:v>
                </c:pt>
                <c:pt idx="97">
                  <c:v>25.09892654488187</c:v>
                </c:pt>
                <c:pt idx="98">
                  <c:v>25.09892654488187</c:v>
                </c:pt>
                <c:pt idx="99">
                  <c:v>25.09892654488187</c:v>
                </c:pt>
                <c:pt idx="100">
                  <c:v>25.09892654488187</c:v>
                </c:pt>
                <c:pt idx="101">
                  <c:v>25.09892654488187</c:v>
                </c:pt>
                <c:pt idx="102">
                  <c:v>25.09892654488187</c:v>
                </c:pt>
                <c:pt idx="103">
                  <c:v>25.09892654488187</c:v>
                </c:pt>
                <c:pt idx="104">
                  <c:v>25.09892654488187</c:v>
                </c:pt>
                <c:pt idx="105">
                  <c:v>25.09892654488187</c:v>
                </c:pt>
                <c:pt idx="106">
                  <c:v>25.09892654488187</c:v>
                </c:pt>
                <c:pt idx="107">
                  <c:v>25.09892654488187</c:v>
                </c:pt>
                <c:pt idx="108">
                  <c:v>25.09892654488187</c:v>
                </c:pt>
                <c:pt idx="109">
                  <c:v>25.09892654488187</c:v>
                </c:pt>
                <c:pt idx="110">
                  <c:v>25.09892654488187</c:v>
                </c:pt>
                <c:pt idx="111">
                  <c:v>25.09892654488187</c:v>
                </c:pt>
                <c:pt idx="112">
                  <c:v>25.09892654488187</c:v>
                </c:pt>
                <c:pt idx="113">
                  <c:v>25.09892654488187</c:v>
                </c:pt>
                <c:pt idx="114">
                  <c:v>25.09892654488187</c:v>
                </c:pt>
                <c:pt idx="115">
                  <c:v>25.09892654488187</c:v>
                </c:pt>
                <c:pt idx="116">
                  <c:v>25.09892654488187</c:v>
                </c:pt>
                <c:pt idx="117">
                  <c:v>25.09892654488187</c:v>
                </c:pt>
                <c:pt idx="118">
                  <c:v>25.09892654488187</c:v>
                </c:pt>
                <c:pt idx="119">
                  <c:v>25.09892654488187</c:v>
                </c:pt>
                <c:pt idx="120">
                  <c:v>25.09892654488187</c:v>
                </c:pt>
                <c:pt idx="121">
                  <c:v>25.09892654488187</c:v>
                </c:pt>
                <c:pt idx="122">
                  <c:v>25.09892654488187</c:v>
                </c:pt>
                <c:pt idx="123">
                  <c:v>25.09892654488187</c:v>
                </c:pt>
                <c:pt idx="124">
                  <c:v>25.09892654488187</c:v>
                </c:pt>
                <c:pt idx="125">
                  <c:v>25.09892654488187</c:v>
                </c:pt>
                <c:pt idx="126">
                  <c:v>25.09892654488187</c:v>
                </c:pt>
                <c:pt idx="127">
                  <c:v>25.09892654488187</c:v>
                </c:pt>
                <c:pt idx="128">
                  <c:v>25.09892654488187</c:v>
                </c:pt>
                <c:pt idx="129">
                  <c:v>25.09892654488187</c:v>
                </c:pt>
                <c:pt idx="130">
                  <c:v>25.09892654488187</c:v>
                </c:pt>
                <c:pt idx="131">
                  <c:v>25.09892654488187</c:v>
                </c:pt>
                <c:pt idx="132">
                  <c:v>25.09892654488187</c:v>
                </c:pt>
                <c:pt idx="133">
                  <c:v>25.09892654488187</c:v>
                </c:pt>
                <c:pt idx="134">
                  <c:v>25.09892654488187</c:v>
                </c:pt>
                <c:pt idx="135">
                  <c:v>25.09892654488187</c:v>
                </c:pt>
                <c:pt idx="136">
                  <c:v>25.09892654488187</c:v>
                </c:pt>
                <c:pt idx="137">
                  <c:v>25.09892654488187</c:v>
                </c:pt>
                <c:pt idx="138">
                  <c:v>25.09892654488187</c:v>
                </c:pt>
                <c:pt idx="139">
                  <c:v>25.09892654488187</c:v>
                </c:pt>
                <c:pt idx="140">
                  <c:v>25.09892654488187</c:v>
                </c:pt>
                <c:pt idx="141">
                  <c:v>25.09892654488187</c:v>
                </c:pt>
                <c:pt idx="142">
                  <c:v>25.09892654488187</c:v>
                </c:pt>
                <c:pt idx="143">
                  <c:v>25.09892654488187</c:v>
                </c:pt>
                <c:pt idx="144">
                  <c:v>25.09892654488187</c:v>
                </c:pt>
                <c:pt idx="145">
                  <c:v>25.09892654488187</c:v>
                </c:pt>
                <c:pt idx="146">
                  <c:v>25.09892654488187</c:v>
                </c:pt>
                <c:pt idx="147">
                  <c:v>25.09892654488187</c:v>
                </c:pt>
                <c:pt idx="148">
                  <c:v>25.09892654488187</c:v>
                </c:pt>
                <c:pt idx="149">
                  <c:v>25.09892654488187</c:v>
                </c:pt>
                <c:pt idx="150">
                  <c:v>25.09892654488187</c:v>
                </c:pt>
                <c:pt idx="151">
                  <c:v>25.09892654488187</c:v>
                </c:pt>
                <c:pt idx="152">
                  <c:v>25.09892654488187</c:v>
                </c:pt>
                <c:pt idx="153">
                  <c:v>25.09892654488187</c:v>
                </c:pt>
                <c:pt idx="154">
                  <c:v>25.09892654488187</c:v>
                </c:pt>
                <c:pt idx="155">
                  <c:v>25.09892654488187</c:v>
                </c:pt>
                <c:pt idx="156">
                  <c:v>25.09892654488187</c:v>
                </c:pt>
                <c:pt idx="157">
                  <c:v>25.09892654488187</c:v>
                </c:pt>
                <c:pt idx="158">
                  <c:v>25.09892654488187</c:v>
                </c:pt>
                <c:pt idx="159">
                  <c:v>25.09892654488187</c:v>
                </c:pt>
                <c:pt idx="160">
                  <c:v>25.09892654488187</c:v>
                </c:pt>
                <c:pt idx="161">
                  <c:v>25.09892654488187</c:v>
                </c:pt>
                <c:pt idx="162">
                  <c:v>25.09892654488187</c:v>
                </c:pt>
                <c:pt idx="163">
                  <c:v>25.09892654488187</c:v>
                </c:pt>
                <c:pt idx="164">
                  <c:v>25.09892654488187</c:v>
                </c:pt>
                <c:pt idx="165">
                  <c:v>25.09892654488187</c:v>
                </c:pt>
                <c:pt idx="166">
                  <c:v>25.09892654488187</c:v>
                </c:pt>
                <c:pt idx="167">
                  <c:v>25.09892654488187</c:v>
                </c:pt>
                <c:pt idx="168">
                  <c:v>25.09892654488187</c:v>
                </c:pt>
                <c:pt idx="169">
                  <c:v>25.09892654488187</c:v>
                </c:pt>
                <c:pt idx="170">
                  <c:v>25.09892654488187</c:v>
                </c:pt>
                <c:pt idx="171">
                  <c:v>25.09892654488187</c:v>
                </c:pt>
                <c:pt idx="172">
                  <c:v>25.09892654488187</c:v>
                </c:pt>
                <c:pt idx="173">
                  <c:v>25.09892654488187</c:v>
                </c:pt>
                <c:pt idx="174">
                  <c:v>25.09892654488187</c:v>
                </c:pt>
                <c:pt idx="175">
                  <c:v>25.09892654488187</c:v>
                </c:pt>
                <c:pt idx="176">
                  <c:v>25.09892654488187</c:v>
                </c:pt>
                <c:pt idx="177">
                  <c:v>25.09892654488187</c:v>
                </c:pt>
                <c:pt idx="178">
                  <c:v>25.09892654488187</c:v>
                </c:pt>
                <c:pt idx="179">
                  <c:v>25.09892654488187</c:v>
                </c:pt>
                <c:pt idx="180">
                  <c:v>25.09892654488187</c:v>
                </c:pt>
                <c:pt idx="181">
                  <c:v>25.09892654488187</c:v>
                </c:pt>
                <c:pt idx="182">
                  <c:v>25.09892654488187</c:v>
                </c:pt>
                <c:pt idx="183">
                  <c:v>25.09892654488187</c:v>
                </c:pt>
                <c:pt idx="184">
                  <c:v>25.09892654488187</c:v>
                </c:pt>
                <c:pt idx="185">
                  <c:v>25.09892654488187</c:v>
                </c:pt>
                <c:pt idx="186">
                  <c:v>25.09892654488187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34-4236-8B59-5F0E2F561C5E}"/>
            </c:ext>
          </c:extLst>
        </c:ser>
        <c:ser>
          <c:idx val="4"/>
          <c:order val="3"/>
          <c:tx>
            <c:strRef>
              <c:f>'Fig1-4'!$F$1</c:f>
              <c:strCache>
                <c:ptCount val="1"/>
                <c:pt idx="0">
                  <c:v>LL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'Fig1-4'!$A$2:$A$188</c:f>
              <c:numCache>
                <c:formatCode>m/d/yyyy</c:formatCode>
                <c:ptCount val="187"/>
                <c:pt idx="0">
                  <c:v>44805</c:v>
                </c:pt>
                <c:pt idx="1">
                  <c:v>44806</c:v>
                </c:pt>
                <c:pt idx="2">
                  <c:v>44809</c:v>
                </c:pt>
                <c:pt idx="3">
                  <c:v>44810</c:v>
                </c:pt>
                <c:pt idx="4">
                  <c:v>44811</c:v>
                </c:pt>
                <c:pt idx="5">
                  <c:v>44812</c:v>
                </c:pt>
                <c:pt idx="6">
                  <c:v>44813</c:v>
                </c:pt>
                <c:pt idx="7">
                  <c:v>44816</c:v>
                </c:pt>
                <c:pt idx="8">
                  <c:v>44817</c:v>
                </c:pt>
                <c:pt idx="9">
                  <c:v>44818</c:v>
                </c:pt>
                <c:pt idx="10">
                  <c:v>44819</c:v>
                </c:pt>
                <c:pt idx="11">
                  <c:v>44820</c:v>
                </c:pt>
                <c:pt idx="12">
                  <c:v>44823</c:v>
                </c:pt>
                <c:pt idx="13">
                  <c:v>44824</c:v>
                </c:pt>
                <c:pt idx="14">
                  <c:v>44825</c:v>
                </c:pt>
                <c:pt idx="15">
                  <c:v>44826</c:v>
                </c:pt>
                <c:pt idx="16">
                  <c:v>44827</c:v>
                </c:pt>
                <c:pt idx="17">
                  <c:v>44830</c:v>
                </c:pt>
                <c:pt idx="18">
                  <c:v>44831</c:v>
                </c:pt>
                <c:pt idx="19">
                  <c:v>44832</c:v>
                </c:pt>
                <c:pt idx="20">
                  <c:v>44833</c:v>
                </c:pt>
                <c:pt idx="21">
                  <c:v>44834</c:v>
                </c:pt>
                <c:pt idx="22">
                  <c:v>44837</c:v>
                </c:pt>
                <c:pt idx="23">
                  <c:v>44838</c:v>
                </c:pt>
                <c:pt idx="24">
                  <c:v>44839</c:v>
                </c:pt>
                <c:pt idx="25">
                  <c:v>44840</c:v>
                </c:pt>
                <c:pt idx="26">
                  <c:v>44841</c:v>
                </c:pt>
                <c:pt idx="27">
                  <c:v>44844</c:v>
                </c:pt>
                <c:pt idx="28">
                  <c:v>44845</c:v>
                </c:pt>
                <c:pt idx="29">
                  <c:v>44846</c:v>
                </c:pt>
                <c:pt idx="30">
                  <c:v>44847</c:v>
                </c:pt>
                <c:pt idx="31">
                  <c:v>44848</c:v>
                </c:pt>
                <c:pt idx="32">
                  <c:v>44851</c:v>
                </c:pt>
                <c:pt idx="33">
                  <c:v>44852</c:v>
                </c:pt>
                <c:pt idx="34">
                  <c:v>44853</c:v>
                </c:pt>
                <c:pt idx="35">
                  <c:v>44854</c:v>
                </c:pt>
                <c:pt idx="36">
                  <c:v>44855</c:v>
                </c:pt>
                <c:pt idx="37">
                  <c:v>44858</c:v>
                </c:pt>
                <c:pt idx="38">
                  <c:v>44859</c:v>
                </c:pt>
                <c:pt idx="39">
                  <c:v>44860</c:v>
                </c:pt>
                <c:pt idx="40">
                  <c:v>44861</c:v>
                </c:pt>
                <c:pt idx="41">
                  <c:v>44862</c:v>
                </c:pt>
                <c:pt idx="42">
                  <c:v>44865</c:v>
                </c:pt>
                <c:pt idx="43">
                  <c:v>44866</c:v>
                </c:pt>
                <c:pt idx="44">
                  <c:v>44867</c:v>
                </c:pt>
                <c:pt idx="45">
                  <c:v>44868</c:v>
                </c:pt>
                <c:pt idx="46">
                  <c:v>44869</c:v>
                </c:pt>
                <c:pt idx="47">
                  <c:v>44872</c:v>
                </c:pt>
                <c:pt idx="48">
                  <c:v>44873</c:v>
                </c:pt>
                <c:pt idx="49">
                  <c:v>44874</c:v>
                </c:pt>
                <c:pt idx="50">
                  <c:v>44875</c:v>
                </c:pt>
                <c:pt idx="51">
                  <c:v>44876</c:v>
                </c:pt>
                <c:pt idx="52">
                  <c:v>44879</c:v>
                </c:pt>
                <c:pt idx="53">
                  <c:v>44880</c:v>
                </c:pt>
                <c:pt idx="54">
                  <c:v>44881</c:v>
                </c:pt>
                <c:pt idx="55">
                  <c:v>44882</c:v>
                </c:pt>
                <c:pt idx="56">
                  <c:v>44883</c:v>
                </c:pt>
                <c:pt idx="57">
                  <c:v>44886</c:v>
                </c:pt>
                <c:pt idx="58">
                  <c:v>44887</c:v>
                </c:pt>
                <c:pt idx="59">
                  <c:v>44888</c:v>
                </c:pt>
                <c:pt idx="60">
                  <c:v>44889</c:v>
                </c:pt>
                <c:pt idx="61">
                  <c:v>44890</c:v>
                </c:pt>
                <c:pt idx="62">
                  <c:v>44893</c:v>
                </c:pt>
                <c:pt idx="63">
                  <c:v>44894</c:v>
                </c:pt>
                <c:pt idx="64">
                  <c:v>44895</c:v>
                </c:pt>
                <c:pt idx="65">
                  <c:v>44896</c:v>
                </c:pt>
                <c:pt idx="66">
                  <c:v>44897</c:v>
                </c:pt>
                <c:pt idx="67">
                  <c:v>44900</c:v>
                </c:pt>
                <c:pt idx="68">
                  <c:v>44901</c:v>
                </c:pt>
                <c:pt idx="69">
                  <c:v>44902</c:v>
                </c:pt>
                <c:pt idx="70">
                  <c:v>44903</c:v>
                </c:pt>
                <c:pt idx="71">
                  <c:v>44904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44914</c:v>
                </c:pt>
                <c:pt idx="78">
                  <c:v>44915</c:v>
                </c:pt>
                <c:pt idx="79">
                  <c:v>44916</c:v>
                </c:pt>
                <c:pt idx="80">
                  <c:v>44917</c:v>
                </c:pt>
                <c:pt idx="81">
                  <c:v>44918</c:v>
                </c:pt>
                <c:pt idx="82">
                  <c:v>44923</c:v>
                </c:pt>
                <c:pt idx="83">
                  <c:v>44924</c:v>
                </c:pt>
                <c:pt idx="84">
                  <c:v>44925</c:v>
                </c:pt>
                <c:pt idx="85">
                  <c:v>44929</c:v>
                </c:pt>
                <c:pt idx="86">
                  <c:v>44930</c:v>
                </c:pt>
                <c:pt idx="87">
                  <c:v>44931</c:v>
                </c:pt>
                <c:pt idx="88">
                  <c:v>44932</c:v>
                </c:pt>
                <c:pt idx="89">
                  <c:v>44935</c:v>
                </c:pt>
                <c:pt idx="90">
                  <c:v>44936</c:v>
                </c:pt>
                <c:pt idx="91">
                  <c:v>44937</c:v>
                </c:pt>
                <c:pt idx="92">
                  <c:v>44938</c:v>
                </c:pt>
                <c:pt idx="93">
                  <c:v>44939</c:v>
                </c:pt>
                <c:pt idx="94">
                  <c:v>44942</c:v>
                </c:pt>
                <c:pt idx="95">
                  <c:v>44943</c:v>
                </c:pt>
                <c:pt idx="96">
                  <c:v>44944</c:v>
                </c:pt>
                <c:pt idx="97">
                  <c:v>44945</c:v>
                </c:pt>
                <c:pt idx="98">
                  <c:v>44946</c:v>
                </c:pt>
                <c:pt idx="99">
                  <c:v>44949</c:v>
                </c:pt>
                <c:pt idx="100">
                  <c:v>44950</c:v>
                </c:pt>
                <c:pt idx="101">
                  <c:v>44951</c:v>
                </c:pt>
                <c:pt idx="102">
                  <c:v>44952</c:v>
                </c:pt>
                <c:pt idx="103">
                  <c:v>44953</c:v>
                </c:pt>
                <c:pt idx="104">
                  <c:v>44956</c:v>
                </c:pt>
                <c:pt idx="105">
                  <c:v>44957</c:v>
                </c:pt>
                <c:pt idx="106">
                  <c:v>44958</c:v>
                </c:pt>
                <c:pt idx="107">
                  <c:v>44959</c:v>
                </c:pt>
                <c:pt idx="108">
                  <c:v>44960</c:v>
                </c:pt>
                <c:pt idx="109">
                  <c:v>44963</c:v>
                </c:pt>
                <c:pt idx="110">
                  <c:v>44964</c:v>
                </c:pt>
                <c:pt idx="111">
                  <c:v>44965</c:v>
                </c:pt>
                <c:pt idx="112">
                  <c:v>44966</c:v>
                </c:pt>
                <c:pt idx="113">
                  <c:v>44967</c:v>
                </c:pt>
                <c:pt idx="114">
                  <c:v>44970</c:v>
                </c:pt>
                <c:pt idx="115">
                  <c:v>44971</c:v>
                </c:pt>
                <c:pt idx="116">
                  <c:v>44972</c:v>
                </c:pt>
                <c:pt idx="117">
                  <c:v>44973</c:v>
                </c:pt>
                <c:pt idx="118">
                  <c:v>44974</c:v>
                </c:pt>
                <c:pt idx="119">
                  <c:v>44977</c:v>
                </c:pt>
                <c:pt idx="120">
                  <c:v>44978</c:v>
                </c:pt>
                <c:pt idx="121">
                  <c:v>44979</c:v>
                </c:pt>
                <c:pt idx="122">
                  <c:v>44980</c:v>
                </c:pt>
                <c:pt idx="123">
                  <c:v>44981</c:v>
                </c:pt>
                <c:pt idx="124">
                  <c:v>44984</c:v>
                </c:pt>
                <c:pt idx="125">
                  <c:v>44985</c:v>
                </c:pt>
                <c:pt idx="126">
                  <c:v>44986</c:v>
                </c:pt>
                <c:pt idx="127">
                  <c:v>44987</c:v>
                </c:pt>
                <c:pt idx="128">
                  <c:v>44988</c:v>
                </c:pt>
                <c:pt idx="129">
                  <c:v>44991</c:v>
                </c:pt>
                <c:pt idx="130">
                  <c:v>44992</c:v>
                </c:pt>
                <c:pt idx="131">
                  <c:v>44993</c:v>
                </c:pt>
                <c:pt idx="132">
                  <c:v>44994</c:v>
                </c:pt>
                <c:pt idx="133">
                  <c:v>44995</c:v>
                </c:pt>
                <c:pt idx="134">
                  <c:v>44998</c:v>
                </c:pt>
                <c:pt idx="135">
                  <c:v>44999</c:v>
                </c:pt>
                <c:pt idx="136">
                  <c:v>45000</c:v>
                </c:pt>
                <c:pt idx="137">
                  <c:v>45001</c:v>
                </c:pt>
                <c:pt idx="138">
                  <c:v>45002</c:v>
                </c:pt>
                <c:pt idx="139">
                  <c:v>45005</c:v>
                </c:pt>
                <c:pt idx="140">
                  <c:v>45006</c:v>
                </c:pt>
                <c:pt idx="141">
                  <c:v>45007</c:v>
                </c:pt>
                <c:pt idx="142">
                  <c:v>45008</c:v>
                </c:pt>
                <c:pt idx="143">
                  <c:v>45009</c:v>
                </c:pt>
                <c:pt idx="144">
                  <c:v>45012</c:v>
                </c:pt>
                <c:pt idx="145">
                  <c:v>45013</c:v>
                </c:pt>
                <c:pt idx="146">
                  <c:v>45014</c:v>
                </c:pt>
                <c:pt idx="147">
                  <c:v>45015</c:v>
                </c:pt>
                <c:pt idx="148">
                  <c:v>45016</c:v>
                </c:pt>
                <c:pt idx="149">
                  <c:v>45019</c:v>
                </c:pt>
                <c:pt idx="150">
                  <c:v>45020</c:v>
                </c:pt>
                <c:pt idx="151">
                  <c:v>45021</c:v>
                </c:pt>
                <c:pt idx="152">
                  <c:v>45022</c:v>
                </c:pt>
                <c:pt idx="153">
                  <c:v>45027</c:v>
                </c:pt>
                <c:pt idx="154">
                  <c:v>45028</c:v>
                </c:pt>
                <c:pt idx="155">
                  <c:v>45029</c:v>
                </c:pt>
                <c:pt idx="156">
                  <c:v>45030</c:v>
                </c:pt>
                <c:pt idx="157">
                  <c:v>45033</c:v>
                </c:pt>
                <c:pt idx="158">
                  <c:v>45034</c:v>
                </c:pt>
                <c:pt idx="159">
                  <c:v>45035</c:v>
                </c:pt>
                <c:pt idx="160">
                  <c:v>45036</c:v>
                </c:pt>
                <c:pt idx="161">
                  <c:v>45037</c:v>
                </c:pt>
                <c:pt idx="162">
                  <c:v>45040</c:v>
                </c:pt>
                <c:pt idx="163">
                  <c:v>45041</c:v>
                </c:pt>
                <c:pt idx="164">
                  <c:v>45042</c:v>
                </c:pt>
                <c:pt idx="165">
                  <c:v>45043</c:v>
                </c:pt>
                <c:pt idx="166">
                  <c:v>45044</c:v>
                </c:pt>
                <c:pt idx="167">
                  <c:v>45048</c:v>
                </c:pt>
                <c:pt idx="168">
                  <c:v>45049</c:v>
                </c:pt>
                <c:pt idx="169">
                  <c:v>45050</c:v>
                </c:pt>
                <c:pt idx="170">
                  <c:v>45051</c:v>
                </c:pt>
                <c:pt idx="171">
                  <c:v>45055</c:v>
                </c:pt>
                <c:pt idx="172">
                  <c:v>45056</c:v>
                </c:pt>
                <c:pt idx="173">
                  <c:v>45057</c:v>
                </c:pt>
                <c:pt idx="174">
                  <c:v>45058</c:v>
                </c:pt>
                <c:pt idx="175">
                  <c:v>45061</c:v>
                </c:pt>
                <c:pt idx="176">
                  <c:v>45062</c:v>
                </c:pt>
                <c:pt idx="177">
                  <c:v>45063</c:v>
                </c:pt>
                <c:pt idx="178">
                  <c:v>45064</c:v>
                </c:pt>
                <c:pt idx="179">
                  <c:v>45065</c:v>
                </c:pt>
                <c:pt idx="180">
                  <c:v>45068</c:v>
                </c:pt>
                <c:pt idx="181">
                  <c:v>45069</c:v>
                </c:pt>
                <c:pt idx="182">
                  <c:v>45070</c:v>
                </c:pt>
                <c:pt idx="183">
                  <c:v>45071</c:v>
                </c:pt>
                <c:pt idx="184">
                  <c:v>45072</c:v>
                </c:pt>
                <c:pt idx="185">
                  <c:v>45076</c:v>
                </c:pt>
                <c:pt idx="186">
                  <c:v>45077</c:v>
                </c:pt>
              </c:numCache>
            </c:numRef>
          </c:cat>
          <c:val>
            <c:numRef>
              <c:f>'Fig1-4'!$F$2:$F$188</c:f>
              <c:numCache>
                <c:formatCode>General</c:formatCode>
                <c:ptCount val="187"/>
                <c:pt idx="5">
                  <c:v>-24.385959511914855</c:v>
                </c:pt>
                <c:pt idx="6">
                  <c:v>-24.385959511914855</c:v>
                </c:pt>
                <c:pt idx="7">
                  <c:v>-24.385959511914855</c:v>
                </c:pt>
                <c:pt idx="8">
                  <c:v>-24.385959511914855</c:v>
                </c:pt>
                <c:pt idx="9">
                  <c:v>-24.385959511914855</c:v>
                </c:pt>
                <c:pt idx="10">
                  <c:v>-24.385959511914855</c:v>
                </c:pt>
                <c:pt idx="11">
                  <c:v>-24.385959511914855</c:v>
                </c:pt>
                <c:pt idx="12">
                  <c:v>-24.385959511914855</c:v>
                </c:pt>
                <c:pt idx="13">
                  <c:v>-24.385959511914855</c:v>
                </c:pt>
                <c:pt idx="14">
                  <c:v>-24.385959511914855</c:v>
                </c:pt>
                <c:pt idx="15">
                  <c:v>-24.385959511914855</c:v>
                </c:pt>
                <c:pt idx="16">
                  <c:v>-24.385959511914855</c:v>
                </c:pt>
                <c:pt idx="17">
                  <c:v>-24.385959511914855</c:v>
                </c:pt>
                <c:pt idx="18">
                  <c:v>-24.385959511914855</c:v>
                </c:pt>
                <c:pt idx="19">
                  <c:v>-24.385959511914855</c:v>
                </c:pt>
                <c:pt idx="20">
                  <c:v>-24.385959511914855</c:v>
                </c:pt>
                <c:pt idx="21">
                  <c:v>-24.385959511914855</c:v>
                </c:pt>
                <c:pt idx="22">
                  <c:v>-24.385959511914855</c:v>
                </c:pt>
                <c:pt idx="23">
                  <c:v>-24.385959511914855</c:v>
                </c:pt>
                <c:pt idx="24">
                  <c:v>-24.385959511914855</c:v>
                </c:pt>
                <c:pt idx="25">
                  <c:v>-24.385959511914855</c:v>
                </c:pt>
                <c:pt idx="26">
                  <c:v>-24.385959511914855</c:v>
                </c:pt>
                <c:pt idx="27">
                  <c:v>-24.385959511914855</c:v>
                </c:pt>
                <c:pt idx="28">
                  <c:v>-24.385959511914855</c:v>
                </c:pt>
                <c:pt idx="29">
                  <c:v>-24.385959511914855</c:v>
                </c:pt>
                <c:pt idx="30">
                  <c:v>-24.385959511914855</c:v>
                </c:pt>
                <c:pt idx="31">
                  <c:v>-24.385959511914855</c:v>
                </c:pt>
                <c:pt idx="32">
                  <c:v>-24.385959511914855</c:v>
                </c:pt>
                <c:pt idx="33">
                  <c:v>-24.385959511914855</c:v>
                </c:pt>
                <c:pt idx="34">
                  <c:v>-24.385959511914855</c:v>
                </c:pt>
                <c:pt idx="35">
                  <c:v>-24.385959511914855</c:v>
                </c:pt>
                <c:pt idx="36">
                  <c:v>-24.385959511914855</c:v>
                </c:pt>
                <c:pt idx="37">
                  <c:v>-24.385959511914855</c:v>
                </c:pt>
                <c:pt idx="38">
                  <c:v>-24.385959511914855</c:v>
                </c:pt>
                <c:pt idx="39">
                  <c:v>-24.385959511914855</c:v>
                </c:pt>
                <c:pt idx="40">
                  <c:v>-24.385959511914855</c:v>
                </c:pt>
                <c:pt idx="41">
                  <c:v>-24.385959511914855</c:v>
                </c:pt>
                <c:pt idx="42">
                  <c:v>-24.385959511914855</c:v>
                </c:pt>
                <c:pt idx="43">
                  <c:v>-24.385959511914855</c:v>
                </c:pt>
                <c:pt idx="44">
                  <c:v>-24.385959511914855</c:v>
                </c:pt>
                <c:pt idx="45">
                  <c:v>-24.385959511914855</c:v>
                </c:pt>
                <c:pt idx="46">
                  <c:v>-24.385959511914855</c:v>
                </c:pt>
                <c:pt idx="47">
                  <c:v>-24.385959511914855</c:v>
                </c:pt>
                <c:pt idx="48">
                  <c:v>-24.385959511914855</c:v>
                </c:pt>
                <c:pt idx="49">
                  <c:v>-24.385959511914855</c:v>
                </c:pt>
                <c:pt idx="50">
                  <c:v>-24.385959511914855</c:v>
                </c:pt>
                <c:pt idx="51">
                  <c:v>-24.385959511914855</c:v>
                </c:pt>
                <c:pt idx="52">
                  <c:v>-24.385959511914855</c:v>
                </c:pt>
                <c:pt idx="53">
                  <c:v>-24.385959511914855</c:v>
                </c:pt>
                <c:pt idx="54">
                  <c:v>-24.385959511914855</c:v>
                </c:pt>
                <c:pt idx="55">
                  <c:v>-24.385959511914855</c:v>
                </c:pt>
                <c:pt idx="56">
                  <c:v>-24.385959511914855</c:v>
                </c:pt>
                <c:pt idx="57">
                  <c:v>-24.385959511914855</c:v>
                </c:pt>
                <c:pt idx="58">
                  <c:v>-24.385959511914855</c:v>
                </c:pt>
                <c:pt idx="59">
                  <c:v>-24.385959511914855</c:v>
                </c:pt>
                <c:pt idx="60">
                  <c:v>-24.385959511914855</c:v>
                </c:pt>
                <c:pt idx="61">
                  <c:v>-24.385959511914855</c:v>
                </c:pt>
                <c:pt idx="62">
                  <c:v>-24.385959511914855</c:v>
                </c:pt>
                <c:pt idx="63">
                  <c:v>-24.385959511914855</c:v>
                </c:pt>
                <c:pt idx="64">
                  <c:v>-24.385959511914855</c:v>
                </c:pt>
                <c:pt idx="65">
                  <c:v>-24.385959511914855</c:v>
                </c:pt>
                <c:pt idx="66">
                  <c:v>-24.385959511914855</c:v>
                </c:pt>
                <c:pt idx="67">
                  <c:v>-24.385959511914855</c:v>
                </c:pt>
                <c:pt idx="68">
                  <c:v>-24.385959511914855</c:v>
                </c:pt>
                <c:pt idx="69">
                  <c:v>-24.385959511914855</c:v>
                </c:pt>
                <c:pt idx="70">
                  <c:v>-24.385959511914855</c:v>
                </c:pt>
                <c:pt idx="71">
                  <c:v>-24.385959511914855</c:v>
                </c:pt>
                <c:pt idx="72">
                  <c:v>-24.385959511914855</c:v>
                </c:pt>
                <c:pt idx="73">
                  <c:v>-24.385959511914855</c:v>
                </c:pt>
                <c:pt idx="74">
                  <c:v>-24.385959511914855</c:v>
                </c:pt>
                <c:pt idx="75">
                  <c:v>-24.385959511914855</c:v>
                </c:pt>
                <c:pt idx="76">
                  <c:v>-24.385959511914855</c:v>
                </c:pt>
                <c:pt idx="77">
                  <c:v>-24.385959511914855</c:v>
                </c:pt>
                <c:pt idx="78">
                  <c:v>-24.385959511914855</c:v>
                </c:pt>
                <c:pt idx="79">
                  <c:v>-24.385959511914855</c:v>
                </c:pt>
                <c:pt idx="80">
                  <c:v>-24.385959511914855</c:v>
                </c:pt>
                <c:pt idx="81">
                  <c:v>-24.385959511914855</c:v>
                </c:pt>
                <c:pt idx="82">
                  <c:v>-24.385959511914855</c:v>
                </c:pt>
                <c:pt idx="83">
                  <c:v>-24.385959511914855</c:v>
                </c:pt>
                <c:pt idx="84">
                  <c:v>-24.385959511914855</c:v>
                </c:pt>
                <c:pt idx="85">
                  <c:v>-24.385959511914855</c:v>
                </c:pt>
                <c:pt idx="86">
                  <c:v>-24.385959511914855</c:v>
                </c:pt>
                <c:pt idx="87">
                  <c:v>-24.385959511914855</c:v>
                </c:pt>
                <c:pt idx="88">
                  <c:v>-24.385959511914855</c:v>
                </c:pt>
                <c:pt idx="89">
                  <c:v>-24.385959511914855</c:v>
                </c:pt>
                <c:pt idx="90">
                  <c:v>-24.385959511914855</c:v>
                </c:pt>
                <c:pt idx="91">
                  <c:v>-24.385959511914855</c:v>
                </c:pt>
                <c:pt idx="92">
                  <c:v>-24.385959511914855</c:v>
                </c:pt>
                <c:pt idx="93">
                  <c:v>-24.385959511914855</c:v>
                </c:pt>
                <c:pt idx="94">
                  <c:v>-24.385959511914855</c:v>
                </c:pt>
                <c:pt idx="95">
                  <c:v>-24.385959511914855</c:v>
                </c:pt>
                <c:pt idx="96">
                  <c:v>-24.385959511914855</c:v>
                </c:pt>
                <c:pt idx="97">
                  <c:v>-24.385959511914855</c:v>
                </c:pt>
                <c:pt idx="98">
                  <c:v>-24.385959511914855</c:v>
                </c:pt>
                <c:pt idx="99">
                  <c:v>-24.385959511914855</c:v>
                </c:pt>
                <c:pt idx="100">
                  <c:v>-24.385959511914855</c:v>
                </c:pt>
                <c:pt idx="101">
                  <c:v>-24.385959511914855</c:v>
                </c:pt>
                <c:pt idx="102">
                  <c:v>-24.385959511914855</c:v>
                </c:pt>
                <c:pt idx="103">
                  <c:v>-24.385959511914855</c:v>
                </c:pt>
                <c:pt idx="104">
                  <c:v>-24.385959511914855</c:v>
                </c:pt>
                <c:pt idx="105">
                  <c:v>-24.385959511914855</c:v>
                </c:pt>
                <c:pt idx="106">
                  <c:v>-24.385959511914855</c:v>
                </c:pt>
                <c:pt idx="107">
                  <c:v>-24.385959511914855</c:v>
                </c:pt>
                <c:pt idx="108">
                  <c:v>-24.385959511914855</c:v>
                </c:pt>
                <c:pt idx="109">
                  <c:v>-24.385959511914855</c:v>
                </c:pt>
                <c:pt idx="110">
                  <c:v>-24.385959511914855</c:v>
                </c:pt>
                <c:pt idx="111">
                  <c:v>-24.385959511914855</c:v>
                </c:pt>
                <c:pt idx="112">
                  <c:v>-24.385959511914855</c:v>
                </c:pt>
                <c:pt idx="113">
                  <c:v>-24.385959511914855</c:v>
                </c:pt>
                <c:pt idx="114">
                  <c:v>-24.385959511914855</c:v>
                </c:pt>
                <c:pt idx="115">
                  <c:v>-24.385959511914855</c:v>
                </c:pt>
                <c:pt idx="116">
                  <c:v>-24.385959511914855</c:v>
                </c:pt>
                <c:pt idx="117">
                  <c:v>-24.385959511914855</c:v>
                </c:pt>
                <c:pt idx="118">
                  <c:v>-24.385959511914855</c:v>
                </c:pt>
                <c:pt idx="119">
                  <c:v>-24.385959511914855</c:v>
                </c:pt>
                <c:pt idx="120">
                  <c:v>-24.385959511914855</c:v>
                </c:pt>
                <c:pt idx="121">
                  <c:v>-24.385959511914855</c:v>
                </c:pt>
                <c:pt idx="122">
                  <c:v>-24.385959511914855</c:v>
                </c:pt>
                <c:pt idx="123">
                  <c:v>-24.385959511914855</c:v>
                </c:pt>
                <c:pt idx="124">
                  <c:v>-24.385959511914855</c:v>
                </c:pt>
                <c:pt idx="125">
                  <c:v>-24.385959511914855</c:v>
                </c:pt>
                <c:pt idx="126">
                  <c:v>-24.385959511914855</c:v>
                </c:pt>
                <c:pt idx="127">
                  <c:v>-24.385959511914855</c:v>
                </c:pt>
                <c:pt idx="128">
                  <c:v>-24.385959511914855</c:v>
                </c:pt>
                <c:pt idx="129">
                  <c:v>-24.385959511914855</c:v>
                </c:pt>
                <c:pt idx="130">
                  <c:v>-24.385959511914855</c:v>
                </c:pt>
                <c:pt idx="131">
                  <c:v>-24.385959511914855</c:v>
                </c:pt>
                <c:pt idx="132">
                  <c:v>-24.385959511914855</c:v>
                </c:pt>
                <c:pt idx="133">
                  <c:v>-24.385959511914855</c:v>
                </c:pt>
                <c:pt idx="134">
                  <c:v>-24.385959511914855</c:v>
                </c:pt>
                <c:pt idx="135">
                  <c:v>-24.385959511914855</c:v>
                </c:pt>
                <c:pt idx="136">
                  <c:v>-24.385959511914855</c:v>
                </c:pt>
                <c:pt idx="137">
                  <c:v>-24.385959511914855</c:v>
                </c:pt>
                <c:pt idx="138">
                  <c:v>-24.385959511914855</c:v>
                </c:pt>
                <c:pt idx="139">
                  <c:v>-24.385959511914855</c:v>
                </c:pt>
                <c:pt idx="140">
                  <c:v>-24.385959511914855</c:v>
                </c:pt>
                <c:pt idx="141">
                  <c:v>-24.385959511914855</c:v>
                </c:pt>
                <c:pt idx="142">
                  <c:v>-24.385959511914855</c:v>
                </c:pt>
                <c:pt idx="143">
                  <c:v>-24.385959511914855</c:v>
                </c:pt>
                <c:pt idx="144">
                  <c:v>-24.385959511914855</c:v>
                </c:pt>
                <c:pt idx="145">
                  <c:v>-24.385959511914855</c:v>
                </c:pt>
                <c:pt idx="146">
                  <c:v>-24.385959511914855</c:v>
                </c:pt>
                <c:pt idx="147">
                  <c:v>-24.385959511914855</c:v>
                </c:pt>
                <c:pt idx="148">
                  <c:v>-24.385959511914855</c:v>
                </c:pt>
                <c:pt idx="149">
                  <c:v>-24.385959511914855</c:v>
                </c:pt>
                <c:pt idx="150">
                  <c:v>-24.385959511914855</c:v>
                </c:pt>
                <c:pt idx="151">
                  <c:v>-24.385959511914855</c:v>
                </c:pt>
                <c:pt idx="152">
                  <c:v>-24.385959511914855</c:v>
                </c:pt>
                <c:pt idx="153">
                  <c:v>-24.385959511914855</c:v>
                </c:pt>
                <c:pt idx="154">
                  <c:v>-24.385959511914855</c:v>
                </c:pt>
                <c:pt idx="155">
                  <c:v>-24.385959511914855</c:v>
                </c:pt>
                <c:pt idx="156">
                  <c:v>-24.385959511914855</c:v>
                </c:pt>
                <c:pt idx="157">
                  <c:v>-24.385959511914855</c:v>
                </c:pt>
                <c:pt idx="158">
                  <c:v>-24.385959511914855</c:v>
                </c:pt>
                <c:pt idx="159">
                  <c:v>-24.385959511914855</c:v>
                </c:pt>
                <c:pt idx="160">
                  <c:v>-24.385959511914855</c:v>
                </c:pt>
                <c:pt idx="161">
                  <c:v>-24.385959511914855</c:v>
                </c:pt>
                <c:pt idx="162">
                  <c:v>-24.385959511914855</c:v>
                </c:pt>
                <c:pt idx="163">
                  <c:v>-24.385959511914855</c:v>
                </c:pt>
                <c:pt idx="164">
                  <c:v>-24.385959511914855</c:v>
                </c:pt>
                <c:pt idx="165">
                  <c:v>-24.385959511914855</c:v>
                </c:pt>
                <c:pt idx="166">
                  <c:v>-24.385959511914855</c:v>
                </c:pt>
                <c:pt idx="167">
                  <c:v>-24.385959511914855</c:v>
                </c:pt>
                <c:pt idx="168">
                  <c:v>-24.385959511914855</c:v>
                </c:pt>
                <c:pt idx="169">
                  <c:v>-24.385959511914855</c:v>
                </c:pt>
                <c:pt idx="170">
                  <c:v>-24.385959511914855</c:v>
                </c:pt>
                <c:pt idx="171">
                  <c:v>-24.385959511914855</c:v>
                </c:pt>
                <c:pt idx="172">
                  <c:v>-24.385959511914855</c:v>
                </c:pt>
                <c:pt idx="173">
                  <c:v>-24.385959511914855</c:v>
                </c:pt>
                <c:pt idx="174">
                  <c:v>-24.385959511914855</c:v>
                </c:pt>
                <c:pt idx="175">
                  <c:v>-24.385959511914855</c:v>
                </c:pt>
                <c:pt idx="176">
                  <c:v>-24.385959511914855</c:v>
                </c:pt>
                <c:pt idx="177">
                  <c:v>-24.385959511914855</c:v>
                </c:pt>
                <c:pt idx="178">
                  <c:v>-24.385959511914855</c:v>
                </c:pt>
                <c:pt idx="179">
                  <c:v>-24.385959511914855</c:v>
                </c:pt>
                <c:pt idx="180">
                  <c:v>-24.385959511914855</c:v>
                </c:pt>
                <c:pt idx="181">
                  <c:v>-24.385959511914855</c:v>
                </c:pt>
                <c:pt idx="182">
                  <c:v>-24.385959511914855</c:v>
                </c:pt>
                <c:pt idx="183">
                  <c:v>-24.385959511914855</c:v>
                </c:pt>
                <c:pt idx="184">
                  <c:v>-24.385959511914855</c:v>
                </c:pt>
                <c:pt idx="185">
                  <c:v>-24.385959511914855</c:v>
                </c:pt>
                <c:pt idx="186">
                  <c:v>-24.385959511914855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34-4236-8B59-5F0E2F56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695711"/>
        <c:axId val="1170323504"/>
      </c:lineChart>
      <c:dateAx>
        <c:axId val="117523811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4739744"/>
        <c:crosses val="autoZero"/>
        <c:auto val="1"/>
        <c:lblOffset val="100"/>
        <c:baseTimeUnit val="days"/>
      </c:dateAx>
      <c:valAx>
        <c:axId val="1574739744"/>
        <c:scaling>
          <c:orientation val="minMax"/>
          <c:max val="1650"/>
          <c:min val="1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5238112"/>
        <c:crosses val="autoZero"/>
        <c:crossBetween val="between"/>
      </c:valAx>
      <c:valAx>
        <c:axId val="1170323504"/>
        <c:scaling>
          <c:orientation val="minMax"/>
          <c:max val="80"/>
          <c:min val="-30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8695711"/>
        <c:crosses val="max"/>
        <c:crossBetween val="between"/>
      </c:valAx>
      <c:dateAx>
        <c:axId val="117869571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1703235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'Fig5-6'!$B$1</c:f>
              <c:strCache>
                <c:ptCount val="1"/>
                <c:pt idx="0">
                  <c:v>GSK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'Fig5-6'!$A$2:$A$42</c:f>
              <c:numCache>
                <c:formatCode>m/d/yyyy</c:formatCode>
                <c:ptCount val="4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44991</c:v>
                </c:pt>
                <c:pt idx="4">
                  <c:v>44992</c:v>
                </c:pt>
                <c:pt idx="5">
                  <c:v>44993</c:v>
                </c:pt>
                <c:pt idx="6">
                  <c:v>44994</c:v>
                </c:pt>
                <c:pt idx="7">
                  <c:v>44995</c:v>
                </c:pt>
                <c:pt idx="8">
                  <c:v>44998</c:v>
                </c:pt>
                <c:pt idx="9">
                  <c:v>44999</c:v>
                </c:pt>
                <c:pt idx="10">
                  <c:v>45000</c:v>
                </c:pt>
                <c:pt idx="11">
                  <c:v>45001</c:v>
                </c:pt>
                <c:pt idx="12">
                  <c:v>45002</c:v>
                </c:pt>
                <c:pt idx="13">
                  <c:v>45005</c:v>
                </c:pt>
                <c:pt idx="14">
                  <c:v>45006</c:v>
                </c:pt>
                <c:pt idx="15">
                  <c:v>45007</c:v>
                </c:pt>
                <c:pt idx="16">
                  <c:v>45008</c:v>
                </c:pt>
                <c:pt idx="17">
                  <c:v>45009</c:v>
                </c:pt>
                <c:pt idx="18">
                  <c:v>45012</c:v>
                </c:pt>
                <c:pt idx="19">
                  <c:v>45013</c:v>
                </c:pt>
                <c:pt idx="20">
                  <c:v>45014</c:v>
                </c:pt>
                <c:pt idx="21">
                  <c:v>45015</c:v>
                </c:pt>
                <c:pt idx="22">
                  <c:v>45016</c:v>
                </c:pt>
                <c:pt idx="23">
                  <c:v>45019</c:v>
                </c:pt>
                <c:pt idx="24">
                  <c:v>45020</c:v>
                </c:pt>
                <c:pt idx="25">
                  <c:v>45021</c:v>
                </c:pt>
                <c:pt idx="26">
                  <c:v>45022</c:v>
                </c:pt>
                <c:pt idx="27">
                  <c:v>45027</c:v>
                </c:pt>
                <c:pt idx="28">
                  <c:v>45028</c:v>
                </c:pt>
                <c:pt idx="29">
                  <c:v>45029</c:v>
                </c:pt>
                <c:pt idx="30">
                  <c:v>45030</c:v>
                </c:pt>
                <c:pt idx="31">
                  <c:v>45033</c:v>
                </c:pt>
                <c:pt idx="32">
                  <c:v>45034</c:v>
                </c:pt>
                <c:pt idx="33">
                  <c:v>45035</c:v>
                </c:pt>
                <c:pt idx="34">
                  <c:v>45036</c:v>
                </c:pt>
                <c:pt idx="35">
                  <c:v>45037</c:v>
                </c:pt>
                <c:pt idx="36">
                  <c:v>45040</c:v>
                </c:pt>
                <c:pt idx="37">
                  <c:v>45041</c:v>
                </c:pt>
                <c:pt idx="38">
                  <c:v>45042</c:v>
                </c:pt>
                <c:pt idx="39">
                  <c:v>45043</c:v>
                </c:pt>
                <c:pt idx="40">
                  <c:v>45044</c:v>
                </c:pt>
              </c:numCache>
            </c:numRef>
          </c:cat>
          <c:val>
            <c:numRef>
              <c:f>'Fig5-6'!$B$2:$B$42</c:f>
              <c:numCache>
                <c:formatCode>0.00</c:formatCode>
                <c:ptCount val="41"/>
                <c:pt idx="0">
                  <c:v>1422</c:v>
                </c:pt>
                <c:pt idx="1">
                  <c:v>1438.8</c:v>
                </c:pt>
                <c:pt idx="2">
                  <c:v>1442.2</c:v>
                </c:pt>
                <c:pt idx="3">
                  <c:v>1439.4</c:v>
                </c:pt>
                <c:pt idx="4">
                  <c:v>1441.8</c:v>
                </c:pt>
                <c:pt idx="5">
                  <c:v>1422.4</c:v>
                </c:pt>
                <c:pt idx="6">
                  <c:v>1412.2</c:v>
                </c:pt>
                <c:pt idx="7">
                  <c:v>1398.6</c:v>
                </c:pt>
                <c:pt idx="8">
                  <c:v>1376.6</c:v>
                </c:pt>
                <c:pt idx="9">
                  <c:v>1380.4</c:v>
                </c:pt>
                <c:pt idx="10">
                  <c:v>1381.4</c:v>
                </c:pt>
                <c:pt idx="11">
                  <c:v>1387</c:v>
                </c:pt>
                <c:pt idx="12">
                  <c:v>1400.8</c:v>
                </c:pt>
                <c:pt idx="13">
                  <c:v>1414</c:v>
                </c:pt>
                <c:pt idx="14">
                  <c:v>1428</c:v>
                </c:pt>
                <c:pt idx="15">
                  <c:v>1438.2</c:v>
                </c:pt>
                <c:pt idx="16">
                  <c:v>1437.8</c:v>
                </c:pt>
                <c:pt idx="17">
                  <c:v>1401.2</c:v>
                </c:pt>
                <c:pt idx="18">
                  <c:v>1423.6</c:v>
                </c:pt>
                <c:pt idx="19">
                  <c:v>1421</c:v>
                </c:pt>
                <c:pt idx="20">
                  <c:v>1420.6</c:v>
                </c:pt>
                <c:pt idx="21">
                  <c:v>1420</c:v>
                </c:pt>
                <c:pt idx="22">
                  <c:v>1429</c:v>
                </c:pt>
                <c:pt idx="23">
                  <c:v>1439.4</c:v>
                </c:pt>
                <c:pt idx="24">
                  <c:v>1449</c:v>
                </c:pt>
                <c:pt idx="25">
                  <c:v>1487.2</c:v>
                </c:pt>
                <c:pt idx="26">
                  <c:v>1523</c:v>
                </c:pt>
                <c:pt idx="27">
                  <c:v>1506.4</c:v>
                </c:pt>
                <c:pt idx="28">
                  <c:v>1512.6</c:v>
                </c:pt>
                <c:pt idx="29">
                  <c:v>1522.4</c:v>
                </c:pt>
                <c:pt idx="30">
                  <c:v>1515</c:v>
                </c:pt>
                <c:pt idx="31">
                  <c:v>1511.8</c:v>
                </c:pt>
                <c:pt idx="32">
                  <c:v>1484</c:v>
                </c:pt>
                <c:pt idx="33">
                  <c:v>1485.8</c:v>
                </c:pt>
                <c:pt idx="34">
                  <c:v>1470.8</c:v>
                </c:pt>
                <c:pt idx="35">
                  <c:v>1471.2</c:v>
                </c:pt>
                <c:pt idx="36">
                  <c:v>1474</c:v>
                </c:pt>
                <c:pt idx="37">
                  <c:v>1500.2</c:v>
                </c:pt>
                <c:pt idx="38">
                  <c:v>1442.2</c:v>
                </c:pt>
                <c:pt idx="39">
                  <c:v>1437</c:v>
                </c:pt>
                <c:pt idx="40">
                  <c:v>1441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E-4246-8E5D-165FBFAB8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0984192"/>
        <c:axId val="1290656688"/>
      </c:lineChart>
      <c:dateAx>
        <c:axId val="11609841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0656688"/>
        <c:crosses val="autoZero"/>
        <c:auto val="1"/>
        <c:lblOffset val="100"/>
        <c:baseTimeUnit val="days"/>
      </c:dateAx>
      <c:valAx>
        <c:axId val="129065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0984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'Fig5-6'!$B$1</c:f>
              <c:strCache>
                <c:ptCount val="1"/>
                <c:pt idx="0">
                  <c:v>GSK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'Fig5-6'!$A$2:$A$42</c:f>
              <c:numCache>
                <c:formatCode>m/d/yyyy</c:formatCode>
                <c:ptCount val="4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44991</c:v>
                </c:pt>
                <c:pt idx="4">
                  <c:v>44992</c:v>
                </c:pt>
                <c:pt idx="5">
                  <c:v>44993</c:v>
                </c:pt>
                <c:pt idx="6">
                  <c:v>44994</c:v>
                </c:pt>
                <c:pt idx="7">
                  <c:v>44995</c:v>
                </c:pt>
                <c:pt idx="8">
                  <c:v>44998</c:v>
                </c:pt>
                <c:pt idx="9">
                  <c:v>44999</c:v>
                </c:pt>
                <c:pt idx="10">
                  <c:v>45000</c:v>
                </c:pt>
                <c:pt idx="11">
                  <c:v>45001</c:v>
                </c:pt>
                <c:pt idx="12">
                  <c:v>45002</c:v>
                </c:pt>
                <c:pt idx="13">
                  <c:v>45005</c:v>
                </c:pt>
                <c:pt idx="14">
                  <c:v>45006</c:v>
                </c:pt>
                <c:pt idx="15">
                  <c:v>45007</c:v>
                </c:pt>
                <c:pt idx="16">
                  <c:v>45008</c:v>
                </c:pt>
                <c:pt idx="17">
                  <c:v>45009</c:v>
                </c:pt>
                <c:pt idx="18">
                  <c:v>45012</c:v>
                </c:pt>
                <c:pt idx="19">
                  <c:v>45013</c:v>
                </c:pt>
                <c:pt idx="20">
                  <c:v>45014</c:v>
                </c:pt>
                <c:pt idx="21">
                  <c:v>45015</c:v>
                </c:pt>
                <c:pt idx="22">
                  <c:v>45016</c:v>
                </c:pt>
                <c:pt idx="23">
                  <c:v>45019</c:v>
                </c:pt>
                <c:pt idx="24">
                  <c:v>45020</c:v>
                </c:pt>
                <c:pt idx="25">
                  <c:v>45021</c:v>
                </c:pt>
                <c:pt idx="26">
                  <c:v>45022</c:v>
                </c:pt>
                <c:pt idx="27">
                  <c:v>45027</c:v>
                </c:pt>
                <c:pt idx="28">
                  <c:v>45028</c:v>
                </c:pt>
                <c:pt idx="29">
                  <c:v>45029</c:v>
                </c:pt>
                <c:pt idx="30">
                  <c:v>45030</c:v>
                </c:pt>
                <c:pt idx="31">
                  <c:v>45033</c:v>
                </c:pt>
                <c:pt idx="32">
                  <c:v>45034</c:v>
                </c:pt>
                <c:pt idx="33">
                  <c:v>45035</c:v>
                </c:pt>
                <c:pt idx="34">
                  <c:v>45036</c:v>
                </c:pt>
                <c:pt idx="35">
                  <c:v>45037</c:v>
                </c:pt>
                <c:pt idx="36">
                  <c:v>45040</c:v>
                </c:pt>
                <c:pt idx="37">
                  <c:v>45041</c:v>
                </c:pt>
                <c:pt idx="38">
                  <c:v>45042</c:v>
                </c:pt>
                <c:pt idx="39">
                  <c:v>45043</c:v>
                </c:pt>
                <c:pt idx="40">
                  <c:v>45044</c:v>
                </c:pt>
              </c:numCache>
            </c:numRef>
          </c:cat>
          <c:val>
            <c:numRef>
              <c:f>'Fig5-6'!$B$2:$B$42</c:f>
              <c:numCache>
                <c:formatCode>0.00</c:formatCode>
                <c:ptCount val="41"/>
                <c:pt idx="0">
                  <c:v>1422</c:v>
                </c:pt>
                <c:pt idx="1">
                  <c:v>1438.8</c:v>
                </c:pt>
                <c:pt idx="2">
                  <c:v>1442.2</c:v>
                </c:pt>
                <c:pt idx="3">
                  <c:v>1439.4</c:v>
                </c:pt>
                <c:pt idx="4">
                  <c:v>1441.8</c:v>
                </c:pt>
                <c:pt idx="5">
                  <c:v>1422.4</c:v>
                </c:pt>
                <c:pt idx="6">
                  <c:v>1412.2</c:v>
                </c:pt>
                <c:pt idx="7">
                  <c:v>1398.6</c:v>
                </c:pt>
                <c:pt idx="8">
                  <c:v>1376.6</c:v>
                </c:pt>
                <c:pt idx="9">
                  <c:v>1380.4</c:v>
                </c:pt>
                <c:pt idx="10">
                  <c:v>1381.4</c:v>
                </c:pt>
                <c:pt idx="11">
                  <c:v>1387</c:v>
                </c:pt>
                <c:pt idx="12">
                  <c:v>1400.8</c:v>
                </c:pt>
                <c:pt idx="13">
                  <c:v>1414</c:v>
                </c:pt>
                <c:pt idx="14">
                  <c:v>1428</c:v>
                </c:pt>
                <c:pt idx="15">
                  <c:v>1438.2</c:v>
                </c:pt>
                <c:pt idx="16">
                  <c:v>1437.8</c:v>
                </c:pt>
                <c:pt idx="17">
                  <c:v>1401.2</c:v>
                </c:pt>
                <c:pt idx="18">
                  <c:v>1423.6</c:v>
                </c:pt>
                <c:pt idx="19">
                  <c:v>1421</c:v>
                </c:pt>
                <c:pt idx="20">
                  <c:v>1420.6</c:v>
                </c:pt>
                <c:pt idx="21">
                  <c:v>1420</c:v>
                </c:pt>
                <c:pt idx="22">
                  <c:v>1429</c:v>
                </c:pt>
                <c:pt idx="23">
                  <c:v>1439.4</c:v>
                </c:pt>
                <c:pt idx="24">
                  <c:v>1449</c:v>
                </c:pt>
                <c:pt idx="25">
                  <c:v>1487.2</c:v>
                </c:pt>
                <c:pt idx="26">
                  <c:v>1523</c:v>
                </c:pt>
                <c:pt idx="27">
                  <c:v>1506.4</c:v>
                </c:pt>
                <c:pt idx="28">
                  <c:v>1512.6</c:v>
                </c:pt>
                <c:pt idx="29">
                  <c:v>1522.4</c:v>
                </c:pt>
                <c:pt idx="30">
                  <c:v>1515</c:v>
                </c:pt>
                <c:pt idx="31">
                  <c:v>1511.8</c:v>
                </c:pt>
                <c:pt idx="32">
                  <c:v>1484</c:v>
                </c:pt>
                <c:pt idx="33">
                  <c:v>1485.8</c:v>
                </c:pt>
                <c:pt idx="34">
                  <c:v>1470.8</c:v>
                </c:pt>
                <c:pt idx="35">
                  <c:v>1471.2</c:v>
                </c:pt>
                <c:pt idx="36">
                  <c:v>1474</c:v>
                </c:pt>
                <c:pt idx="37">
                  <c:v>1500.2</c:v>
                </c:pt>
                <c:pt idx="38">
                  <c:v>1442.2</c:v>
                </c:pt>
                <c:pt idx="39">
                  <c:v>1437</c:v>
                </c:pt>
                <c:pt idx="40">
                  <c:v>1441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F-4BAC-BA3F-97E9D7F42BB2}"/>
            </c:ext>
          </c:extLst>
        </c:ser>
        <c:ser>
          <c:idx val="1"/>
          <c:order val="1"/>
          <c:tx>
            <c:strRef>
              <c:f>'Fig5-6'!$D$1</c:f>
              <c:strCache>
                <c:ptCount val="1"/>
                <c:pt idx="0">
                  <c:v>UL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'Fig5-6'!$A$2:$A$42</c:f>
              <c:numCache>
                <c:formatCode>m/d/yyyy</c:formatCode>
                <c:ptCount val="4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44991</c:v>
                </c:pt>
                <c:pt idx="4">
                  <c:v>44992</c:v>
                </c:pt>
                <c:pt idx="5">
                  <c:v>44993</c:v>
                </c:pt>
                <c:pt idx="6">
                  <c:v>44994</c:v>
                </c:pt>
                <c:pt idx="7">
                  <c:v>44995</c:v>
                </c:pt>
                <c:pt idx="8">
                  <c:v>44998</c:v>
                </c:pt>
                <c:pt idx="9">
                  <c:v>44999</c:v>
                </c:pt>
                <c:pt idx="10">
                  <c:v>45000</c:v>
                </c:pt>
                <c:pt idx="11">
                  <c:v>45001</c:v>
                </c:pt>
                <c:pt idx="12">
                  <c:v>45002</c:v>
                </c:pt>
                <c:pt idx="13">
                  <c:v>45005</c:v>
                </c:pt>
                <c:pt idx="14">
                  <c:v>45006</c:v>
                </c:pt>
                <c:pt idx="15">
                  <c:v>45007</c:v>
                </c:pt>
                <c:pt idx="16">
                  <c:v>45008</c:v>
                </c:pt>
                <c:pt idx="17">
                  <c:v>45009</c:v>
                </c:pt>
                <c:pt idx="18">
                  <c:v>45012</c:v>
                </c:pt>
                <c:pt idx="19">
                  <c:v>45013</c:v>
                </c:pt>
                <c:pt idx="20">
                  <c:v>45014</c:v>
                </c:pt>
                <c:pt idx="21">
                  <c:v>45015</c:v>
                </c:pt>
                <c:pt idx="22">
                  <c:v>45016</c:v>
                </c:pt>
                <c:pt idx="23">
                  <c:v>45019</c:v>
                </c:pt>
                <c:pt idx="24">
                  <c:v>45020</c:v>
                </c:pt>
                <c:pt idx="25">
                  <c:v>45021</c:v>
                </c:pt>
                <c:pt idx="26">
                  <c:v>45022</c:v>
                </c:pt>
                <c:pt idx="27">
                  <c:v>45027</c:v>
                </c:pt>
                <c:pt idx="28">
                  <c:v>45028</c:v>
                </c:pt>
                <c:pt idx="29">
                  <c:v>45029</c:v>
                </c:pt>
                <c:pt idx="30">
                  <c:v>45030</c:v>
                </c:pt>
                <c:pt idx="31">
                  <c:v>45033</c:v>
                </c:pt>
                <c:pt idx="32">
                  <c:v>45034</c:v>
                </c:pt>
                <c:pt idx="33">
                  <c:v>45035</c:v>
                </c:pt>
                <c:pt idx="34">
                  <c:v>45036</c:v>
                </c:pt>
                <c:pt idx="35">
                  <c:v>45037</c:v>
                </c:pt>
                <c:pt idx="36">
                  <c:v>45040</c:v>
                </c:pt>
                <c:pt idx="37">
                  <c:v>45041</c:v>
                </c:pt>
                <c:pt idx="38">
                  <c:v>45042</c:v>
                </c:pt>
                <c:pt idx="39">
                  <c:v>45043</c:v>
                </c:pt>
                <c:pt idx="40">
                  <c:v>45044</c:v>
                </c:pt>
              </c:numCache>
            </c:numRef>
          </c:cat>
          <c:val>
            <c:numRef>
              <c:f>'Fig5-6'!$D$2:$D$42</c:f>
              <c:numCache>
                <c:formatCode>General</c:formatCode>
                <c:ptCount val="41"/>
                <c:pt idx="5" formatCode="0.00">
                  <c:v>1445.2654376740913</c:v>
                </c:pt>
                <c:pt idx="6" formatCode="0.00">
                  <c:v>1445.1693636118189</c:v>
                </c:pt>
                <c:pt idx="7" formatCode="0.00">
                  <c:v>1445.1852861581935</c:v>
                </c:pt>
                <c:pt idx="8" formatCode="0.00">
                  <c:v>1441.1466909975506</c:v>
                </c:pt>
                <c:pt idx="9" formatCode="0.00">
                  <c:v>1434.8905514793626</c:v>
                </c:pt>
                <c:pt idx="10" formatCode="0.00">
                  <c:v>1417.8204954437449</c:v>
                </c:pt>
                <c:pt idx="11" formatCode="0.00">
                  <c:v>1404.9425825606083</c:v>
                </c:pt>
                <c:pt idx="12" formatCode="0.00">
                  <c:v>1393.3650452421455</c:v>
                </c:pt>
                <c:pt idx="13" formatCode="0.00">
                  <c:v>1394.7008667679024</c:v>
                </c:pt>
                <c:pt idx="14" formatCode="0.00">
                  <c:v>1407.1315231672436</c:v>
                </c:pt>
                <c:pt idx="15" formatCode="0.00">
                  <c:v>1421.4136277214302</c:v>
                </c:pt>
                <c:pt idx="16" formatCode="0.00">
                  <c:v>1434.1187718930739</c:v>
                </c:pt>
                <c:pt idx="17" formatCode="0.00">
                  <c:v>1439.93120898387</c:v>
                </c:pt>
                <c:pt idx="18" formatCode="0.00">
                  <c:v>1439.8695976243946</c:v>
                </c:pt>
                <c:pt idx="19" formatCode="0.00">
                  <c:v>1440.86456884522</c:v>
                </c:pt>
                <c:pt idx="20" formatCode="0.00">
                  <c:v>1439.5293111247674</c:v>
                </c:pt>
                <c:pt idx="21" formatCode="0.00">
                  <c:v>1433.8886780939681</c:v>
                </c:pt>
                <c:pt idx="22" formatCode="0.00">
                  <c:v>1426.3735141721997</c:v>
                </c:pt>
                <c:pt idx="23" formatCode="0.00">
                  <c:v>1426.5478295537955</c:v>
                </c:pt>
                <c:pt idx="24" formatCode="0.00">
                  <c:v>1434.3474547018836</c:v>
                </c:pt>
                <c:pt idx="25" formatCode="0.00">
                  <c:v>1444.1091966168894</c:v>
                </c:pt>
                <c:pt idx="26" formatCode="0.00">
                  <c:v>1470.9448342934204</c:v>
                </c:pt>
                <c:pt idx="27" formatCode="0.00">
                  <c:v>1504.4521461006198</c:v>
                </c:pt>
                <c:pt idx="28" formatCode="0.00">
                  <c:v>1517.0630004298034</c:v>
                </c:pt>
                <c:pt idx="29" formatCode="0.00">
                  <c:v>1524.7883790286871</c:v>
                </c:pt>
                <c:pt idx="30" formatCode="0.00">
                  <c:v>1524.9982832783676</c:v>
                </c:pt>
                <c:pt idx="31" formatCode="0.00">
                  <c:v>1522.8550985656118</c:v>
                </c:pt>
                <c:pt idx="32" formatCode="0.00">
                  <c:v>1519.4596219808504</c:v>
                </c:pt>
                <c:pt idx="33" formatCode="0.00">
                  <c:v>1523.8333772526983</c:v>
                </c:pt>
                <c:pt idx="34" formatCode="0.00">
                  <c:v>1521.4878489364874</c:v>
                </c:pt>
                <c:pt idx="35" formatCode="0.00">
                  <c:v>1512.5978450668479</c:v>
                </c:pt>
                <c:pt idx="36" formatCode="0.00">
                  <c:v>1501.3900929811443</c:v>
                </c:pt>
                <c:pt idx="37" formatCode="0.00">
                  <c:v>1484.3605555341237</c:v>
                </c:pt>
                <c:pt idx="38" formatCode="0.00">
                  <c:v>1493.0388290596875</c:v>
                </c:pt>
                <c:pt idx="39" formatCode="0.00">
                  <c:v>1492.2277979355451</c:v>
                </c:pt>
                <c:pt idx="40" formatCode="0.00">
                  <c:v>1490.7186821368844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DF-4BAC-BA3F-97E9D7F42BB2}"/>
            </c:ext>
          </c:extLst>
        </c:ser>
        <c:ser>
          <c:idx val="2"/>
          <c:order val="2"/>
          <c:tx>
            <c:strRef>
              <c:f>'Fig5-6'!$E$1</c:f>
              <c:strCache>
                <c:ptCount val="1"/>
                <c:pt idx="0">
                  <c:v>LL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'Fig5-6'!$A$2:$A$42</c:f>
              <c:numCache>
                <c:formatCode>m/d/yyyy</c:formatCode>
                <c:ptCount val="4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44991</c:v>
                </c:pt>
                <c:pt idx="4">
                  <c:v>44992</c:v>
                </c:pt>
                <c:pt idx="5">
                  <c:v>44993</c:v>
                </c:pt>
                <c:pt idx="6">
                  <c:v>44994</c:v>
                </c:pt>
                <c:pt idx="7">
                  <c:v>44995</c:v>
                </c:pt>
                <c:pt idx="8">
                  <c:v>44998</c:v>
                </c:pt>
                <c:pt idx="9">
                  <c:v>44999</c:v>
                </c:pt>
                <c:pt idx="10">
                  <c:v>45000</c:v>
                </c:pt>
                <c:pt idx="11">
                  <c:v>45001</c:v>
                </c:pt>
                <c:pt idx="12">
                  <c:v>45002</c:v>
                </c:pt>
                <c:pt idx="13">
                  <c:v>45005</c:v>
                </c:pt>
                <c:pt idx="14">
                  <c:v>45006</c:v>
                </c:pt>
                <c:pt idx="15">
                  <c:v>45007</c:v>
                </c:pt>
                <c:pt idx="16">
                  <c:v>45008</c:v>
                </c:pt>
                <c:pt idx="17">
                  <c:v>45009</c:v>
                </c:pt>
                <c:pt idx="18">
                  <c:v>45012</c:v>
                </c:pt>
                <c:pt idx="19">
                  <c:v>45013</c:v>
                </c:pt>
                <c:pt idx="20">
                  <c:v>45014</c:v>
                </c:pt>
                <c:pt idx="21">
                  <c:v>45015</c:v>
                </c:pt>
                <c:pt idx="22">
                  <c:v>45016</c:v>
                </c:pt>
                <c:pt idx="23">
                  <c:v>45019</c:v>
                </c:pt>
                <c:pt idx="24">
                  <c:v>45020</c:v>
                </c:pt>
                <c:pt idx="25">
                  <c:v>45021</c:v>
                </c:pt>
                <c:pt idx="26">
                  <c:v>45022</c:v>
                </c:pt>
                <c:pt idx="27">
                  <c:v>45027</c:v>
                </c:pt>
                <c:pt idx="28">
                  <c:v>45028</c:v>
                </c:pt>
                <c:pt idx="29">
                  <c:v>45029</c:v>
                </c:pt>
                <c:pt idx="30">
                  <c:v>45030</c:v>
                </c:pt>
                <c:pt idx="31">
                  <c:v>45033</c:v>
                </c:pt>
                <c:pt idx="32">
                  <c:v>45034</c:v>
                </c:pt>
                <c:pt idx="33">
                  <c:v>45035</c:v>
                </c:pt>
                <c:pt idx="34">
                  <c:v>45036</c:v>
                </c:pt>
                <c:pt idx="35">
                  <c:v>45037</c:v>
                </c:pt>
                <c:pt idx="36">
                  <c:v>45040</c:v>
                </c:pt>
                <c:pt idx="37">
                  <c:v>45041</c:v>
                </c:pt>
                <c:pt idx="38">
                  <c:v>45042</c:v>
                </c:pt>
                <c:pt idx="39">
                  <c:v>45043</c:v>
                </c:pt>
                <c:pt idx="40">
                  <c:v>45044</c:v>
                </c:pt>
              </c:numCache>
            </c:numRef>
          </c:cat>
          <c:val>
            <c:numRef>
              <c:f>'Fig5-6'!$E$2:$E$42</c:f>
              <c:numCache>
                <c:formatCode>General</c:formatCode>
                <c:ptCount val="41"/>
                <c:pt idx="5" formatCode="0.00">
                  <c:v>1428.4145623259085</c:v>
                </c:pt>
                <c:pt idx="6" formatCode="0.00">
                  <c:v>1428.6706363881813</c:v>
                </c:pt>
                <c:pt idx="7" formatCode="0.00">
                  <c:v>1418.0147138418067</c:v>
                </c:pt>
                <c:pt idx="8" formatCode="0.00">
                  <c:v>1404.6133090024491</c:v>
                </c:pt>
                <c:pt idx="9" formatCode="0.00">
                  <c:v>1385.7494485206378</c:v>
                </c:pt>
                <c:pt idx="10" formatCode="0.00">
                  <c:v>1378.2595045562555</c:v>
                </c:pt>
                <c:pt idx="11" formatCode="0.00">
                  <c:v>1374.737417439391</c:v>
                </c:pt>
                <c:pt idx="12" formatCode="0.00">
                  <c:v>1376.2349547578544</c:v>
                </c:pt>
                <c:pt idx="13" formatCode="0.00">
                  <c:v>1375.7791332320976</c:v>
                </c:pt>
                <c:pt idx="14" formatCode="0.00">
                  <c:v>1378.3084768327565</c:v>
                </c:pt>
                <c:pt idx="15" formatCode="0.00">
                  <c:v>1383.0663722785698</c:v>
                </c:pt>
                <c:pt idx="16" formatCode="0.00">
                  <c:v>1393.0812281069259</c:v>
                </c:pt>
                <c:pt idx="17" formatCode="0.00">
                  <c:v>1407.58879101613</c:v>
                </c:pt>
                <c:pt idx="18" formatCode="0.00">
                  <c:v>1407.8104023756052</c:v>
                </c:pt>
                <c:pt idx="19" formatCode="0.00">
                  <c:v>1410.6554311547795</c:v>
                </c:pt>
                <c:pt idx="20" formatCode="0.00">
                  <c:v>1409.1906888752324</c:v>
                </c:pt>
                <c:pt idx="21" formatCode="0.00">
                  <c:v>1407.7913219060322</c:v>
                </c:pt>
                <c:pt idx="22" formatCode="0.00">
                  <c:v>1408.1864858278002</c:v>
                </c:pt>
                <c:pt idx="23" formatCode="0.00">
                  <c:v>1419.1321704462043</c:v>
                </c:pt>
                <c:pt idx="24" formatCode="0.00">
                  <c:v>1417.6525452981164</c:v>
                </c:pt>
                <c:pt idx="25" formatCode="0.00">
                  <c:v>1419.0908033831104</c:v>
                </c:pt>
                <c:pt idx="26" formatCode="0.00">
                  <c:v>1418.8951657065793</c:v>
                </c:pt>
                <c:pt idx="27" formatCode="0.00">
                  <c:v>1426.5878538993802</c:v>
                </c:pt>
                <c:pt idx="28" formatCode="0.00">
                  <c:v>1444.9369995701966</c:v>
                </c:pt>
                <c:pt idx="29" formatCode="0.00">
                  <c:v>1466.4916209713131</c:v>
                </c:pt>
                <c:pt idx="30" formatCode="0.00">
                  <c:v>1495.6417167216327</c:v>
                </c:pt>
                <c:pt idx="31" formatCode="0.00">
                  <c:v>1508.904901434388</c:v>
                </c:pt>
                <c:pt idx="32" formatCode="0.00">
                  <c:v>1507.8203780191493</c:v>
                </c:pt>
                <c:pt idx="33" formatCode="0.00">
                  <c:v>1494.4866227473019</c:v>
                </c:pt>
                <c:pt idx="34" formatCode="0.00">
                  <c:v>1486.1121510635126</c:v>
                </c:pt>
                <c:pt idx="35" formatCode="0.00">
                  <c:v>1474.3621549331522</c:v>
                </c:pt>
                <c:pt idx="36" formatCode="0.00">
                  <c:v>1468.0499070188557</c:v>
                </c:pt>
                <c:pt idx="37" formatCode="0.00">
                  <c:v>1469.9594444658765</c:v>
                </c:pt>
                <c:pt idx="38" formatCode="0.00">
                  <c:v>1467.7611709403127</c:v>
                </c:pt>
                <c:pt idx="39" formatCode="0.00">
                  <c:v>1451.1322020644545</c:v>
                </c:pt>
                <c:pt idx="40" formatCode="0.00">
                  <c:v>1439.1213178631153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DF-4BAC-BA3F-97E9D7F42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0984192"/>
        <c:axId val="1290656688"/>
      </c:lineChart>
      <c:dateAx>
        <c:axId val="11609841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0656688"/>
        <c:crosses val="autoZero"/>
        <c:auto val="1"/>
        <c:lblOffset val="100"/>
        <c:baseTimeUnit val="days"/>
      </c:dateAx>
      <c:valAx>
        <c:axId val="1290656688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0984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'Fig5-6'!$H$1</c:f>
              <c:strCache>
                <c:ptCount val="1"/>
                <c:pt idx="0">
                  <c:v>Turn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8F8-4AA8-AE9A-52610142F713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8F8-4AA8-AE9A-52610142F713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8F8-4AA8-AE9A-52610142F713}"/>
              </c:ext>
            </c:extLst>
          </c:dPt>
          <c:dPt>
            <c:idx val="22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8F8-4AA8-AE9A-52610142F713}"/>
              </c:ext>
            </c:extLst>
          </c:dPt>
          <c:dPt>
            <c:idx val="32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8F8-4AA8-AE9A-52610142F713}"/>
              </c:ext>
            </c:extLst>
          </c:dPt>
          <c:dPt>
            <c:idx val="37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8F8-4AA8-AE9A-52610142F713}"/>
              </c:ext>
            </c:extLst>
          </c:dPt>
          <c:dPt>
            <c:idx val="38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8F8-4AA8-AE9A-52610142F713}"/>
              </c:ext>
            </c:extLst>
          </c:dPt>
          <c:cat>
            <c:numRef>
              <c:f>'Fig5-6'!$A$2:$A$42</c:f>
              <c:numCache>
                <c:formatCode>m/d/yyyy</c:formatCode>
                <c:ptCount val="4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44991</c:v>
                </c:pt>
                <c:pt idx="4">
                  <c:v>44992</c:v>
                </c:pt>
                <c:pt idx="5">
                  <c:v>44993</c:v>
                </c:pt>
                <c:pt idx="6">
                  <c:v>44994</c:v>
                </c:pt>
                <c:pt idx="7">
                  <c:v>44995</c:v>
                </c:pt>
                <c:pt idx="8">
                  <c:v>44998</c:v>
                </c:pt>
                <c:pt idx="9">
                  <c:v>44999</c:v>
                </c:pt>
                <c:pt idx="10">
                  <c:v>45000</c:v>
                </c:pt>
                <c:pt idx="11">
                  <c:v>45001</c:v>
                </c:pt>
                <c:pt idx="12">
                  <c:v>45002</c:v>
                </c:pt>
                <c:pt idx="13">
                  <c:v>45005</c:v>
                </c:pt>
                <c:pt idx="14">
                  <c:v>45006</c:v>
                </c:pt>
                <c:pt idx="15">
                  <c:v>45007</c:v>
                </c:pt>
                <c:pt idx="16">
                  <c:v>45008</c:v>
                </c:pt>
                <c:pt idx="17">
                  <c:v>45009</c:v>
                </c:pt>
                <c:pt idx="18">
                  <c:v>45012</c:v>
                </c:pt>
                <c:pt idx="19">
                  <c:v>45013</c:v>
                </c:pt>
                <c:pt idx="20">
                  <c:v>45014</c:v>
                </c:pt>
                <c:pt idx="21">
                  <c:v>45015</c:v>
                </c:pt>
                <c:pt idx="22">
                  <c:v>45016</c:v>
                </c:pt>
                <c:pt idx="23">
                  <c:v>45019</c:v>
                </c:pt>
                <c:pt idx="24">
                  <c:v>45020</c:v>
                </c:pt>
                <c:pt idx="25">
                  <c:v>45021</c:v>
                </c:pt>
                <c:pt idx="26">
                  <c:v>45022</c:v>
                </c:pt>
                <c:pt idx="27">
                  <c:v>45027</c:v>
                </c:pt>
                <c:pt idx="28">
                  <c:v>45028</c:v>
                </c:pt>
                <c:pt idx="29">
                  <c:v>45029</c:v>
                </c:pt>
                <c:pt idx="30">
                  <c:v>45030</c:v>
                </c:pt>
                <c:pt idx="31">
                  <c:v>45033</c:v>
                </c:pt>
                <c:pt idx="32">
                  <c:v>45034</c:v>
                </c:pt>
                <c:pt idx="33">
                  <c:v>45035</c:v>
                </c:pt>
                <c:pt idx="34">
                  <c:v>45036</c:v>
                </c:pt>
                <c:pt idx="35">
                  <c:v>45037</c:v>
                </c:pt>
                <c:pt idx="36">
                  <c:v>45040</c:v>
                </c:pt>
                <c:pt idx="37">
                  <c:v>45041</c:v>
                </c:pt>
                <c:pt idx="38">
                  <c:v>45042</c:v>
                </c:pt>
                <c:pt idx="39">
                  <c:v>45043</c:v>
                </c:pt>
                <c:pt idx="40">
                  <c:v>45044</c:v>
                </c:pt>
              </c:numCache>
            </c:numRef>
          </c:cat>
          <c:val>
            <c:numRef>
              <c:f>'Fig5-6'!$H$2:$H$42</c:f>
              <c:numCache>
                <c:formatCode>General</c:formatCode>
                <c:ptCount val="41"/>
                <c:pt idx="5" formatCode="_(* #,##0.00_);_(* \(#,##0.00\);_(* &quot;-&quot;??_);_(@_)">
                  <c:v>1422.4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_(* #,##0.00_);_(* \(#,##0.00\);_(* &quot;-&quot;??_);_(@_)">
                  <c:v>1400.8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 formatCode="_(* #,##0.00_);_(* \(#,##0.00\);_(* &quot;-&quot;??_);_(@_)">
                  <c:v>1401.2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 formatCode="_(* #,##0.00_);_(* \(#,##0.00\);_(* &quot;-&quot;??_);_(@_)">
                  <c:v>1429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 formatCode="_(* #,##0.00_);_(* \(#,##0.00\);_(* &quot;-&quot;??_);_(@_)">
                  <c:v>1484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 formatCode="_(* #,##0.00_);_(* \(#,##0.00\);_(* &quot;-&quot;??_);_(@_)">
                  <c:v>1500.2</c:v>
                </c:pt>
                <c:pt idx="38" formatCode="_(* #,##0.00_);_(* \(#,##0.00\);_(* &quot;-&quot;??_);_(@_)">
                  <c:v>1442.2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F8-4AA8-AE9A-52610142F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0984192"/>
        <c:axId val="1290656688"/>
      </c:barChart>
      <c:lineChart>
        <c:grouping val="standard"/>
        <c:varyColors val="0"/>
        <c:ser>
          <c:idx val="0"/>
          <c:order val="0"/>
          <c:tx>
            <c:strRef>
              <c:f>'Fig5-6'!$B$1</c:f>
              <c:strCache>
                <c:ptCount val="1"/>
                <c:pt idx="0">
                  <c:v>GSK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'Fig5-6'!$A$2:$A$42</c:f>
              <c:numCache>
                <c:formatCode>m/d/yyyy</c:formatCode>
                <c:ptCount val="4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44991</c:v>
                </c:pt>
                <c:pt idx="4">
                  <c:v>44992</c:v>
                </c:pt>
                <c:pt idx="5">
                  <c:v>44993</c:v>
                </c:pt>
                <c:pt idx="6">
                  <c:v>44994</c:v>
                </c:pt>
                <c:pt idx="7">
                  <c:v>44995</c:v>
                </c:pt>
                <c:pt idx="8">
                  <c:v>44998</c:v>
                </c:pt>
                <c:pt idx="9">
                  <c:v>44999</c:v>
                </c:pt>
                <c:pt idx="10">
                  <c:v>45000</c:v>
                </c:pt>
                <c:pt idx="11">
                  <c:v>45001</c:v>
                </c:pt>
                <c:pt idx="12">
                  <c:v>45002</c:v>
                </c:pt>
                <c:pt idx="13">
                  <c:v>45005</c:v>
                </c:pt>
                <c:pt idx="14">
                  <c:v>45006</c:v>
                </c:pt>
                <c:pt idx="15">
                  <c:v>45007</c:v>
                </c:pt>
                <c:pt idx="16">
                  <c:v>45008</c:v>
                </c:pt>
                <c:pt idx="17">
                  <c:v>45009</c:v>
                </c:pt>
                <c:pt idx="18">
                  <c:v>45012</c:v>
                </c:pt>
                <c:pt idx="19">
                  <c:v>45013</c:v>
                </c:pt>
                <c:pt idx="20">
                  <c:v>45014</c:v>
                </c:pt>
                <c:pt idx="21">
                  <c:v>45015</c:v>
                </c:pt>
                <c:pt idx="22">
                  <c:v>45016</c:v>
                </c:pt>
                <c:pt idx="23">
                  <c:v>45019</c:v>
                </c:pt>
                <c:pt idx="24">
                  <c:v>45020</c:v>
                </c:pt>
                <c:pt idx="25">
                  <c:v>45021</c:v>
                </c:pt>
                <c:pt idx="26">
                  <c:v>45022</c:v>
                </c:pt>
                <c:pt idx="27">
                  <c:v>45027</c:v>
                </c:pt>
                <c:pt idx="28">
                  <c:v>45028</c:v>
                </c:pt>
                <c:pt idx="29">
                  <c:v>45029</c:v>
                </c:pt>
                <c:pt idx="30">
                  <c:v>45030</c:v>
                </c:pt>
                <c:pt idx="31">
                  <c:v>45033</c:v>
                </c:pt>
                <c:pt idx="32">
                  <c:v>45034</c:v>
                </c:pt>
                <c:pt idx="33">
                  <c:v>45035</c:v>
                </c:pt>
                <c:pt idx="34">
                  <c:v>45036</c:v>
                </c:pt>
                <c:pt idx="35">
                  <c:v>45037</c:v>
                </c:pt>
                <c:pt idx="36">
                  <c:v>45040</c:v>
                </c:pt>
                <c:pt idx="37">
                  <c:v>45041</c:v>
                </c:pt>
                <c:pt idx="38">
                  <c:v>45042</c:v>
                </c:pt>
                <c:pt idx="39">
                  <c:v>45043</c:v>
                </c:pt>
                <c:pt idx="40">
                  <c:v>45044</c:v>
                </c:pt>
              </c:numCache>
            </c:numRef>
          </c:cat>
          <c:val>
            <c:numRef>
              <c:f>'Fig5-6'!$B$2:$B$42</c:f>
              <c:numCache>
                <c:formatCode>0.00</c:formatCode>
                <c:ptCount val="41"/>
                <c:pt idx="0">
                  <c:v>1422</c:v>
                </c:pt>
                <c:pt idx="1">
                  <c:v>1438.8</c:v>
                </c:pt>
                <c:pt idx="2">
                  <c:v>1442.2</c:v>
                </c:pt>
                <c:pt idx="3">
                  <c:v>1439.4</c:v>
                </c:pt>
                <c:pt idx="4">
                  <c:v>1441.8</c:v>
                </c:pt>
                <c:pt idx="5">
                  <c:v>1422.4</c:v>
                </c:pt>
                <c:pt idx="6">
                  <c:v>1412.2</c:v>
                </c:pt>
                <c:pt idx="7">
                  <c:v>1398.6</c:v>
                </c:pt>
                <c:pt idx="8">
                  <c:v>1376.6</c:v>
                </c:pt>
                <c:pt idx="9">
                  <c:v>1380.4</c:v>
                </c:pt>
                <c:pt idx="10">
                  <c:v>1381.4</c:v>
                </c:pt>
                <c:pt idx="11">
                  <c:v>1387</c:v>
                </c:pt>
                <c:pt idx="12">
                  <c:v>1400.8</c:v>
                </c:pt>
                <c:pt idx="13">
                  <c:v>1414</c:v>
                </c:pt>
                <c:pt idx="14">
                  <c:v>1428</c:v>
                </c:pt>
                <c:pt idx="15">
                  <c:v>1438.2</c:v>
                </c:pt>
                <c:pt idx="16">
                  <c:v>1437.8</c:v>
                </c:pt>
                <c:pt idx="17">
                  <c:v>1401.2</c:v>
                </c:pt>
                <c:pt idx="18">
                  <c:v>1423.6</c:v>
                </c:pt>
                <c:pt idx="19">
                  <c:v>1421</c:v>
                </c:pt>
                <c:pt idx="20">
                  <c:v>1420.6</c:v>
                </c:pt>
                <c:pt idx="21">
                  <c:v>1420</c:v>
                </c:pt>
                <c:pt idx="22">
                  <c:v>1429</c:v>
                </c:pt>
                <c:pt idx="23">
                  <c:v>1439.4</c:v>
                </c:pt>
                <c:pt idx="24">
                  <c:v>1449</c:v>
                </c:pt>
                <c:pt idx="25">
                  <c:v>1487.2</c:v>
                </c:pt>
                <c:pt idx="26">
                  <c:v>1523</c:v>
                </c:pt>
                <c:pt idx="27">
                  <c:v>1506.4</c:v>
                </c:pt>
                <c:pt idx="28">
                  <c:v>1512.6</c:v>
                </c:pt>
                <c:pt idx="29">
                  <c:v>1522.4</c:v>
                </c:pt>
                <c:pt idx="30">
                  <c:v>1515</c:v>
                </c:pt>
                <c:pt idx="31">
                  <c:v>1511.8</c:v>
                </c:pt>
                <c:pt idx="32">
                  <c:v>1484</c:v>
                </c:pt>
                <c:pt idx="33">
                  <c:v>1485.8</c:v>
                </c:pt>
                <c:pt idx="34">
                  <c:v>1470.8</c:v>
                </c:pt>
                <c:pt idx="35">
                  <c:v>1471.2</c:v>
                </c:pt>
                <c:pt idx="36">
                  <c:v>1474</c:v>
                </c:pt>
                <c:pt idx="37">
                  <c:v>1500.2</c:v>
                </c:pt>
                <c:pt idx="38">
                  <c:v>1442.2</c:v>
                </c:pt>
                <c:pt idx="39">
                  <c:v>1437</c:v>
                </c:pt>
                <c:pt idx="40">
                  <c:v>1441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8-4AA8-AE9A-52610142F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984192"/>
        <c:axId val="1290656688"/>
      </c:lineChart>
      <c:dateAx>
        <c:axId val="11609841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0656688"/>
        <c:crosses val="autoZero"/>
        <c:auto val="1"/>
        <c:lblOffset val="100"/>
        <c:baseTimeUnit val="days"/>
      </c:dateAx>
      <c:valAx>
        <c:axId val="1290656688"/>
        <c:scaling>
          <c:orientation val="minMax"/>
          <c:min val="1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0984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'Fig7'!$G$1</c:f>
              <c:strCache>
                <c:ptCount val="1"/>
                <c:pt idx="0">
                  <c:v>Turn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'Fig7'!$A$2:$A$733</c:f>
              <c:numCache>
                <c:formatCode>m/d/yyyy</c:formatCode>
                <c:ptCount val="732"/>
                <c:pt idx="0">
                  <c:v>44200</c:v>
                </c:pt>
                <c:pt idx="1">
                  <c:v>44201</c:v>
                </c:pt>
                <c:pt idx="2">
                  <c:v>44202</c:v>
                </c:pt>
                <c:pt idx="3">
                  <c:v>44203</c:v>
                </c:pt>
                <c:pt idx="4">
                  <c:v>44204</c:v>
                </c:pt>
                <c:pt idx="5">
                  <c:v>44207</c:v>
                </c:pt>
                <c:pt idx="6">
                  <c:v>44208</c:v>
                </c:pt>
                <c:pt idx="7">
                  <c:v>44209</c:v>
                </c:pt>
                <c:pt idx="8">
                  <c:v>44210</c:v>
                </c:pt>
                <c:pt idx="9">
                  <c:v>44211</c:v>
                </c:pt>
                <c:pt idx="10">
                  <c:v>44214</c:v>
                </c:pt>
                <c:pt idx="11">
                  <c:v>44215</c:v>
                </c:pt>
                <c:pt idx="12">
                  <c:v>44216</c:v>
                </c:pt>
                <c:pt idx="13">
                  <c:v>44217</c:v>
                </c:pt>
                <c:pt idx="14">
                  <c:v>44218</c:v>
                </c:pt>
                <c:pt idx="15">
                  <c:v>44221</c:v>
                </c:pt>
                <c:pt idx="16">
                  <c:v>44222</c:v>
                </c:pt>
                <c:pt idx="17">
                  <c:v>44223</c:v>
                </c:pt>
                <c:pt idx="18">
                  <c:v>44224</c:v>
                </c:pt>
                <c:pt idx="19">
                  <c:v>44225</c:v>
                </c:pt>
                <c:pt idx="20">
                  <c:v>44228</c:v>
                </c:pt>
                <c:pt idx="21">
                  <c:v>44229</c:v>
                </c:pt>
                <c:pt idx="22">
                  <c:v>44230</c:v>
                </c:pt>
                <c:pt idx="23">
                  <c:v>44231</c:v>
                </c:pt>
                <c:pt idx="24">
                  <c:v>44232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44238</c:v>
                </c:pt>
                <c:pt idx="29">
                  <c:v>44239</c:v>
                </c:pt>
                <c:pt idx="30">
                  <c:v>44242</c:v>
                </c:pt>
                <c:pt idx="31">
                  <c:v>44243</c:v>
                </c:pt>
                <c:pt idx="32">
                  <c:v>44244</c:v>
                </c:pt>
                <c:pt idx="33">
                  <c:v>44245</c:v>
                </c:pt>
                <c:pt idx="34">
                  <c:v>44246</c:v>
                </c:pt>
                <c:pt idx="35">
                  <c:v>44249</c:v>
                </c:pt>
                <c:pt idx="36">
                  <c:v>44250</c:v>
                </c:pt>
                <c:pt idx="37">
                  <c:v>44251</c:v>
                </c:pt>
                <c:pt idx="38">
                  <c:v>44252</c:v>
                </c:pt>
                <c:pt idx="39">
                  <c:v>44253</c:v>
                </c:pt>
                <c:pt idx="40">
                  <c:v>44256</c:v>
                </c:pt>
                <c:pt idx="41">
                  <c:v>44257</c:v>
                </c:pt>
                <c:pt idx="42">
                  <c:v>44258</c:v>
                </c:pt>
                <c:pt idx="43">
                  <c:v>44259</c:v>
                </c:pt>
                <c:pt idx="44">
                  <c:v>44260</c:v>
                </c:pt>
                <c:pt idx="45">
                  <c:v>44263</c:v>
                </c:pt>
                <c:pt idx="46">
                  <c:v>44264</c:v>
                </c:pt>
                <c:pt idx="47">
                  <c:v>44265</c:v>
                </c:pt>
                <c:pt idx="48">
                  <c:v>44266</c:v>
                </c:pt>
                <c:pt idx="49">
                  <c:v>44267</c:v>
                </c:pt>
                <c:pt idx="50">
                  <c:v>44270</c:v>
                </c:pt>
                <c:pt idx="51">
                  <c:v>44271</c:v>
                </c:pt>
                <c:pt idx="52">
                  <c:v>44272</c:v>
                </c:pt>
                <c:pt idx="53">
                  <c:v>44273</c:v>
                </c:pt>
                <c:pt idx="54">
                  <c:v>44274</c:v>
                </c:pt>
                <c:pt idx="55">
                  <c:v>44277</c:v>
                </c:pt>
                <c:pt idx="56">
                  <c:v>44278</c:v>
                </c:pt>
                <c:pt idx="57">
                  <c:v>44279</c:v>
                </c:pt>
                <c:pt idx="58">
                  <c:v>44280</c:v>
                </c:pt>
                <c:pt idx="59">
                  <c:v>44281</c:v>
                </c:pt>
                <c:pt idx="60">
                  <c:v>44284</c:v>
                </c:pt>
                <c:pt idx="61">
                  <c:v>44285</c:v>
                </c:pt>
                <c:pt idx="62">
                  <c:v>44286</c:v>
                </c:pt>
                <c:pt idx="63">
                  <c:v>44287</c:v>
                </c:pt>
                <c:pt idx="64">
                  <c:v>44292</c:v>
                </c:pt>
                <c:pt idx="65">
                  <c:v>44293</c:v>
                </c:pt>
                <c:pt idx="66">
                  <c:v>44294</c:v>
                </c:pt>
                <c:pt idx="67">
                  <c:v>44295</c:v>
                </c:pt>
                <c:pt idx="68">
                  <c:v>44298</c:v>
                </c:pt>
                <c:pt idx="69">
                  <c:v>44299</c:v>
                </c:pt>
                <c:pt idx="70">
                  <c:v>44300</c:v>
                </c:pt>
                <c:pt idx="71">
                  <c:v>44301</c:v>
                </c:pt>
                <c:pt idx="72">
                  <c:v>44302</c:v>
                </c:pt>
                <c:pt idx="73">
                  <c:v>44305</c:v>
                </c:pt>
                <c:pt idx="74">
                  <c:v>44306</c:v>
                </c:pt>
                <c:pt idx="75">
                  <c:v>44307</c:v>
                </c:pt>
                <c:pt idx="76">
                  <c:v>44308</c:v>
                </c:pt>
                <c:pt idx="77">
                  <c:v>44309</c:v>
                </c:pt>
                <c:pt idx="78">
                  <c:v>44312</c:v>
                </c:pt>
                <c:pt idx="79">
                  <c:v>44313</c:v>
                </c:pt>
                <c:pt idx="80">
                  <c:v>44314</c:v>
                </c:pt>
                <c:pt idx="81">
                  <c:v>44315</c:v>
                </c:pt>
                <c:pt idx="82">
                  <c:v>44316</c:v>
                </c:pt>
                <c:pt idx="83">
                  <c:v>44320</c:v>
                </c:pt>
                <c:pt idx="84">
                  <c:v>44321</c:v>
                </c:pt>
                <c:pt idx="85">
                  <c:v>44322</c:v>
                </c:pt>
                <c:pt idx="86">
                  <c:v>44323</c:v>
                </c:pt>
                <c:pt idx="87">
                  <c:v>44326</c:v>
                </c:pt>
                <c:pt idx="88">
                  <c:v>44327</c:v>
                </c:pt>
                <c:pt idx="89">
                  <c:v>44328</c:v>
                </c:pt>
                <c:pt idx="90">
                  <c:v>44329</c:v>
                </c:pt>
                <c:pt idx="91">
                  <c:v>44330</c:v>
                </c:pt>
                <c:pt idx="92">
                  <c:v>44333</c:v>
                </c:pt>
                <c:pt idx="93">
                  <c:v>44334</c:v>
                </c:pt>
                <c:pt idx="94">
                  <c:v>44335</c:v>
                </c:pt>
                <c:pt idx="95">
                  <c:v>44336</c:v>
                </c:pt>
                <c:pt idx="96">
                  <c:v>44337</c:v>
                </c:pt>
                <c:pt idx="97">
                  <c:v>44340</c:v>
                </c:pt>
                <c:pt idx="98">
                  <c:v>44341</c:v>
                </c:pt>
                <c:pt idx="99">
                  <c:v>44342</c:v>
                </c:pt>
                <c:pt idx="100">
                  <c:v>44343</c:v>
                </c:pt>
                <c:pt idx="101">
                  <c:v>44344</c:v>
                </c:pt>
                <c:pt idx="102">
                  <c:v>44348</c:v>
                </c:pt>
                <c:pt idx="103">
                  <c:v>44349</c:v>
                </c:pt>
                <c:pt idx="104">
                  <c:v>44350</c:v>
                </c:pt>
                <c:pt idx="105">
                  <c:v>44351</c:v>
                </c:pt>
                <c:pt idx="106">
                  <c:v>44354</c:v>
                </c:pt>
                <c:pt idx="107">
                  <c:v>44355</c:v>
                </c:pt>
                <c:pt idx="108">
                  <c:v>44356</c:v>
                </c:pt>
                <c:pt idx="109">
                  <c:v>44357</c:v>
                </c:pt>
                <c:pt idx="110">
                  <c:v>44358</c:v>
                </c:pt>
                <c:pt idx="111">
                  <c:v>44361</c:v>
                </c:pt>
                <c:pt idx="112">
                  <c:v>44362</c:v>
                </c:pt>
                <c:pt idx="113">
                  <c:v>44363</c:v>
                </c:pt>
                <c:pt idx="114">
                  <c:v>44364</c:v>
                </c:pt>
                <c:pt idx="115">
                  <c:v>44365</c:v>
                </c:pt>
                <c:pt idx="116">
                  <c:v>44368</c:v>
                </c:pt>
                <c:pt idx="117">
                  <c:v>44369</c:v>
                </c:pt>
                <c:pt idx="118">
                  <c:v>44370</c:v>
                </c:pt>
                <c:pt idx="119">
                  <c:v>44371</c:v>
                </c:pt>
                <c:pt idx="120">
                  <c:v>44372</c:v>
                </c:pt>
                <c:pt idx="121">
                  <c:v>44375</c:v>
                </c:pt>
                <c:pt idx="122">
                  <c:v>44376</c:v>
                </c:pt>
                <c:pt idx="123">
                  <c:v>44377</c:v>
                </c:pt>
                <c:pt idx="124">
                  <c:v>44378</c:v>
                </c:pt>
                <c:pt idx="125">
                  <c:v>44379</c:v>
                </c:pt>
                <c:pt idx="126">
                  <c:v>44382</c:v>
                </c:pt>
                <c:pt idx="127">
                  <c:v>44383</c:v>
                </c:pt>
                <c:pt idx="128">
                  <c:v>44384</c:v>
                </c:pt>
                <c:pt idx="129">
                  <c:v>44385</c:v>
                </c:pt>
                <c:pt idx="130">
                  <c:v>44386</c:v>
                </c:pt>
                <c:pt idx="131">
                  <c:v>44389</c:v>
                </c:pt>
                <c:pt idx="132">
                  <c:v>44390</c:v>
                </c:pt>
                <c:pt idx="133">
                  <c:v>44391</c:v>
                </c:pt>
                <c:pt idx="134">
                  <c:v>44392</c:v>
                </c:pt>
                <c:pt idx="135">
                  <c:v>44393</c:v>
                </c:pt>
                <c:pt idx="136">
                  <c:v>44396</c:v>
                </c:pt>
                <c:pt idx="137">
                  <c:v>44397</c:v>
                </c:pt>
                <c:pt idx="138">
                  <c:v>44398</c:v>
                </c:pt>
                <c:pt idx="139">
                  <c:v>44399</c:v>
                </c:pt>
                <c:pt idx="140">
                  <c:v>44400</c:v>
                </c:pt>
                <c:pt idx="141">
                  <c:v>44403</c:v>
                </c:pt>
                <c:pt idx="142">
                  <c:v>44404</c:v>
                </c:pt>
                <c:pt idx="143">
                  <c:v>44405</c:v>
                </c:pt>
                <c:pt idx="144">
                  <c:v>44406</c:v>
                </c:pt>
                <c:pt idx="145">
                  <c:v>44407</c:v>
                </c:pt>
                <c:pt idx="146">
                  <c:v>44410</c:v>
                </c:pt>
                <c:pt idx="147">
                  <c:v>44411</c:v>
                </c:pt>
                <c:pt idx="148">
                  <c:v>44412</c:v>
                </c:pt>
                <c:pt idx="149">
                  <c:v>44413</c:v>
                </c:pt>
                <c:pt idx="150">
                  <c:v>44414</c:v>
                </c:pt>
                <c:pt idx="151">
                  <c:v>44417</c:v>
                </c:pt>
                <c:pt idx="152">
                  <c:v>44418</c:v>
                </c:pt>
                <c:pt idx="153">
                  <c:v>44419</c:v>
                </c:pt>
                <c:pt idx="154">
                  <c:v>44420</c:v>
                </c:pt>
                <c:pt idx="155">
                  <c:v>44421</c:v>
                </c:pt>
                <c:pt idx="156">
                  <c:v>44424</c:v>
                </c:pt>
                <c:pt idx="157">
                  <c:v>44425</c:v>
                </c:pt>
                <c:pt idx="158">
                  <c:v>44426</c:v>
                </c:pt>
                <c:pt idx="159">
                  <c:v>44427</c:v>
                </c:pt>
                <c:pt idx="160">
                  <c:v>44428</c:v>
                </c:pt>
                <c:pt idx="161">
                  <c:v>44431</c:v>
                </c:pt>
                <c:pt idx="162">
                  <c:v>44432</c:v>
                </c:pt>
                <c:pt idx="163">
                  <c:v>44433</c:v>
                </c:pt>
                <c:pt idx="164">
                  <c:v>44434</c:v>
                </c:pt>
                <c:pt idx="165">
                  <c:v>44435</c:v>
                </c:pt>
                <c:pt idx="166">
                  <c:v>44438</c:v>
                </c:pt>
                <c:pt idx="167">
                  <c:v>44439</c:v>
                </c:pt>
                <c:pt idx="168">
                  <c:v>44440</c:v>
                </c:pt>
                <c:pt idx="169">
                  <c:v>44441</c:v>
                </c:pt>
                <c:pt idx="170">
                  <c:v>44442</c:v>
                </c:pt>
                <c:pt idx="171">
                  <c:v>44445</c:v>
                </c:pt>
                <c:pt idx="172">
                  <c:v>44446</c:v>
                </c:pt>
                <c:pt idx="173">
                  <c:v>44447</c:v>
                </c:pt>
                <c:pt idx="174">
                  <c:v>44448</c:v>
                </c:pt>
                <c:pt idx="175">
                  <c:v>44449</c:v>
                </c:pt>
                <c:pt idx="176">
                  <c:v>44452</c:v>
                </c:pt>
                <c:pt idx="177">
                  <c:v>44453</c:v>
                </c:pt>
                <c:pt idx="178">
                  <c:v>44454</c:v>
                </c:pt>
                <c:pt idx="179">
                  <c:v>44455</c:v>
                </c:pt>
                <c:pt idx="180">
                  <c:v>44456</c:v>
                </c:pt>
                <c:pt idx="181">
                  <c:v>44459</c:v>
                </c:pt>
                <c:pt idx="182">
                  <c:v>44460</c:v>
                </c:pt>
                <c:pt idx="183">
                  <c:v>44461</c:v>
                </c:pt>
                <c:pt idx="184">
                  <c:v>44462</c:v>
                </c:pt>
                <c:pt idx="185">
                  <c:v>44463</c:v>
                </c:pt>
                <c:pt idx="186">
                  <c:v>44466</c:v>
                </c:pt>
                <c:pt idx="187">
                  <c:v>44467</c:v>
                </c:pt>
                <c:pt idx="188">
                  <c:v>44468</c:v>
                </c:pt>
                <c:pt idx="189">
                  <c:v>44469</c:v>
                </c:pt>
                <c:pt idx="190">
                  <c:v>44470</c:v>
                </c:pt>
                <c:pt idx="191">
                  <c:v>44473</c:v>
                </c:pt>
                <c:pt idx="192">
                  <c:v>44474</c:v>
                </c:pt>
                <c:pt idx="193">
                  <c:v>44475</c:v>
                </c:pt>
                <c:pt idx="194">
                  <c:v>44476</c:v>
                </c:pt>
                <c:pt idx="195">
                  <c:v>44477</c:v>
                </c:pt>
                <c:pt idx="196">
                  <c:v>44480</c:v>
                </c:pt>
                <c:pt idx="197">
                  <c:v>44481</c:v>
                </c:pt>
                <c:pt idx="198">
                  <c:v>44482</c:v>
                </c:pt>
                <c:pt idx="199">
                  <c:v>44483</c:v>
                </c:pt>
                <c:pt idx="200">
                  <c:v>44484</c:v>
                </c:pt>
                <c:pt idx="201">
                  <c:v>44487</c:v>
                </c:pt>
                <c:pt idx="202">
                  <c:v>44488</c:v>
                </c:pt>
                <c:pt idx="203">
                  <c:v>44489</c:v>
                </c:pt>
                <c:pt idx="204">
                  <c:v>44490</c:v>
                </c:pt>
                <c:pt idx="205">
                  <c:v>44491</c:v>
                </c:pt>
                <c:pt idx="206">
                  <c:v>44494</c:v>
                </c:pt>
                <c:pt idx="207">
                  <c:v>44495</c:v>
                </c:pt>
                <c:pt idx="208">
                  <c:v>44496</c:v>
                </c:pt>
                <c:pt idx="209">
                  <c:v>44497</c:v>
                </c:pt>
                <c:pt idx="210">
                  <c:v>44498</c:v>
                </c:pt>
                <c:pt idx="211">
                  <c:v>44501</c:v>
                </c:pt>
                <c:pt idx="212">
                  <c:v>44502</c:v>
                </c:pt>
                <c:pt idx="213">
                  <c:v>44503</c:v>
                </c:pt>
                <c:pt idx="214">
                  <c:v>44504</c:v>
                </c:pt>
                <c:pt idx="215">
                  <c:v>44505</c:v>
                </c:pt>
                <c:pt idx="216">
                  <c:v>44508</c:v>
                </c:pt>
                <c:pt idx="217">
                  <c:v>44509</c:v>
                </c:pt>
                <c:pt idx="218">
                  <c:v>44510</c:v>
                </c:pt>
                <c:pt idx="219">
                  <c:v>44511</c:v>
                </c:pt>
                <c:pt idx="220">
                  <c:v>44512</c:v>
                </c:pt>
                <c:pt idx="221">
                  <c:v>44515</c:v>
                </c:pt>
                <c:pt idx="222">
                  <c:v>44516</c:v>
                </c:pt>
                <c:pt idx="223">
                  <c:v>44517</c:v>
                </c:pt>
                <c:pt idx="224">
                  <c:v>44518</c:v>
                </c:pt>
                <c:pt idx="225">
                  <c:v>44519</c:v>
                </c:pt>
                <c:pt idx="226">
                  <c:v>44522</c:v>
                </c:pt>
                <c:pt idx="227">
                  <c:v>44523</c:v>
                </c:pt>
                <c:pt idx="228">
                  <c:v>44524</c:v>
                </c:pt>
                <c:pt idx="229">
                  <c:v>44525</c:v>
                </c:pt>
                <c:pt idx="230">
                  <c:v>44526</c:v>
                </c:pt>
                <c:pt idx="231">
                  <c:v>44529</c:v>
                </c:pt>
                <c:pt idx="232">
                  <c:v>44530</c:v>
                </c:pt>
                <c:pt idx="233">
                  <c:v>44531</c:v>
                </c:pt>
                <c:pt idx="234">
                  <c:v>44532</c:v>
                </c:pt>
                <c:pt idx="235">
                  <c:v>44533</c:v>
                </c:pt>
                <c:pt idx="236">
                  <c:v>44536</c:v>
                </c:pt>
                <c:pt idx="237">
                  <c:v>44537</c:v>
                </c:pt>
                <c:pt idx="238">
                  <c:v>44538</c:v>
                </c:pt>
                <c:pt idx="239">
                  <c:v>44539</c:v>
                </c:pt>
                <c:pt idx="240">
                  <c:v>44540</c:v>
                </c:pt>
                <c:pt idx="241">
                  <c:v>44543</c:v>
                </c:pt>
                <c:pt idx="242">
                  <c:v>44544</c:v>
                </c:pt>
                <c:pt idx="243">
                  <c:v>44545</c:v>
                </c:pt>
                <c:pt idx="244">
                  <c:v>44546</c:v>
                </c:pt>
                <c:pt idx="245">
                  <c:v>44547</c:v>
                </c:pt>
                <c:pt idx="246">
                  <c:v>44550</c:v>
                </c:pt>
                <c:pt idx="247">
                  <c:v>44551</c:v>
                </c:pt>
                <c:pt idx="248">
                  <c:v>44552</c:v>
                </c:pt>
                <c:pt idx="249">
                  <c:v>44553</c:v>
                </c:pt>
                <c:pt idx="250">
                  <c:v>44554</c:v>
                </c:pt>
                <c:pt idx="251">
                  <c:v>44557</c:v>
                </c:pt>
                <c:pt idx="252">
                  <c:v>44558</c:v>
                </c:pt>
                <c:pt idx="253">
                  <c:v>44559</c:v>
                </c:pt>
                <c:pt idx="254">
                  <c:v>44560</c:v>
                </c:pt>
                <c:pt idx="255">
                  <c:v>44561</c:v>
                </c:pt>
                <c:pt idx="256">
                  <c:v>44564</c:v>
                </c:pt>
                <c:pt idx="257">
                  <c:v>44565</c:v>
                </c:pt>
                <c:pt idx="258">
                  <c:v>44566</c:v>
                </c:pt>
                <c:pt idx="259">
                  <c:v>44567</c:v>
                </c:pt>
                <c:pt idx="260">
                  <c:v>44568</c:v>
                </c:pt>
                <c:pt idx="261">
                  <c:v>44571</c:v>
                </c:pt>
                <c:pt idx="262">
                  <c:v>44572</c:v>
                </c:pt>
                <c:pt idx="263">
                  <c:v>44573</c:v>
                </c:pt>
                <c:pt idx="264">
                  <c:v>44574</c:v>
                </c:pt>
                <c:pt idx="265">
                  <c:v>44575</c:v>
                </c:pt>
                <c:pt idx="266">
                  <c:v>44578</c:v>
                </c:pt>
                <c:pt idx="267">
                  <c:v>44579</c:v>
                </c:pt>
                <c:pt idx="268">
                  <c:v>44580</c:v>
                </c:pt>
                <c:pt idx="269">
                  <c:v>44581</c:v>
                </c:pt>
                <c:pt idx="270">
                  <c:v>44582</c:v>
                </c:pt>
                <c:pt idx="271">
                  <c:v>44585</c:v>
                </c:pt>
                <c:pt idx="272">
                  <c:v>44586</c:v>
                </c:pt>
                <c:pt idx="273">
                  <c:v>44587</c:v>
                </c:pt>
                <c:pt idx="274">
                  <c:v>44588</c:v>
                </c:pt>
                <c:pt idx="275">
                  <c:v>44589</c:v>
                </c:pt>
                <c:pt idx="276">
                  <c:v>44592</c:v>
                </c:pt>
                <c:pt idx="277">
                  <c:v>44593</c:v>
                </c:pt>
                <c:pt idx="278">
                  <c:v>44594</c:v>
                </c:pt>
                <c:pt idx="279">
                  <c:v>44595</c:v>
                </c:pt>
                <c:pt idx="280">
                  <c:v>44596</c:v>
                </c:pt>
                <c:pt idx="281">
                  <c:v>44599</c:v>
                </c:pt>
                <c:pt idx="282">
                  <c:v>44600</c:v>
                </c:pt>
                <c:pt idx="283">
                  <c:v>44601</c:v>
                </c:pt>
                <c:pt idx="284">
                  <c:v>44602</c:v>
                </c:pt>
                <c:pt idx="285">
                  <c:v>44603</c:v>
                </c:pt>
                <c:pt idx="286">
                  <c:v>44606</c:v>
                </c:pt>
                <c:pt idx="287">
                  <c:v>44607</c:v>
                </c:pt>
                <c:pt idx="288">
                  <c:v>44608</c:v>
                </c:pt>
                <c:pt idx="289">
                  <c:v>44609</c:v>
                </c:pt>
                <c:pt idx="290">
                  <c:v>44610</c:v>
                </c:pt>
                <c:pt idx="291">
                  <c:v>44613</c:v>
                </c:pt>
                <c:pt idx="292">
                  <c:v>44614</c:v>
                </c:pt>
                <c:pt idx="293">
                  <c:v>44615</c:v>
                </c:pt>
                <c:pt idx="294">
                  <c:v>44616</c:v>
                </c:pt>
                <c:pt idx="295">
                  <c:v>44617</c:v>
                </c:pt>
                <c:pt idx="296">
                  <c:v>44620</c:v>
                </c:pt>
                <c:pt idx="297">
                  <c:v>44621</c:v>
                </c:pt>
                <c:pt idx="298">
                  <c:v>44622</c:v>
                </c:pt>
                <c:pt idx="299">
                  <c:v>44623</c:v>
                </c:pt>
                <c:pt idx="300">
                  <c:v>44624</c:v>
                </c:pt>
                <c:pt idx="301">
                  <c:v>44627</c:v>
                </c:pt>
                <c:pt idx="302">
                  <c:v>44628</c:v>
                </c:pt>
                <c:pt idx="303">
                  <c:v>44629</c:v>
                </c:pt>
                <c:pt idx="304">
                  <c:v>44630</c:v>
                </c:pt>
                <c:pt idx="305">
                  <c:v>44631</c:v>
                </c:pt>
                <c:pt idx="306">
                  <c:v>44634</c:v>
                </c:pt>
                <c:pt idx="307">
                  <c:v>44635</c:v>
                </c:pt>
                <c:pt idx="308">
                  <c:v>44636</c:v>
                </c:pt>
                <c:pt idx="309">
                  <c:v>44637</c:v>
                </c:pt>
                <c:pt idx="310">
                  <c:v>44638</c:v>
                </c:pt>
                <c:pt idx="311">
                  <c:v>44641</c:v>
                </c:pt>
                <c:pt idx="312">
                  <c:v>44642</c:v>
                </c:pt>
                <c:pt idx="313">
                  <c:v>44643</c:v>
                </c:pt>
                <c:pt idx="314">
                  <c:v>44644</c:v>
                </c:pt>
                <c:pt idx="315">
                  <c:v>44645</c:v>
                </c:pt>
                <c:pt idx="316">
                  <c:v>44648</c:v>
                </c:pt>
                <c:pt idx="317">
                  <c:v>44649</c:v>
                </c:pt>
                <c:pt idx="318">
                  <c:v>44650</c:v>
                </c:pt>
                <c:pt idx="319">
                  <c:v>44651</c:v>
                </c:pt>
                <c:pt idx="320">
                  <c:v>44652</c:v>
                </c:pt>
                <c:pt idx="321">
                  <c:v>44655</c:v>
                </c:pt>
                <c:pt idx="322">
                  <c:v>44656</c:v>
                </c:pt>
                <c:pt idx="323">
                  <c:v>44657</c:v>
                </c:pt>
                <c:pt idx="324">
                  <c:v>44658</c:v>
                </c:pt>
                <c:pt idx="325">
                  <c:v>44659</c:v>
                </c:pt>
                <c:pt idx="326">
                  <c:v>44662</c:v>
                </c:pt>
                <c:pt idx="327">
                  <c:v>44663</c:v>
                </c:pt>
                <c:pt idx="328">
                  <c:v>44664</c:v>
                </c:pt>
                <c:pt idx="329">
                  <c:v>44665</c:v>
                </c:pt>
                <c:pt idx="330">
                  <c:v>44670</c:v>
                </c:pt>
                <c:pt idx="331">
                  <c:v>44671</c:v>
                </c:pt>
                <c:pt idx="332">
                  <c:v>44672</c:v>
                </c:pt>
                <c:pt idx="333">
                  <c:v>44673</c:v>
                </c:pt>
                <c:pt idx="334">
                  <c:v>44676</c:v>
                </c:pt>
                <c:pt idx="335">
                  <c:v>44677</c:v>
                </c:pt>
                <c:pt idx="336">
                  <c:v>44678</c:v>
                </c:pt>
                <c:pt idx="337">
                  <c:v>44679</c:v>
                </c:pt>
                <c:pt idx="338">
                  <c:v>44680</c:v>
                </c:pt>
                <c:pt idx="339">
                  <c:v>44684</c:v>
                </c:pt>
                <c:pt idx="340">
                  <c:v>44685</c:v>
                </c:pt>
                <c:pt idx="341">
                  <c:v>44686</c:v>
                </c:pt>
                <c:pt idx="342">
                  <c:v>44687</c:v>
                </c:pt>
                <c:pt idx="343">
                  <c:v>44690</c:v>
                </c:pt>
                <c:pt idx="344">
                  <c:v>44691</c:v>
                </c:pt>
                <c:pt idx="345">
                  <c:v>44692</c:v>
                </c:pt>
                <c:pt idx="346">
                  <c:v>44693</c:v>
                </c:pt>
                <c:pt idx="347">
                  <c:v>44694</c:v>
                </c:pt>
                <c:pt idx="348">
                  <c:v>44697</c:v>
                </c:pt>
                <c:pt idx="349">
                  <c:v>44698</c:v>
                </c:pt>
                <c:pt idx="350">
                  <c:v>44699</c:v>
                </c:pt>
                <c:pt idx="351">
                  <c:v>44700</c:v>
                </c:pt>
                <c:pt idx="352">
                  <c:v>44701</c:v>
                </c:pt>
                <c:pt idx="353">
                  <c:v>44704</c:v>
                </c:pt>
                <c:pt idx="354">
                  <c:v>44705</c:v>
                </c:pt>
                <c:pt idx="355">
                  <c:v>44706</c:v>
                </c:pt>
                <c:pt idx="356">
                  <c:v>44707</c:v>
                </c:pt>
                <c:pt idx="357">
                  <c:v>44708</c:v>
                </c:pt>
                <c:pt idx="358">
                  <c:v>44711</c:v>
                </c:pt>
                <c:pt idx="359">
                  <c:v>44712</c:v>
                </c:pt>
                <c:pt idx="360">
                  <c:v>44713</c:v>
                </c:pt>
                <c:pt idx="361">
                  <c:v>44714</c:v>
                </c:pt>
                <c:pt idx="362">
                  <c:v>44715</c:v>
                </c:pt>
                <c:pt idx="363">
                  <c:v>44718</c:v>
                </c:pt>
                <c:pt idx="364">
                  <c:v>44719</c:v>
                </c:pt>
                <c:pt idx="365">
                  <c:v>44720</c:v>
                </c:pt>
                <c:pt idx="366">
                  <c:v>44721</c:v>
                </c:pt>
                <c:pt idx="367">
                  <c:v>44722</c:v>
                </c:pt>
                <c:pt idx="368">
                  <c:v>44725</c:v>
                </c:pt>
                <c:pt idx="369">
                  <c:v>44726</c:v>
                </c:pt>
                <c:pt idx="370">
                  <c:v>44727</c:v>
                </c:pt>
                <c:pt idx="371">
                  <c:v>44728</c:v>
                </c:pt>
                <c:pt idx="372">
                  <c:v>44729</c:v>
                </c:pt>
                <c:pt idx="373">
                  <c:v>44732</c:v>
                </c:pt>
                <c:pt idx="374">
                  <c:v>44733</c:v>
                </c:pt>
                <c:pt idx="375">
                  <c:v>44734</c:v>
                </c:pt>
                <c:pt idx="376">
                  <c:v>44735</c:v>
                </c:pt>
                <c:pt idx="377">
                  <c:v>44736</c:v>
                </c:pt>
                <c:pt idx="378">
                  <c:v>44739</c:v>
                </c:pt>
                <c:pt idx="379">
                  <c:v>44740</c:v>
                </c:pt>
                <c:pt idx="380">
                  <c:v>44741</c:v>
                </c:pt>
                <c:pt idx="381">
                  <c:v>44742</c:v>
                </c:pt>
                <c:pt idx="382">
                  <c:v>44743</c:v>
                </c:pt>
                <c:pt idx="383">
                  <c:v>44746</c:v>
                </c:pt>
                <c:pt idx="384">
                  <c:v>44747</c:v>
                </c:pt>
                <c:pt idx="385">
                  <c:v>44748</c:v>
                </c:pt>
                <c:pt idx="386">
                  <c:v>44749</c:v>
                </c:pt>
                <c:pt idx="387">
                  <c:v>44750</c:v>
                </c:pt>
                <c:pt idx="388">
                  <c:v>44753</c:v>
                </c:pt>
                <c:pt idx="389">
                  <c:v>44754</c:v>
                </c:pt>
                <c:pt idx="390">
                  <c:v>44755</c:v>
                </c:pt>
                <c:pt idx="391">
                  <c:v>44756</c:v>
                </c:pt>
                <c:pt idx="392">
                  <c:v>44757</c:v>
                </c:pt>
                <c:pt idx="393">
                  <c:v>44760</c:v>
                </c:pt>
                <c:pt idx="394">
                  <c:v>44761</c:v>
                </c:pt>
                <c:pt idx="395">
                  <c:v>44762</c:v>
                </c:pt>
                <c:pt idx="396">
                  <c:v>44763</c:v>
                </c:pt>
                <c:pt idx="397">
                  <c:v>44764</c:v>
                </c:pt>
                <c:pt idx="398">
                  <c:v>44767</c:v>
                </c:pt>
                <c:pt idx="399">
                  <c:v>44768</c:v>
                </c:pt>
                <c:pt idx="400">
                  <c:v>44769</c:v>
                </c:pt>
                <c:pt idx="401">
                  <c:v>44770</c:v>
                </c:pt>
                <c:pt idx="402">
                  <c:v>44771</c:v>
                </c:pt>
                <c:pt idx="403">
                  <c:v>44774</c:v>
                </c:pt>
                <c:pt idx="404">
                  <c:v>44775</c:v>
                </c:pt>
                <c:pt idx="405">
                  <c:v>44776</c:v>
                </c:pt>
                <c:pt idx="406">
                  <c:v>44777</c:v>
                </c:pt>
                <c:pt idx="407">
                  <c:v>44778</c:v>
                </c:pt>
                <c:pt idx="408">
                  <c:v>44781</c:v>
                </c:pt>
                <c:pt idx="409">
                  <c:v>44782</c:v>
                </c:pt>
                <c:pt idx="410">
                  <c:v>44783</c:v>
                </c:pt>
                <c:pt idx="411">
                  <c:v>44784</c:v>
                </c:pt>
                <c:pt idx="412">
                  <c:v>44785</c:v>
                </c:pt>
                <c:pt idx="413">
                  <c:v>44788</c:v>
                </c:pt>
                <c:pt idx="414">
                  <c:v>44789</c:v>
                </c:pt>
                <c:pt idx="415">
                  <c:v>44790</c:v>
                </c:pt>
                <c:pt idx="416">
                  <c:v>44791</c:v>
                </c:pt>
                <c:pt idx="417">
                  <c:v>44792</c:v>
                </c:pt>
                <c:pt idx="418">
                  <c:v>44795</c:v>
                </c:pt>
                <c:pt idx="419">
                  <c:v>44796</c:v>
                </c:pt>
                <c:pt idx="420">
                  <c:v>44797</c:v>
                </c:pt>
                <c:pt idx="421">
                  <c:v>44798</c:v>
                </c:pt>
                <c:pt idx="422">
                  <c:v>44799</c:v>
                </c:pt>
                <c:pt idx="423">
                  <c:v>44802</c:v>
                </c:pt>
                <c:pt idx="424">
                  <c:v>44803</c:v>
                </c:pt>
                <c:pt idx="425">
                  <c:v>44804</c:v>
                </c:pt>
                <c:pt idx="426">
                  <c:v>44805</c:v>
                </c:pt>
                <c:pt idx="427">
                  <c:v>44806</c:v>
                </c:pt>
                <c:pt idx="428">
                  <c:v>44809</c:v>
                </c:pt>
                <c:pt idx="429">
                  <c:v>44810</c:v>
                </c:pt>
                <c:pt idx="430">
                  <c:v>44811</c:v>
                </c:pt>
                <c:pt idx="431">
                  <c:v>44812</c:v>
                </c:pt>
                <c:pt idx="432">
                  <c:v>44813</c:v>
                </c:pt>
                <c:pt idx="433">
                  <c:v>44816</c:v>
                </c:pt>
                <c:pt idx="434">
                  <c:v>44817</c:v>
                </c:pt>
                <c:pt idx="435">
                  <c:v>44818</c:v>
                </c:pt>
                <c:pt idx="436">
                  <c:v>44819</c:v>
                </c:pt>
                <c:pt idx="437">
                  <c:v>44820</c:v>
                </c:pt>
                <c:pt idx="438">
                  <c:v>44823</c:v>
                </c:pt>
                <c:pt idx="439">
                  <c:v>44824</c:v>
                </c:pt>
                <c:pt idx="440">
                  <c:v>44825</c:v>
                </c:pt>
                <c:pt idx="441">
                  <c:v>44826</c:v>
                </c:pt>
                <c:pt idx="442">
                  <c:v>44827</c:v>
                </c:pt>
                <c:pt idx="443">
                  <c:v>44830</c:v>
                </c:pt>
                <c:pt idx="444">
                  <c:v>44831</c:v>
                </c:pt>
                <c:pt idx="445">
                  <c:v>44832</c:v>
                </c:pt>
                <c:pt idx="446">
                  <c:v>44833</c:v>
                </c:pt>
                <c:pt idx="447">
                  <c:v>44834</c:v>
                </c:pt>
                <c:pt idx="448">
                  <c:v>44837</c:v>
                </c:pt>
                <c:pt idx="449">
                  <c:v>44838</c:v>
                </c:pt>
                <c:pt idx="450">
                  <c:v>44839</c:v>
                </c:pt>
                <c:pt idx="451">
                  <c:v>44840</c:v>
                </c:pt>
                <c:pt idx="452">
                  <c:v>44841</c:v>
                </c:pt>
                <c:pt idx="453">
                  <c:v>44844</c:v>
                </c:pt>
                <c:pt idx="454">
                  <c:v>44845</c:v>
                </c:pt>
                <c:pt idx="455">
                  <c:v>44846</c:v>
                </c:pt>
                <c:pt idx="456">
                  <c:v>44847</c:v>
                </c:pt>
                <c:pt idx="457">
                  <c:v>44848</c:v>
                </c:pt>
                <c:pt idx="458">
                  <c:v>44851</c:v>
                </c:pt>
                <c:pt idx="459">
                  <c:v>44852</c:v>
                </c:pt>
                <c:pt idx="460">
                  <c:v>44853</c:v>
                </c:pt>
                <c:pt idx="461">
                  <c:v>44854</c:v>
                </c:pt>
                <c:pt idx="462">
                  <c:v>44855</c:v>
                </c:pt>
                <c:pt idx="463">
                  <c:v>44858</c:v>
                </c:pt>
                <c:pt idx="464">
                  <c:v>44859</c:v>
                </c:pt>
                <c:pt idx="465">
                  <c:v>44860</c:v>
                </c:pt>
                <c:pt idx="466">
                  <c:v>44861</c:v>
                </c:pt>
                <c:pt idx="467">
                  <c:v>44862</c:v>
                </c:pt>
                <c:pt idx="468">
                  <c:v>44865</c:v>
                </c:pt>
                <c:pt idx="469">
                  <c:v>44866</c:v>
                </c:pt>
                <c:pt idx="470">
                  <c:v>44867</c:v>
                </c:pt>
                <c:pt idx="471">
                  <c:v>44868</c:v>
                </c:pt>
                <c:pt idx="472">
                  <c:v>44869</c:v>
                </c:pt>
                <c:pt idx="473">
                  <c:v>44872</c:v>
                </c:pt>
                <c:pt idx="474">
                  <c:v>44873</c:v>
                </c:pt>
                <c:pt idx="475">
                  <c:v>44874</c:v>
                </c:pt>
                <c:pt idx="476">
                  <c:v>44875</c:v>
                </c:pt>
                <c:pt idx="477">
                  <c:v>44876</c:v>
                </c:pt>
                <c:pt idx="478">
                  <c:v>44879</c:v>
                </c:pt>
                <c:pt idx="479">
                  <c:v>44880</c:v>
                </c:pt>
                <c:pt idx="480">
                  <c:v>44881</c:v>
                </c:pt>
                <c:pt idx="481">
                  <c:v>44882</c:v>
                </c:pt>
                <c:pt idx="482">
                  <c:v>44883</c:v>
                </c:pt>
                <c:pt idx="483">
                  <c:v>44886</c:v>
                </c:pt>
                <c:pt idx="484">
                  <c:v>44887</c:v>
                </c:pt>
                <c:pt idx="485">
                  <c:v>44888</c:v>
                </c:pt>
                <c:pt idx="486">
                  <c:v>44889</c:v>
                </c:pt>
                <c:pt idx="487">
                  <c:v>44890</c:v>
                </c:pt>
                <c:pt idx="488">
                  <c:v>44893</c:v>
                </c:pt>
                <c:pt idx="489">
                  <c:v>44894</c:v>
                </c:pt>
                <c:pt idx="490">
                  <c:v>44895</c:v>
                </c:pt>
                <c:pt idx="491">
                  <c:v>44896</c:v>
                </c:pt>
                <c:pt idx="492">
                  <c:v>44897</c:v>
                </c:pt>
                <c:pt idx="493">
                  <c:v>44900</c:v>
                </c:pt>
                <c:pt idx="494">
                  <c:v>44901</c:v>
                </c:pt>
                <c:pt idx="495">
                  <c:v>44902</c:v>
                </c:pt>
                <c:pt idx="496">
                  <c:v>44903</c:v>
                </c:pt>
                <c:pt idx="497">
                  <c:v>44904</c:v>
                </c:pt>
                <c:pt idx="498">
                  <c:v>44907</c:v>
                </c:pt>
                <c:pt idx="499">
                  <c:v>44908</c:v>
                </c:pt>
                <c:pt idx="500">
                  <c:v>44909</c:v>
                </c:pt>
                <c:pt idx="501">
                  <c:v>44910</c:v>
                </c:pt>
                <c:pt idx="502">
                  <c:v>44911</c:v>
                </c:pt>
                <c:pt idx="503">
                  <c:v>44914</c:v>
                </c:pt>
                <c:pt idx="504">
                  <c:v>44915</c:v>
                </c:pt>
                <c:pt idx="505">
                  <c:v>44916</c:v>
                </c:pt>
                <c:pt idx="506">
                  <c:v>44917</c:v>
                </c:pt>
                <c:pt idx="507">
                  <c:v>44918</c:v>
                </c:pt>
                <c:pt idx="508">
                  <c:v>44923</c:v>
                </c:pt>
                <c:pt idx="509">
                  <c:v>44924</c:v>
                </c:pt>
                <c:pt idx="510">
                  <c:v>44925</c:v>
                </c:pt>
                <c:pt idx="511">
                  <c:v>44929</c:v>
                </c:pt>
                <c:pt idx="512">
                  <c:v>44930</c:v>
                </c:pt>
                <c:pt idx="513">
                  <c:v>44931</c:v>
                </c:pt>
                <c:pt idx="514">
                  <c:v>44932</c:v>
                </c:pt>
                <c:pt idx="515">
                  <c:v>44935</c:v>
                </c:pt>
                <c:pt idx="516">
                  <c:v>44936</c:v>
                </c:pt>
                <c:pt idx="517">
                  <c:v>44937</c:v>
                </c:pt>
                <c:pt idx="518">
                  <c:v>44938</c:v>
                </c:pt>
                <c:pt idx="519">
                  <c:v>44939</c:v>
                </c:pt>
                <c:pt idx="520">
                  <c:v>44942</c:v>
                </c:pt>
                <c:pt idx="521">
                  <c:v>44943</c:v>
                </c:pt>
                <c:pt idx="522">
                  <c:v>44944</c:v>
                </c:pt>
                <c:pt idx="523">
                  <c:v>44945</c:v>
                </c:pt>
                <c:pt idx="524">
                  <c:v>44946</c:v>
                </c:pt>
                <c:pt idx="525">
                  <c:v>44949</c:v>
                </c:pt>
                <c:pt idx="526">
                  <c:v>44950</c:v>
                </c:pt>
                <c:pt idx="527">
                  <c:v>44951</c:v>
                </c:pt>
                <c:pt idx="528">
                  <c:v>44952</c:v>
                </c:pt>
                <c:pt idx="529">
                  <c:v>44953</c:v>
                </c:pt>
                <c:pt idx="530">
                  <c:v>44956</c:v>
                </c:pt>
                <c:pt idx="531">
                  <c:v>44957</c:v>
                </c:pt>
                <c:pt idx="532">
                  <c:v>44958</c:v>
                </c:pt>
                <c:pt idx="533">
                  <c:v>44959</c:v>
                </c:pt>
                <c:pt idx="534">
                  <c:v>44960</c:v>
                </c:pt>
                <c:pt idx="535">
                  <c:v>44963</c:v>
                </c:pt>
                <c:pt idx="536">
                  <c:v>44964</c:v>
                </c:pt>
                <c:pt idx="537">
                  <c:v>44965</c:v>
                </c:pt>
                <c:pt idx="538">
                  <c:v>44966</c:v>
                </c:pt>
                <c:pt idx="539">
                  <c:v>44967</c:v>
                </c:pt>
                <c:pt idx="540">
                  <c:v>44970</c:v>
                </c:pt>
                <c:pt idx="541">
                  <c:v>44971</c:v>
                </c:pt>
                <c:pt idx="542">
                  <c:v>44972</c:v>
                </c:pt>
                <c:pt idx="543">
                  <c:v>44973</c:v>
                </c:pt>
                <c:pt idx="544">
                  <c:v>44974</c:v>
                </c:pt>
                <c:pt idx="545">
                  <c:v>44977</c:v>
                </c:pt>
                <c:pt idx="546">
                  <c:v>44978</c:v>
                </c:pt>
                <c:pt idx="547">
                  <c:v>44979</c:v>
                </c:pt>
                <c:pt idx="548">
                  <c:v>44980</c:v>
                </c:pt>
                <c:pt idx="549">
                  <c:v>44981</c:v>
                </c:pt>
                <c:pt idx="550">
                  <c:v>44984</c:v>
                </c:pt>
                <c:pt idx="551">
                  <c:v>44985</c:v>
                </c:pt>
                <c:pt idx="552">
                  <c:v>44986</c:v>
                </c:pt>
                <c:pt idx="553">
                  <c:v>44987</c:v>
                </c:pt>
                <c:pt idx="554">
                  <c:v>44988</c:v>
                </c:pt>
                <c:pt idx="555">
                  <c:v>44991</c:v>
                </c:pt>
                <c:pt idx="556">
                  <c:v>44992</c:v>
                </c:pt>
                <c:pt idx="557">
                  <c:v>44993</c:v>
                </c:pt>
                <c:pt idx="558">
                  <c:v>44994</c:v>
                </c:pt>
                <c:pt idx="559">
                  <c:v>44995</c:v>
                </c:pt>
                <c:pt idx="560">
                  <c:v>44998</c:v>
                </c:pt>
                <c:pt idx="561">
                  <c:v>44999</c:v>
                </c:pt>
                <c:pt idx="562">
                  <c:v>45000</c:v>
                </c:pt>
                <c:pt idx="563">
                  <c:v>45001</c:v>
                </c:pt>
                <c:pt idx="564">
                  <c:v>45002</c:v>
                </c:pt>
                <c:pt idx="565">
                  <c:v>45005</c:v>
                </c:pt>
                <c:pt idx="566">
                  <c:v>45006</c:v>
                </c:pt>
                <c:pt idx="567">
                  <c:v>45007</c:v>
                </c:pt>
                <c:pt idx="568">
                  <c:v>45008</c:v>
                </c:pt>
                <c:pt idx="569">
                  <c:v>45009</c:v>
                </c:pt>
                <c:pt idx="570">
                  <c:v>45012</c:v>
                </c:pt>
                <c:pt idx="571">
                  <c:v>45013</c:v>
                </c:pt>
                <c:pt idx="572">
                  <c:v>45014</c:v>
                </c:pt>
                <c:pt idx="573">
                  <c:v>45015</c:v>
                </c:pt>
                <c:pt idx="574">
                  <c:v>45016</c:v>
                </c:pt>
                <c:pt idx="575">
                  <c:v>45019</c:v>
                </c:pt>
                <c:pt idx="576">
                  <c:v>45020</c:v>
                </c:pt>
                <c:pt idx="577">
                  <c:v>45021</c:v>
                </c:pt>
                <c:pt idx="578">
                  <c:v>45022</c:v>
                </c:pt>
                <c:pt idx="579">
                  <c:v>45027</c:v>
                </c:pt>
                <c:pt idx="580">
                  <c:v>45028</c:v>
                </c:pt>
                <c:pt idx="581">
                  <c:v>45029</c:v>
                </c:pt>
                <c:pt idx="582">
                  <c:v>45030</c:v>
                </c:pt>
                <c:pt idx="583">
                  <c:v>45033</c:v>
                </c:pt>
                <c:pt idx="584">
                  <c:v>45034</c:v>
                </c:pt>
                <c:pt idx="585">
                  <c:v>45035</c:v>
                </c:pt>
                <c:pt idx="586">
                  <c:v>45036</c:v>
                </c:pt>
                <c:pt idx="587">
                  <c:v>45037</c:v>
                </c:pt>
                <c:pt idx="588">
                  <c:v>45040</c:v>
                </c:pt>
                <c:pt idx="589">
                  <c:v>45041</c:v>
                </c:pt>
                <c:pt idx="590">
                  <c:v>45042</c:v>
                </c:pt>
                <c:pt idx="591">
                  <c:v>45043</c:v>
                </c:pt>
                <c:pt idx="592">
                  <c:v>45044</c:v>
                </c:pt>
                <c:pt idx="593">
                  <c:v>45048</c:v>
                </c:pt>
                <c:pt idx="594">
                  <c:v>45049</c:v>
                </c:pt>
                <c:pt idx="595">
                  <c:v>45050</c:v>
                </c:pt>
                <c:pt idx="596">
                  <c:v>45051</c:v>
                </c:pt>
                <c:pt idx="597">
                  <c:v>45055</c:v>
                </c:pt>
                <c:pt idx="598">
                  <c:v>45056</c:v>
                </c:pt>
                <c:pt idx="599">
                  <c:v>45057</c:v>
                </c:pt>
                <c:pt idx="600">
                  <c:v>45058</c:v>
                </c:pt>
                <c:pt idx="601">
                  <c:v>45061</c:v>
                </c:pt>
                <c:pt idx="602">
                  <c:v>45062</c:v>
                </c:pt>
                <c:pt idx="603">
                  <c:v>45063</c:v>
                </c:pt>
                <c:pt idx="604">
                  <c:v>45064</c:v>
                </c:pt>
                <c:pt idx="605">
                  <c:v>45065</c:v>
                </c:pt>
                <c:pt idx="606">
                  <c:v>45068</c:v>
                </c:pt>
                <c:pt idx="607">
                  <c:v>45069</c:v>
                </c:pt>
                <c:pt idx="608">
                  <c:v>45070</c:v>
                </c:pt>
                <c:pt idx="609">
                  <c:v>45071</c:v>
                </c:pt>
                <c:pt idx="610">
                  <c:v>45072</c:v>
                </c:pt>
                <c:pt idx="611">
                  <c:v>45076</c:v>
                </c:pt>
                <c:pt idx="612">
                  <c:v>45077</c:v>
                </c:pt>
                <c:pt idx="613">
                  <c:v>45078</c:v>
                </c:pt>
                <c:pt idx="614">
                  <c:v>45079</c:v>
                </c:pt>
                <c:pt idx="615">
                  <c:v>45082</c:v>
                </c:pt>
                <c:pt idx="616">
                  <c:v>45083</c:v>
                </c:pt>
                <c:pt idx="617">
                  <c:v>45084</c:v>
                </c:pt>
                <c:pt idx="618">
                  <c:v>45085</c:v>
                </c:pt>
                <c:pt idx="619">
                  <c:v>45086</c:v>
                </c:pt>
                <c:pt idx="620">
                  <c:v>45089</c:v>
                </c:pt>
                <c:pt idx="621">
                  <c:v>45090</c:v>
                </c:pt>
                <c:pt idx="622">
                  <c:v>45091</c:v>
                </c:pt>
                <c:pt idx="623">
                  <c:v>45092</c:v>
                </c:pt>
                <c:pt idx="624">
                  <c:v>45093</c:v>
                </c:pt>
                <c:pt idx="625">
                  <c:v>45096</c:v>
                </c:pt>
                <c:pt idx="626">
                  <c:v>45097</c:v>
                </c:pt>
                <c:pt idx="627">
                  <c:v>45098</c:v>
                </c:pt>
                <c:pt idx="628">
                  <c:v>45099</c:v>
                </c:pt>
                <c:pt idx="629">
                  <c:v>45100</c:v>
                </c:pt>
                <c:pt idx="630">
                  <c:v>45103</c:v>
                </c:pt>
                <c:pt idx="631">
                  <c:v>45104</c:v>
                </c:pt>
                <c:pt idx="632">
                  <c:v>45105</c:v>
                </c:pt>
                <c:pt idx="633">
                  <c:v>45106</c:v>
                </c:pt>
                <c:pt idx="634">
                  <c:v>45107</c:v>
                </c:pt>
                <c:pt idx="635">
                  <c:v>45110</c:v>
                </c:pt>
                <c:pt idx="636">
                  <c:v>45111</c:v>
                </c:pt>
                <c:pt idx="637">
                  <c:v>45112</c:v>
                </c:pt>
                <c:pt idx="638">
                  <c:v>45113</c:v>
                </c:pt>
                <c:pt idx="639">
                  <c:v>45114</c:v>
                </c:pt>
                <c:pt idx="640">
                  <c:v>45117</c:v>
                </c:pt>
                <c:pt idx="641">
                  <c:v>45118</c:v>
                </c:pt>
                <c:pt idx="642">
                  <c:v>45119</c:v>
                </c:pt>
                <c:pt idx="643">
                  <c:v>45120</c:v>
                </c:pt>
                <c:pt idx="644">
                  <c:v>45121</c:v>
                </c:pt>
                <c:pt idx="645">
                  <c:v>45124</c:v>
                </c:pt>
                <c:pt idx="646">
                  <c:v>45125</c:v>
                </c:pt>
                <c:pt idx="647">
                  <c:v>45126</c:v>
                </c:pt>
                <c:pt idx="648">
                  <c:v>45127</c:v>
                </c:pt>
                <c:pt idx="649">
                  <c:v>45128</c:v>
                </c:pt>
                <c:pt idx="650">
                  <c:v>45131</c:v>
                </c:pt>
                <c:pt idx="651">
                  <c:v>45132</c:v>
                </c:pt>
                <c:pt idx="652">
                  <c:v>45133</c:v>
                </c:pt>
                <c:pt idx="653">
                  <c:v>45134</c:v>
                </c:pt>
                <c:pt idx="654">
                  <c:v>45135</c:v>
                </c:pt>
                <c:pt idx="655">
                  <c:v>45138</c:v>
                </c:pt>
                <c:pt idx="656">
                  <c:v>45139</c:v>
                </c:pt>
                <c:pt idx="657">
                  <c:v>45140</c:v>
                </c:pt>
                <c:pt idx="658">
                  <c:v>45141</c:v>
                </c:pt>
                <c:pt idx="659">
                  <c:v>45142</c:v>
                </c:pt>
                <c:pt idx="660">
                  <c:v>45145</c:v>
                </c:pt>
                <c:pt idx="661">
                  <c:v>45146</c:v>
                </c:pt>
                <c:pt idx="662">
                  <c:v>45147</c:v>
                </c:pt>
                <c:pt idx="663">
                  <c:v>45148</c:v>
                </c:pt>
                <c:pt idx="664">
                  <c:v>45149</c:v>
                </c:pt>
                <c:pt idx="665">
                  <c:v>45152</c:v>
                </c:pt>
                <c:pt idx="666">
                  <c:v>45153</c:v>
                </c:pt>
                <c:pt idx="667">
                  <c:v>45154</c:v>
                </c:pt>
                <c:pt idx="668">
                  <c:v>45155</c:v>
                </c:pt>
                <c:pt idx="669">
                  <c:v>45156</c:v>
                </c:pt>
                <c:pt idx="670">
                  <c:v>45159</c:v>
                </c:pt>
                <c:pt idx="671">
                  <c:v>45160</c:v>
                </c:pt>
                <c:pt idx="672">
                  <c:v>45161</c:v>
                </c:pt>
                <c:pt idx="673">
                  <c:v>45162</c:v>
                </c:pt>
                <c:pt idx="674">
                  <c:v>45163</c:v>
                </c:pt>
                <c:pt idx="675">
                  <c:v>45166</c:v>
                </c:pt>
                <c:pt idx="676">
                  <c:v>45167</c:v>
                </c:pt>
                <c:pt idx="677">
                  <c:v>45168</c:v>
                </c:pt>
                <c:pt idx="678">
                  <c:v>45169</c:v>
                </c:pt>
                <c:pt idx="679">
                  <c:v>45170</c:v>
                </c:pt>
                <c:pt idx="680">
                  <c:v>45173</c:v>
                </c:pt>
                <c:pt idx="681">
                  <c:v>45174</c:v>
                </c:pt>
                <c:pt idx="682">
                  <c:v>45175</c:v>
                </c:pt>
                <c:pt idx="683">
                  <c:v>45176</c:v>
                </c:pt>
                <c:pt idx="684">
                  <c:v>45177</c:v>
                </c:pt>
                <c:pt idx="685">
                  <c:v>45180</c:v>
                </c:pt>
                <c:pt idx="686">
                  <c:v>45181</c:v>
                </c:pt>
                <c:pt idx="687">
                  <c:v>45182</c:v>
                </c:pt>
                <c:pt idx="688">
                  <c:v>45183</c:v>
                </c:pt>
                <c:pt idx="689">
                  <c:v>45184</c:v>
                </c:pt>
                <c:pt idx="690">
                  <c:v>45187</c:v>
                </c:pt>
                <c:pt idx="691">
                  <c:v>45188</c:v>
                </c:pt>
                <c:pt idx="692">
                  <c:v>45189</c:v>
                </c:pt>
                <c:pt idx="693">
                  <c:v>45190</c:v>
                </c:pt>
                <c:pt idx="694">
                  <c:v>45191</c:v>
                </c:pt>
                <c:pt idx="695">
                  <c:v>45194</c:v>
                </c:pt>
                <c:pt idx="696">
                  <c:v>45195</c:v>
                </c:pt>
                <c:pt idx="697">
                  <c:v>45196</c:v>
                </c:pt>
                <c:pt idx="698">
                  <c:v>45197</c:v>
                </c:pt>
                <c:pt idx="699">
                  <c:v>45198</c:v>
                </c:pt>
                <c:pt idx="700">
                  <c:v>45201</c:v>
                </c:pt>
                <c:pt idx="701">
                  <c:v>45202</c:v>
                </c:pt>
                <c:pt idx="702">
                  <c:v>45203</c:v>
                </c:pt>
                <c:pt idx="703">
                  <c:v>45204</c:v>
                </c:pt>
                <c:pt idx="704">
                  <c:v>45205</c:v>
                </c:pt>
                <c:pt idx="705">
                  <c:v>45208</c:v>
                </c:pt>
                <c:pt idx="706">
                  <c:v>45209</c:v>
                </c:pt>
                <c:pt idx="707">
                  <c:v>45210</c:v>
                </c:pt>
                <c:pt idx="708">
                  <c:v>45211</c:v>
                </c:pt>
                <c:pt idx="709">
                  <c:v>45212</c:v>
                </c:pt>
                <c:pt idx="710">
                  <c:v>45215</c:v>
                </c:pt>
                <c:pt idx="711">
                  <c:v>45216</c:v>
                </c:pt>
                <c:pt idx="712">
                  <c:v>45217</c:v>
                </c:pt>
                <c:pt idx="713">
                  <c:v>45218</c:v>
                </c:pt>
                <c:pt idx="714">
                  <c:v>45219</c:v>
                </c:pt>
                <c:pt idx="715">
                  <c:v>45222</c:v>
                </c:pt>
                <c:pt idx="716">
                  <c:v>45223</c:v>
                </c:pt>
                <c:pt idx="717">
                  <c:v>45224</c:v>
                </c:pt>
                <c:pt idx="718">
                  <c:v>45225</c:v>
                </c:pt>
                <c:pt idx="719">
                  <c:v>45226</c:v>
                </c:pt>
                <c:pt idx="720">
                  <c:v>45229</c:v>
                </c:pt>
                <c:pt idx="721">
                  <c:v>45230</c:v>
                </c:pt>
                <c:pt idx="722">
                  <c:v>45231</c:v>
                </c:pt>
                <c:pt idx="723">
                  <c:v>45232</c:v>
                </c:pt>
                <c:pt idx="724">
                  <c:v>45233</c:v>
                </c:pt>
                <c:pt idx="725">
                  <c:v>45236</c:v>
                </c:pt>
                <c:pt idx="726">
                  <c:v>45237</c:v>
                </c:pt>
                <c:pt idx="727">
                  <c:v>45238</c:v>
                </c:pt>
                <c:pt idx="728">
                  <c:v>45239</c:v>
                </c:pt>
                <c:pt idx="729">
                  <c:v>45240</c:v>
                </c:pt>
                <c:pt idx="730">
                  <c:v>45243</c:v>
                </c:pt>
                <c:pt idx="731">
                  <c:v>45244</c:v>
                </c:pt>
              </c:numCache>
            </c:numRef>
          </c:cat>
          <c:val>
            <c:numRef>
              <c:f>'Fig7'!$G$2:$G$733</c:f>
              <c:numCache>
                <c:formatCode>General</c:formatCode>
                <c:ptCount val="732"/>
                <c:pt idx="5">
                  <c:v>0</c:v>
                </c:pt>
                <c:pt idx="6">
                  <c:v>1367</c:v>
                </c:pt>
                <c:pt idx="7">
                  <c:v>0</c:v>
                </c:pt>
                <c:pt idx="8">
                  <c:v>0</c:v>
                </c:pt>
                <c:pt idx="9">
                  <c:v>1413.6</c:v>
                </c:pt>
                <c:pt idx="10">
                  <c:v>0</c:v>
                </c:pt>
                <c:pt idx="11">
                  <c:v>0</c:v>
                </c:pt>
                <c:pt idx="12">
                  <c:v>1379.8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1409.8</c:v>
                </c:pt>
                <c:pt idx="17">
                  <c:v>0</c:v>
                </c:pt>
                <c:pt idx="18">
                  <c:v>0</c:v>
                </c:pt>
                <c:pt idx="19">
                  <c:v>1357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1278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 formatCode="_(* #,##0.00_);_(* \(#,##0.00\);_(* &quot;-&quot;??_);_(@_)">
                  <c:v>1239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 formatCode="_(* #,##0.00_);_(* \(#,##0.00\);_(* &quot;-&quot;??_);_(@_)">
                  <c:v>1224.2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 formatCode="_(* #,##0.00_);_(* \(#,##0.00\);_(* &quot;-&quot;??_);_(@_)">
                  <c:v>1284.8</c:v>
                </c:pt>
                <c:pt idx="58">
                  <c:v>0</c:v>
                </c:pt>
                <c:pt idx="59">
                  <c:v>0</c:v>
                </c:pt>
                <c:pt idx="60" formatCode="_(* #,##0.00_);_(* \(#,##0.00\);_(* &quot;-&quot;??_);_(@_)">
                  <c:v>1309.2</c:v>
                </c:pt>
                <c:pt idx="61">
                  <c:v>0</c:v>
                </c:pt>
                <c:pt idx="62">
                  <c:v>0</c:v>
                </c:pt>
                <c:pt idx="63" formatCode="_(* #,##0.00_);_(* \(#,##0.00\);_(* &quot;-&quot;??_);_(@_)">
                  <c:v>1277.5999999999999</c:v>
                </c:pt>
                <c:pt idx="64">
                  <c:v>0</c:v>
                </c:pt>
                <c:pt idx="65">
                  <c:v>0</c:v>
                </c:pt>
                <c:pt idx="66" formatCode="_(* #,##0.00_);_(* \(#,##0.00\);_(* &quot;-&quot;??_);_(@_)">
                  <c:v>1321.6</c:v>
                </c:pt>
                <c:pt idx="67">
                  <c:v>0</c:v>
                </c:pt>
                <c:pt idx="68">
                  <c:v>0</c:v>
                </c:pt>
                <c:pt idx="69" formatCode="_(* #,##0.00_);_(* \(#,##0.00\);_(* &quot;-&quot;??_);_(@_)">
                  <c:v>1287.8</c:v>
                </c:pt>
                <c:pt idx="70">
                  <c:v>0</c:v>
                </c:pt>
                <c:pt idx="71" formatCode="_(* #,##0.00_);_(* \(#,##0.00\);_(* &quot;-&quot;??_);_(@_)">
                  <c:v>1348.4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 formatCode="_(* #,##0.00_);_(* \(#,##0.00\);_(* &quot;-&quot;??_);_(@_)">
                  <c:v>1336.6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 formatCode="_(* #,##0.00_);_(* \(#,##0.00\);_(* &quot;-&quot;??_);_(@_)">
                  <c:v>1339.6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 formatCode="_(* #,##0.00_);_(* \(#,##0.00\);_(* &quot;-&quot;??_);_(@_)">
                  <c:v>1330.2</c:v>
                </c:pt>
                <c:pt idx="89">
                  <c:v>0</c:v>
                </c:pt>
                <c:pt idx="90">
                  <c:v>0</c:v>
                </c:pt>
                <c:pt idx="91" formatCode="_(* #,##0.00_);_(* \(#,##0.00\);_(* &quot;-&quot;??_);_(@_)">
                  <c:v>1370.4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 formatCode="_(* #,##0.00_);_(* \(#,##0.00\);_(* &quot;-&quot;??_);_(@_)">
                  <c:v>1355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 formatCode="_(* #,##0.00_);_(* \(#,##0.00\);_(* &quot;-&quot;??_);_(@_)">
                  <c:v>1354.2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 formatCode="_(* #,##0.00_);_(* \(#,##0.00\);_(* &quot;-&quot;??_);_(@_)">
                  <c:v>1394.8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 formatCode="_(* #,##0.00_);_(* \(#,##0.00\);_(* &quot;-&quot;??_);_(@_)">
                  <c:v>1421.2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 formatCode="_(* #,##0.00_);_(* \(#,##0.00\);_(* &quot;-&quot;??_);_(@_)">
                  <c:v>1426</c:v>
                </c:pt>
                <c:pt idx="130">
                  <c:v>0</c:v>
                </c:pt>
                <c:pt idx="131" formatCode="_(* #,##0.00_);_(* \(#,##0.00\);_(* &quot;-&quot;??_);_(@_)">
                  <c:v>1438.8</c:v>
                </c:pt>
                <c:pt idx="132">
                  <c:v>0</c:v>
                </c:pt>
                <c:pt idx="133">
                  <c:v>0</c:v>
                </c:pt>
                <c:pt idx="134" formatCode="_(* #,##0.00_);_(* \(#,##0.00\);_(* &quot;-&quot;??_);_(@_)">
                  <c:v>1407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 formatCode="_(* #,##0.00_);_(* \(#,##0.00\);_(* &quot;-&quot;??_);_(@_)">
                  <c:v>1417.8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 formatCode="_(* #,##0.00_);_(* \(#,##0.00\);_(* &quot;-&quot;??_);_(@_)">
                  <c:v>1502.4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 formatCode="_(* #,##0.00_);_(* \(#,##0.00\);_(* &quot;-&quot;??_);_(@_)">
                  <c:v>1478.8</c:v>
                </c:pt>
                <c:pt idx="171">
                  <c:v>0</c:v>
                </c:pt>
                <c:pt idx="172">
                  <c:v>0</c:v>
                </c:pt>
                <c:pt idx="173" formatCode="_(* #,##0.00_);_(* \(#,##0.00\);_(* &quot;-&quot;??_);_(@_)">
                  <c:v>1453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 formatCode="_(* #,##0.00_);_(* \(#,##0.00\);_(* &quot;-&quot;??_);_(@_)">
                  <c:v>1419</c:v>
                </c:pt>
                <c:pt idx="183">
                  <c:v>0</c:v>
                </c:pt>
                <c:pt idx="184">
                  <c:v>0</c:v>
                </c:pt>
                <c:pt idx="185" formatCode="_(* #,##0.00_);_(* \(#,##0.00\);_(* &quot;-&quot;??_);_(@_)">
                  <c:v>1388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 formatCode="_(* #,##0.00_);_(* \(#,##0.00\);_(* &quot;-&quot;??_);_(@_)">
                  <c:v>1400.8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 formatCode="_(* #,##0.00_);_(* \(#,##0.00\);_(* &quot;-&quot;??_);_(@_)">
                  <c:v>1559.8</c:v>
                </c:pt>
                <c:pt idx="218" formatCode="_(* #,##0.00_);_(* \(#,##0.00\);_(* &quot;-&quot;??_);_(@_)">
                  <c:v>1590.2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 formatCode="_(* #,##0.00_);_(* \(#,##0.00\);_(* &quot;-&quot;??_);_(@_)">
                  <c:v>1558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 formatCode="_(* #,##0.00_);_(* \(#,##0.00\);_(* &quot;-&quot;??_);_(@_)">
                  <c:v>1540</c:v>
                </c:pt>
                <c:pt idx="230" formatCode="_(* #,##0.00_);_(* \(#,##0.00\);_(* &quot;-&quot;??_);_(@_)">
                  <c:v>1510.8</c:v>
                </c:pt>
                <c:pt idx="231">
                  <c:v>0</c:v>
                </c:pt>
                <c:pt idx="232">
                  <c:v>0</c:v>
                </c:pt>
                <c:pt idx="233" formatCode="_(* #,##0.00_);_(* \(#,##0.00\);_(* &quot;-&quot;??_);_(@_)">
                  <c:v>1541.2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 formatCode="_(* #,##0.00_);_(* \(#,##0.00\);_(* &quot;-&quot;??_);_(@_)">
                  <c:v>1591.8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1616.5500000000002</c:v>
                </c:pt>
                <c:pt idx="253">
                  <c:v>0</c:v>
                </c:pt>
                <c:pt idx="254">
                  <c:v>0</c:v>
                </c:pt>
                <c:pt idx="255" formatCode="_(* #,##0.00_);_(* \(#,##0.00\);_(* &quot;-&quot;??_);_(@_)">
                  <c:v>1606.6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 formatCode="_(* #,##0.00_);_(* \(#,##0.00\);_(* &quot;-&quot;??_);_(@_)">
                  <c:v>1611.4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 formatCode="_(* #,##0.00_);_(* \(#,##0.00\);_(* &quot;-&quot;??_);_(@_)">
                  <c:v>1614.6</c:v>
                </c:pt>
                <c:pt idx="272">
                  <c:v>0</c:v>
                </c:pt>
                <c:pt idx="273">
                  <c:v>0</c:v>
                </c:pt>
                <c:pt idx="274" formatCode="_(* #,##0.00_);_(* \(#,##0.00\);_(* &quot;-&quot;??_);_(@_)">
                  <c:v>1681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 formatCode="_(* #,##0.00_);_(* \(#,##0.00\);_(* &quot;-&quot;??_);_(@_)">
                  <c:v>1628.6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 formatCode="_(* #,##0.00_);_(* \(#,##0.00\);_(* &quot;-&quot;??_);_(@_)">
                  <c:v>1546.6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 formatCode="_(* #,##0.00_);_(* \(#,##0.00\);_(* &quot;-&quot;??_);_(@_)">
                  <c:v>1759.6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 formatCode="_(* #,##0.00_);_(* \(#,##0.00\);_(* &quot;-&quot;??_);_(@_)">
                  <c:v>1754.6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 formatCode="_(* #,##0.00_);_(* \(#,##0.00\);_(* &quot;-&quot;??_);_(@_)">
                  <c:v>1769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 formatCode="_(* #,##0.00_);_(* \(#,##0.00\);_(* &quot;-&quot;??_);_(@_)">
                  <c:v>1798.4</c:v>
                </c:pt>
                <c:pt idx="349">
                  <c:v>0</c:v>
                </c:pt>
                <c:pt idx="350">
                  <c:v>0</c:v>
                </c:pt>
                <c:pt idx="351" formatCode="_(* #,##0.00_);_(* \(#,##0.00\);_(* &quot;-&quot;??_);_(@_)">
                  <c:v>1731.6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 formatCode="_(* #,##0.00_);_(* \(#,##0.00\);_(* &quot;-&quot;??_);_(@_)">
                  <c:v>1751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 formatCode="_(* #,##0.00_);_(* \(#,##0.00\);_(* &quot;-&quot;??_);_(@_)">
                  <c:v>1712.2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 formatCode="_(* #,##0.00_);_(* \(#,##0.00\);_(* &quot;-&quot;??_);_(@_)">
                  <c:v>1719.6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 formatCode="_(* #,##0.00_);_(* \(#,##0.00\);_(* &quot;-&quot;??_);_(@_)">
                  <c:v>1754.8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 formatCode="_(* #,##0.00_);_(* \(#,##0.00\);_(* &quot;-&quot;??_);_(@_)">
                  <c:v>1783.4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 formatCode="_(* #,##0.00_);_(* \(#,##0.00\);_(* &quot;-&quot;??_);_(@_)">
                  <c:v>1743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 formatCode="_(* #,##0.00_);_(* \(#,##0.00\);_(* &quot;-&quot;??_);_(@_)">
                  <c:v>1427.8</c:v>
                </c:pt>
                <c:pt idx="419" formatCode="_(* #,##0.00_);_(* \(#,##0.00\);_(* &quot;-&quot;??_);_(@_)">
                  <c:v>1402.6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 formatCode="_(* #,##0.00_);_(* \(#,##0.00\);_(* &quot;-&quot;??_);_(@_)">
                  <c:v>1377.6</c:v>
                </c:pt>
                <c:pt idx="434">
                  <c:v>0</c:v>
                </c:pt>
                <c:pt idx="435" formatCode="_(* #,##0.00_);_(* \(#,##0.00\);_(* &quot;-&quot;??_);_(@_)">
                  <c:v>1332.2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 formatCode="_(* #,##0.00_);_(* \(#,##0.00\);_(* &quot;-&quot;??_);_(@_)">
                  <c:v>1325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 formatCode="_(* #,##0.00_);_(* \(#,##0.00\);_(* &quot;-&quot;??_);_(@_)">
                  <c:v>1305.8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 formatCode="_(* #,##0.00_);_(* \(#,##0.00\);_(* &quot;-&quot;??_);_(@_)">
                  <c:v>1342.6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 formatCode="_(* #,##0.00_);_(* \(#,##0.00\);_(* &quot;-&quot;??_);_(@_)">
                  <c:v>1377.4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 formatCode="_(* #,##0.00_);_(* \(#,##0.00\);_(* &quot;-&quot;??_);_(@_)">
                  <c:v>1398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 formatCode="_(* #,##0.00_);_(* \(#,##0.00\);_(* &quot;-&quot;??_);_(@_)">
                  <c:v>1387.8</c:v>
                </c:pt>
                <c:pt idx="495" formatCode="_(* #,##0.00_);_(* \(#,##0.00\);_(* &quot;-&quot;??_);_(@_)">
                  <c:v>1492.4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 formatCode="_(* #,##0.00_);_(* \(#,##0.00\);_(* &quot;-&quot;??_);_(@_)">
                  <c:v>1443.8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 formatCode="_(* #,##0.00_);_(* \(#,##0.00\);_(* &quot;-&quot;??_);_(@_)">
                  <c:v>1453.2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 formatCode="_(* #,##0.00_);_(* \(#,##0.00\);_(* &quot;-&quot;??_);_(@_)">
                  <c:v>1437.6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 formatCode="_(* #,##0.00_);_(* \(#,##0.00\);_(* &quot;-&quot;??_);_(@_)">
                  <c:v>1434.6</c:v>
                </c:pt>
                <c:pt idx="520">
                  <c:v>0</c:v>
                </c:pt>
                <c:pt idx="521">
                  <c:v>0</c:v>
                </c:pt>
                <c:pt idx="522" formatCode="_(* #,##0.00_);_(* \(#,##0.00\);_(* &quot;-&quot;??_);_(@_)">
                  <c:v>1410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 formatCode="_(* #,##0.00_);_(* \(#,##0.00\);_(* &quot;-&quot;??_);_(@_)">
                  <c:v>1413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 formatCode="_(* #,##0.00_);_(* \(#,##0.00\);_(* &quot;-&quot;??_);_(@_)">
                  <c:v>1470</c:v>
                </c:pt>
                <c:pt idx="542">
                  <c:v>0</c:v>
                </c:pt>
                <c:pt idx="543">
                  <c:v>0</c:v>
                </c:pt>
                <c:pt idx="544" formatCode="_(* #,##0.00_);_(* \(#,##0.00\);_(* &quot;-&quot;??_);_(@_)">
                  <c:v>1484.2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 formatCode="_(* #,##0.00_);_(* \(#,##0.00\);_(* &quot;-&quot;??_);_(@_)">
                  <c:v>1457.6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 formatCode="_(* #,##0.00_);_(* \(#,##0.00\);_(* &quot;-&quot;??_);_(@_)">
                  <c:v>1400.8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 formatCode="_(* #,##0.00_);_(* \(#,##0.00\);_(* &quot;-&quot;??_);_(@_)">
                  <c:v>1401.2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 formatCode="_(* #,##0.00_);_(* \(#,##0.00\);_(* &quot;-&quot;??_);_(@_)">
                  <c:v>1429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 formatCode="_(* #,##0.00_);_(* \(#,##0.00\);_(* &quot;-&quot;??_);_(@_)">
                  <c:v>1484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 formatCode="_(* #,##0.00_);_(* \(#,##0.00\);_(* &quot;-&quot;??_);_(@_)">
                  <c:v>1500.2</c:v>
                </c:pt>
                <c:pt idx="590" formatCode="_(* #,##0.00_);_(* \(#,##0.00\);_(* &quot;-&quot;??_);_(@_)">
                  <c:v>1442.2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 formatCode="_(* #,##0.00_);_(* \(#,##0.00\);_(* &quot;-&quot;??_);_(@_)">
                  <c:v>1466.2</c:v>
                </c:pt>
                <c:pt idx="596">
                  <c:v>0</c:v>
                </c:pt>
                <c:pt idx="597" formatCode="_(* #,##0.00_);_(* \(#,##0.00\);_(* &quot;-&quot;??_);_(@_)">
                  <c:v>1446.2</c:v>
                </c:pt>
                <c:pt idx="598">
                  <c:v>0</c:v>
                </c:pt>
                <c:pt idx="599">
                  <c:v>0</c:v>
                </c:pt>
                <c:pt idx="600" formatCode="_(* #,##0.00_);_(* \(#,##0.00\);_(* &quot;-&quot;??_);_(@_)">
                  <c:v>1470.2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 formatCode="_(* #,##0.00_);_(* \(#,##0.00\);_(* &quot;-&quot;??_);_(@_)">
                  <c:v>1423.8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 formatCode="_(* #,##0.00_);_(* \(#,##0.00\);_(* &quot;-&quot;??_);_(@_)">
                  <c:v>1391.4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 formatCode="_(* #,##0.00_);_(* \(#,##0.00\);_(* &quot;-&quot;??_);_(@_)">
                  <c:v>1373.8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 formatCode="_(* #,##0.00_);_(* \(#,##0.00\);_(* &quot;-&quot;??_);_(@_)">
                  <c:v>1371.8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 formatCode="_(* #,##0.00_);_(* \(#,##0.00\);_(* &quot;-&quot;??_);_(@_)">
                  <c:v>1388.8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 formatCode="_(* #,##0.00_);_(* \(#,##0.00\);_(* &quot;-&quot;??_);_(@_)">
                  <c:v>1332.6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 formatCode="_(* #,##0.00_);_(* \(#,##0.00\);_(* &quot;-&quot;??_);_(@_)">
                  <c:v>1383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 formatCode="_(* #,##0.00_);_(* \(#,##0.00\);_(* &quot;-&quot;??_);_(@_)">
                  <c:v>1383.6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 formatCode="_(* #,##0.00_);_(* \(#,##0.00\);_(* &quot;-&quot;??_);_(@_)">
                  <c:v>1370.6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 formatCode="_(* #,##0.00_);_(* \(#,##0.00\);_(* &quot;-&quot;??_);_(@_)">
                  <c:v>1371.6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 formatCode="_(* #,##0.00_);_(* \(#,##0.00\);_(* &quot;-&quot;??_);_(@_)">
                  <c:v>1373.6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 formatCode="_(* #,##0.00_);_(* \(#,##0.00\);_(* &quot;-&quot;??_);_(@_)">
                  <c:v>1444.2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 formatCode="_(* #,##0.00_);_(* \(#,##0.00\);_(* &quot;-&quot;??_);_(@_)">
                  <c:v>1518.6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 formatCode="_(* #,##0.00_);_(* \(#,##0.00\);_(* &quot;-&quot;??_);_(@_)">
                  <c:v>1499.4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 formatCode="_(* #,##0.00_);_(* \(#,##0.00\);_(* &quot;-&quot;??_);_(@_)">
                  <c:v>1493.2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 formatCode="_(* #,##0.00_);_(* \(#,##0.00\);_(* &quot;-&quot;??_);_(@_)">
                  <c:v>1426.2</c:v>
                </c:pt>
                <c:pt idx="728">
                  <c:v>0</c:v>
                </c:pt>
                <c:pt idx="729" formatCode="_(* #,##0.00_);_(* \(#,##0.00\);_(* &quot;-&quot;??_);_(@_)">
                  <c:v>1398.4</c:v>
                </c:pt>
                <c:pt idx="730">
                  <c:v>0</c:v>
                </c:pt>
                <c:pt idx="73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17-4F8D-9966-6261B1714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1431824"/>
        <c:axId val="1352023040"/>
      </c:barChart>
      <c:lineChart>
        <c:grouping val="standard"/>
        <c:varyColors val="0"/>
        <c:ser>
          <c:idx val="0"/>
          <c:order val="0"/>
          <c:tx>
            <c:strRef>
              <c:f>'Fig7'!$B$1</c:f>
              <c:strCache>
                <c:ptCount val="1"/>
                <c:pt idx="0">
                  <c:v>GSK 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'Fig7'!$A$2:$A$733</c:f>
              <c:numCache>
                <c:formatCode>m/d/yyyy</c:formatCode>
                <c:ptCount val="732"/>
                <c:pt idx="0">
                  <c:v>44200</c:v>
                </c:pt>
                <c:pt idx="1">
                  <c:v>44201</c:v>
                </c:pt>
                <c:pt idx="2">
                  <c:v>44202</c:v>
                </c:pt>
                <c:pt idx="3">
                  <c:v>44203</c:v>
                </c:pt>
                <c:pt idx="4">
                  <c:v>44204</c:v>
                </c:pt>
                <c:pt idx="5">
                  <c:v>44207</c:v>
                </c:pt>
                <c:pt idx="6">
                  <c:v>44208</c:v>
                </c:pt>
                <c:pt idx="7">
                  <c:v>44209</c:v>
                </c:pt>
                <c:pt idx="8">
                  <c:v>44210</c:v>
                </c:pt>
                <c:pt idx="9">
                  <c:v>44211</c:v>
                </c:pt>
                <c:pt idx="10">
                  <c:v>44214</c:v>
                </c:pt>
                <c:pt idx="11">
                  <c:v>44215</c:v>
                </c:pt>
                <c:pt idx="12">
                  <c:v>44216</c:v>
                </c:pt>
                <c:pt idx="13">
                  <c:v>44217</c:v>
                </c:pt>
                <c:pt idx="14">
                  <c:v>44218</c:v>
                </c:pt>
                <c:pt idx="15">
                  <c:v>44221</c:v>
                </c:pt>
                <c:pt idx="16">
                  <c:v>44222</c:v>
                </c:pt>
                <c:pt idx="17">
                  <c:v>44223</c:v>
                </c:pt>
                <c:pt idx="18">
                  <c:v>44224</c:v>
                </c:pt>
                <c:pt idx="19">
                  <c:v>44225</c:v>
                </c:pt>
                <c:pt idx="20">
                  <c:v>44228</c:v>
                </c:pt>
                <c:pt idx="21">
                  <c:v>44229</c:v>
                </c:pt>
                <c:pt idx="22">
                  <c:v>44230</c:v>
                </c:pt>
                <c:pt idx="23">
                  <c:v>44231</c:v>
                </c:pt>
                <c:pt idx="24">
                  <c:v>44232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44238</c:v>
                </c:pt>
                <c:pt idx="29">
                  <c:v>44239</c:v>
                </c:pt>
                <c:pt idx="30">
                  <c:v>44242</c:v>
                </c:pt>
                <c:pt idx="31">
                  <c:v>44243</c:v>
                </c:pt>
                <c:pt idx="32">
                  <c:v>44244</c:v>
                </c:pt>
                <c:pt idx="33">
                  <c:v>44245</c:v>
                </c:pt>
                <c:pt idx="34">
                  <c:v>44246</c:v>
                </c:pt>
                <c:pt idx="35">
                  <c:v>44249</c:v>
                </c:pt>
                <c:pt idx="36">
                  <c:v>44250</c:v>
                </c:pt>
                <c:pt idx="37">
                  <c:v>44251</c:v>
                </c:pt>
                <c:pt idx="38">
                  <c:v>44252</c:v>
                </c:pt>
                <c:pt idx="39">
                  <c:v>44253</c:v>
                </c:pt>
                <c:pt idx="40">
                  <c:v>44256</c:v>
                </c:pt>
                <c:pt idx="41">
                  <c:v>44257</c:v>
                </c:pt>
                <c:pt idx="42">
                  <c:v>44258</c:v>
                </c:pt>
                <c:pt idx="43">
                  <c:v>44259</c:v>
                </c:pt>
                <c:pt idx="44">
                  <c:v>44260</c:v>
                </c:pt>
                <c:pt idx="45">
                  <c:v>44263</c:v>
                </c:pt>
                <c:pt idx="46">
                  <c:v>44264</c:v>
                </c:pt>
                <c:pt idx="47">
                  <c:v>44265</c:v>
                </c:pt>
                <c:pt idx="48">
                  <c:v>44266</c:v>
                </c:pt>
                <c:pt idx="49">
                  <c:v>44267</c:v>
                </c:pt>
                <c:pt idx="50">
                  <c:v>44270</c:v>
                </c:pt>
                <c:pt idx="51">
                  <c:v>44271</c:v>
                </c:pt>
                <c:pt idx="52">
                  <c:v>44272</c:v>
                </c:pt>
                <c:pt idx="53">
                  <c:v>44273</c:v>
                </c:pt>
                <c:pt idx="54">
                  <c:v>44274</c:v>
                </c:pt>
                <c:pt idx="55">
                  <c:v>44277</c:v>
                </c:pt>
                <c:pt idx="56">
                  <c:v>44278</c:v>
                </c:pt>
                <c:pt idx="57">
                  <c:v>44279</c:v>
                </c:pt>
                <c:pt idx="58">
                  <c:v>44280</c:v>
                </c:pt>
                <c:pt idx="59">
                  <c:v>44281</c:v>
                </c:pt>
                <c:pt idx="60">
                  <c:v>44284</c:v>
                </c:pt>
                <c:pt idx="61">
                  <c:v>44285</c:v>
                </c:pt>
                <c:pt idx="62">
                  <c:v>44286</c:v>
                </c:pt>
                <c:pt idx="63">
                  <c:v>44287</c:v>
                </c:pt>
                <c:pt idx="64">
                  <c:v>44292</c:v>
                </c:pt>
                <c:pt idx="65">
                  <c:v>44293</c:v>
                </c:pt>
                <c:pt idx="66">
                  <c:v>44294</c:v>
                </c:pt>
                <c:pt idx="67">
                  <c:v>44295</c:v>
                </c:pt>
                <c:pt idx="68">
                  <c:v>44298</c:v>
                </c:pt>
                <c:pt idx="69">
                  <c:v>44299</c:v>
                </c:pt>
                <c:pt idx="70">
                  <c:v>44300</c:v>
                </c:pt>
                <c:pt idx="71">
                  <c:v>44301</c:v>
                </c:pt>
                <c:pt idx="72">
                  <c:v>44302</c:v>
                </c:pt>
                <c:pt idx="73">
                  <c:v>44305</c:v>
                </c:pt>
                <c:pt idx="74">
                  <c:v>44306</c:v>
                </c:pt>
                <c:pt idx="75">
                  <c:v>44307</c:v>
                </c:pt>
                <c:pt idx="76">
                  <c:v>44308</c:v>
                </c:pt>
                <c:pt idx="77">
                  <c:v>44309</c:v>
                </c:pt>
                <c:pt idx="78">
                  <c:v>44312</c:v>
                </c:pt>
                <c:pt idx="79">
                  <c:v>44313</c:v>
                </c:pt>
                <c:pt idx="80">
                  <c:v>44314</c:v>
                </c:pt>
                <c:pt idx="81">
                  <c:v>44315</c:v>
                </c:pt>
                <c:pt idx="82">
                  <c:v>44316</c:v>
                </c:pt>
                <c:pt idx="83">
                  <c:v>44320</c:v>
                </c:pt>
                <c:pt idx="84">
                  <c:v>44321</c:v>
                </c:pt>
                <c:pt idx="85">
                  <c:v>44322</c:v>
                </c:pt>
                <c:pt idx="86">
                  <c:v>44323</c:v>
                </c:pt>
                <c:pt idx="87">
                  <c:v>44326</c:v>
                </c:pt>
                <c:pt idx="88">
                  <c:v>44327</c:v>
                </c:pt>
                <c:pt idx="89">
                  <c:v>44328</c:v>
                </c:pt>
                <c:pt idx="90">
                  <c:v>44329</c:v>
                </c:pt>
                <c:pt idx="91">
                  <c:v>44330</c:v>
                </c:pt>
                <c:pt idx="92">
                  <c:v>44333</c:v>
                </c:pt>
                <c:pt idx="93">
                  <c:v>44334</c:v>
                </c:pt>
                <c:pt idx="94">
                  <c:v>44335</c:v>
                </c:pt>
                <c:pt idx="95">
                  <c:v>44336</c:v>
                </c:pt>
                <c:pt idx="96">
                  <c:v>44337</c:v>
                </c:pt>
                <c:pt idx="97">
                  <c:v>44340</c:v>
                </c:pt>
                <c:pt idx="98">
                  <c:v>44341</c:v>
                </c:pt>
                <c:pt idx="99">
                  <c:v>44342</c:v>
                </c:pt>
                <c:pt idx="100">
                  <c:v>44343</c:v>
                </c:pt>
                <c:pt idx="101">
                  <c:v>44344</c:v>
                </c:pt>
                <c:pt idx="102">
                  <c:v>44348</c:v>
                </c:pt>
                <c:pt idx="103">
                  <c:v>44349</c:v>
                </c:pt>
                <c:pt idx="104">
                  <c:v>44350</c:v>
                </c:pt>
                <c:pt idx="105">
                  <c:v>44351</c:v>
                </c:pt>
                <c:pt idx="106">
                  <c:v>44354</c:v>
                </c:pt>
                <c:pt idx="107">
                  <c:v>44355</c:v>
                </c:pt>
                <c:pt idx="108">
                  <c:v>44356</c:v>
                </c:pt>
                <c:pt idx="109">
                  <c:v>44357</c:v>
                </c:pt>
                <c:pt idx="110">
                  <c:v>44358</c:v>
                </c:pt>
                <c:pt idx="111">
                  <c:v>44361</c:v>
                </c:pt>
                <c:pt idx="112">
                  <c:v>44362</c:v>
                </c:pt>
                <c:pt idx="113">
                  <c:v>44363</c:v>
                </c:pt>
                <c:pt idx="114">
                  <c:v>44364</c:v>
                </c:pt>
                <c:pt idx="115">
                  <c:v>44365</c:v>
                </c:pt>
                <c:pt idx="116">
                  <c:v>44368</c:v>
                </c:pt>
                <c:pt idx="117">
                  <c:v>44369</c:v>
                </c:pt>
                <c:pt idx="118">
                  <c:v>44370</c:v>
                </c:pt>
                <c:pt idx="119">
                  <c:v>44371</c:v>
                </c:pt>
                <c:pt idx="120">
                  <c:v>44372</c:v>
                </c:pt>
                <c:pt idx="121">
                  <c:v>44375</c:v>
                </c:pt>
                <c:pt idx="122">
                  <c:v>44376</c:v>
                </c:pt>
                <c:pt idx="123">
                  <c:v>44377</c:v>
                </c:pt>
                <c:pt idx="124">
                  <c:v>44378</c:v>
                </c:pt>
                <c:pt idx="125">
                  <c:v>44379</c:v>
                </c:pt>
                <c:pt idx="126">
                  <c:v>44382</c:v>
                </c:pt>
                <c:pt idx="127">
                  <c:v>44383</c:v>
                </c:pt>
                <c:pt idx="128">
                  <c:v>44384</c:v>
                </c:pt>
                <c:pt idx="129">
                  <c:v>44385</c:v>
                </c:pt>
                <c:pt idx="130">
                  <c:v>44386</c:v>
                </c:pt>
                <c:pt idx="131">
                  <c:v>44389</c:v>
                </c:pt>
                <c:pt idx="132">
                  <c:v>44390</c:v>
                </c:pt>
                <c:pt idx="133">
                  <c:v>44391</c:v>
                </c:pt>
                <c:pt idx="134">
                  <c:v>44392</c:v>
                </c:pt>
                <c:pt idx="135">
                  <c:v>44393</c:v>
                </c:pt>
                <c:pt idx="136">
                  <c:v>44396</c:v>
                </c:pt>
                <c:pt idx="137">
                  <c:v>44397</c:v>
                </c:pt>
                <c:pt idx="138">
                  <c:v>44398</c:v>
                </c:pt>
                <c:pt idx="139">
                  <c:v>44399</c:v>
                </c:pt>
                <c:pt idx="140">
                  <c:v>44400</c:v>
                </c:pt>
                <c:pt idx="141">
                  <c:v>44403</c:v>
                </c:pt>
                <c:pt idx="142">
                  <c:v>44404</c:v>
                </c:pt>
                <c:pt idx="143">
                  <c:v>44405</c:v>
                </c:pt>
                <c:pt idx="144">
                  <c:v>44406</c:v>
                </c:pt>
                <c:pt idx="145">
                  <c:v>44407</c:v>
                </c:pt>
                <c:pt idx="146">
                  <c:v>44410</c:v>
                </c:pt>
                <c:pt idx="147">
                  <c:v>44411</c:v>
                </c:pt>
                <c:pt idx="148">
                  <c:v>44412</c:v>
                </c:pt>
                <c:pt idx="149">
                  <c:v>44413</c:v>
                </c:pt>
                <c:pt idx="150">
                  <c:v>44414</c:v>
                </c:pt>
                <c:pt idx="151">
                  <c:v>44417</c:v>
                </c:pt>
                <c:pt idx="152">
                  <c:v>44418</c:v>
                </c:pt>
                <c:pt idx="153">
                  <c:v>44419</c:v>
                </c:pt>
                <c:pt idx="154">
                  <c:v>44420</c:v>
                </c:pt>
                <c:pt idx="155">
                  <c:v>44421</c:v>
                </c:pt>
                <c:pt idx="156">
                  <c:v>44424</c:v>
                </c:pt>
                <c:pt idx="157">
                  <c:v>44425</c:v>
                </c:pt>
                <c:pt idx="158">
                  <c:v>44426</c:v>
                </c:pt>
                <c:pt idx="159">
                  <c:v>44427</c:v>
                </c:pt>
                <c:pt idx="160">
                  <c:v>44428</c:v>
                </c:pt>
                <c:pt idx="161">
                  <c:v>44431</c:v>
                </c:pt>
                <c:pt idx="162">
                  <c:v>44432</c:v>
                </c:pt>
                <c:pt idx="163">
                  <c:v>44433</c:v>
                </c:pt>
                <c:pt idx="164">
                  <c:v>44434</c:v>
                </c:pt>
                <c:pt idx="165">
                  <c:v>44435</c:v>
                </c:pt>
                <c:pt idx="166">
                  <c:v>44438</c:v>
                </c:pt>
                <c:pt idx="167">
                  <c:v>44439</c:v>
                </c:pt>
                <c:pt idx="168">
                  <c:v>44440</c:v>
                </c:pt>
                <c:pt idx="169">
                  <c:v>44441</c:v>
                </c:pt>
                <c:pt idx="170">
                  <c:v>44442</c:v>
                </c:pt>
                <c:pt idx="171">
                  <c:v>44445</c:v>
                </c:pt>
                <c:pt idx="172">
                  <c:v>44446</c:v>
                </c:pt>
                <c:pt idx="173">
                  <c:v>44447</c:v>
                </c:pt>
                <c:pt idx="174">
                  <c:v>44448</c:v>
                </c:pt>
                <c:pt idx="175">
                  <c:v>44449</c:v>
                </c:pt>
                <c:pt idx="176">
                  <c:v>44452</c:v>
                </c:pt>
                <c:pt idx="177">
                  <c:v>44453</c:v>
                </c:pt>
                <c:pt idx="178">
                  <c:v>44454</c:v>
                </c:pt>
                <c:pt idx="179">
                  <c:v>44455</c:v>
                </c:pt>
                <c:pt idx="180">
                  <c:v>44456</c:v>
                </c:pt>
                <c:pt idx="181">
                  <c:v>44459</c:v>
                </c:pt>
                <c:pt idx="182">
                  <c:v>44460</c:v>
                </c:pt>
                <c:pt idx="183">
                  <c:v>44461</c:v>
                </c:pt>
                <c:pt idx="184">
                  <c:v>44462</c:v>
                </c:pt>
                <c:pt idx="185">
                  <c:v>44463</c:v>
                </c:pt>
                <c:pt idx="186">
                  <c:v>44466</c:v>
                </c:pt>
                <c:pt idx="187">
                  <c:v>44467</c:v>
                </c:pt>
                <c:pt idx="188">
                  <c:v>44468</c:v>
                </c:pt>
                <c:pt idx="189">
                  <c:v>44469</c:v>
                </c:pt>
                <c:pt idx="190">
                  <c:v>44470</c:v>
                </c:pt>
                <c:pt idx="191">
                  <c:v>44473</c:v>
                </c:pt>
                <c:pt idx="192">
                  <c:v>44474</c:v>
                </c:pt>
                <c:pt idx="193">
                  <c:v>44475</c:v>
                </c:pt>
                <c:pt idx="194">
                  <c:v>44476</c:v>
                </c:pt>
                <c:pt idx="195">
                  <c:v>44477</c:v>
                </c:pt>
                <c:pt idx="196">
                  <c:v>44480</c:v>
                </c:pt>
                <c:pt idx="197">
                  <c:v>44481</c:v>
                </c:pt>
                <c:pt idx="198">
                  <c:v>44482</c:v>
                </c:pt>
                <c:pt idx="199">
                  <c:v>44483</c:v>
                </c:pt>
                <c:pt idx="200">
                  <c:v>44484</c:v>
                </c:pt>
                <c:pt idx="201">
                  <c:v>44487</c:v>
                </c:pt>
                <c:pt idx="202">
                  <c:v>44488</c:v>
                </c:pt>
                <c:pt idx="203">
                  <c:v>44489</c:v>
                </c:pt>
                <c:pt idx="204">
                  <c:v>44490</c:v>
                </c:pt>
                <c:pt idx="205">
                  <c:v>44491</c:v>
                </c:pt>
                <c:pt idx="206">
                  <c:v>44494</c:v>
                </c:pt>
                <c:pt idx="207">
                  <c:v>44495</c:v>
                </c:pt>
                <c:pt idx="208">
                  <c:v>44496</c:v>
                </c:pt>
                <c:pt idx="209">
                  <c:v>44497</c:v>
                </c:pt>
                <c:pt idx="210">
                  <c:v>44498</c:v>
                </c:pt>
                <c:pt idx="211">
                  <c:v>44501</c:v>
                </c:pt>
                <c:pt idx="212">
                  <c:v>44502</c:v>
                </c:pt>
                <c:pt idx="213">
                  <c:v>44503</c:v>
                </c:pt>
                <c:pt idx="214">
                  <c:v>44504</c:v>
                </c:pt>
                <c:pt idx="215">
                  <c:v>44505</c:v>
                </c:pt>
                <c:pt idx="216">
                  <c:v>44508</c:v>
                </c:pt>
                <c:pt idx="217">
                  <c:v>44509</c:v>
                </c:pt>
                <c:pt idx="218">
                  <c:v>44510</c:v>
                </c:pt>
                <c:pt idx="219">
                  <c:v>44511</c:v>
                </c:pt>
                <c:pt idx="220">
                  <c:v>44512</c:v>
                </c:pt>
                <c:pt idx="221">
                  <c:v>44515</c:v>
                </c:pt>
                <c:pt idx="222">
                  <c:v>44516</c:v>
                </c:pt>
                <c:pt idx="223">
                  <c:v>44517</c:v>
                </c:pt>
                <c:pt idx="224">
                  <c:v>44518</c:v>
                </c:pt>
                <c:pt idx="225">
                  <c:v>44519</c:v>
                </c:pt>
                <c:pt idx="226">
                  <c:v>44522</c:v>
                </c:pt>
                <c:pt idx="227">
                  <c:v>44523</c:v>
                </c:pt>
                <c:pt idx="228">
                  <c:v>44524</c:v>
                </c:pt>
                <c:pt idx="229">
                  <c:v>44525</c:v>
                </c:pt>
                <c:pt idx="230">
                  <c:v>44526</c:v>
                </c:pt>
                <c:pt idx="231">
                  <c:v>44529</c:v>
                </c:pt>
                <c:pt idx="232">
                  <c:v>44530</c:v>
                </c:pt>
                <c:pt idx="233">
                  <c:v>44531</c:v>
                </c:pt>
                <c:pt idx="234">
                  <c:v>44532</c:v>
                </c:pt>
                <c:pt idx="235">
                  <c:v>44533</c:v>
                </c:pt>
                <c:pt idx="236">
                  <c:v>44536</c:v>
                </c:pt>
                <c:pt idx="237">
                  <c:v>44537</c:v>
                </c:pt>
                <c:pt idx="238">
                  <c:v>44538</c:v>
                </c:pt>
                <c:pt idx="239">
                  <c:v>44539</c:v>
                </c:pt>
                <c:pt idx="240">
                  <c:v>44540</c:v>
                </c:pt>
                <c:pt idx="241">
                  <c:v>44543</c:v>
                </c:pt>
                <c:pt idx="242">
                  <c:v>44544</c:v>
                </c:pt>
                <c:pt idx="243">
                  <c:v>44545</c:v>
                </c:pt>
                <c:pt idx="244">
                  <c:v>44546</c:v>
                </c:pt>
                <c:pt idx="245">
                  <c:v>44547</c:v>
                </c:pt>
                <c:pt idx="246">
                  <c:v>44550</c:v>
                </c:pt>
                <c:pt idx="247">
                  <c:v>44551</c:v>
                </c:pt>
                <c:pt idx="248">
                  <c:v>44552</c:v>
                </c:pt>
                <c:pt idx="249">
                  <c:v>44553</c:v>
                </c:pt>
                <c:pt idx="250">
                  <c:v>44554</c:v>
                </c:pt>
                <c:pt idx="251">
                  <c:v>44557</c:v>
                </c:pt>
                <c:pt idx="252">
                  <c:v>44558</c:v>
                </c:pt>
                <c:pt idx="253">
                  <c:v>44559</c:v>
                </c:pt>
                <c:pt idx="254">
                  <c:v>44560</c:v>
                </c:pt>
                <c:pt idx="255">
                  <c:v>44561</c:v>
                </c:pt>
                <c:pt idx="256">
                  <c:v>44564</c:v>
                </c:pt>
                <c:pt idx="257">
                  <c:v>44565</c:v>
                </c:pt>
                <c:pt idx="258">
                  <c:v>44566</c:v>
                </c:pt>
                <c:pt idx="259">
                  <c:v>44567</c:v>
                </c:pt>
                <c:pt idx="260">
                  <c:v>44568</c:v>
                </c:pt>
                <c:pt idx="261">
                  <c:v>44571</c:v>
                </c:pt>
                <c:pt idx="262">
                  <c:v>44572</c:v>
                </c:pt>
                <c:pt idx="263">
                  <c:v>44573</c:v>
                </c:pt>
                <c:pt idx="264">
                  <c:v>44574</c:v>
                </c:pt>
                <c:pt idx="265">
                  <c:v>44575</c:v>
                </c:pt>
                <c:pt idx="266">
                  <c:v>44578</c:v>
                </c:pt>
                <c:pt idx="267">
                  <c:v>44579</c:v>
                </c:pt>
                <c:pt idx="268">
                  <c:v>44580</c:v>
                </c:pt>
                <c:pt idx="269">
                  <c:v>44581</c:v>
                </c:pt>
                <c:pt idx="270">
                  <c:v>44582</c:v>
                </c:pt>
                <c:pt idx="271">
                  <c:v>44585</c:v>
                </c:pt>
                <c:pt idx="272">
                  <c:v>44586</c:v>
                </c:pt>
                <c:pt idx="273">
                  <c:v>44587</c:v>
                </c:pt>
                <c:pt idx="274">
                  <c:v>44588</c:v>
                </c:pt>
                <c:pt idx="275">
                  <c:v>44589</c:v>
                </c:pt>
                <c:pt idx="276">
                  <c:v>44592</c:v>
                </c:pt>
                <c:pt idx="277">
                  <c:v>44593</c:v>
                </c:pt>
                <c:pt idx="278">
                  <c:v>44594</c:v>
                </c:pt>
                <c:pt idx="279">
                  <c:v>44595</c:v>
                </c:pt>
                <c:pt idx="280">
                  <c:v>44596</c:v>
                </c:pt>
                <c:pt idx="281">
                  <c:v>44599</c:v>
                </c:pt>
                <c:pt idx="282">
                  <c:v>44600</c:v>
                </c:pt>
                <c:pt idx="283">
                  <c:v>44601</c:v>
                </c:pt>
                <c:pt idx="284">
                  <c:v>44602</c:v>
                </c:pt>
                <c:pt idx="285">
                  <c:v>44603</c:v>
                </c:pt>
                <c:pt idx="286">
                  <c:v>44606</c:v>
                </c:pt>
                <c:pt idx="287">
                  <c:v>44607</c:v>
                </c:pt>
                <c:pt idx="288">
                  <c:v>44608</c:v>
                </c:pt>
                <c:pt idx="289">
                  <c:v>44609</c:v>
                </c:pt>
                <c:pt idx="290">
                  <c:v>44610</c:v>
                </c:pt>
                <c:pt idx="291">
                  <c:v>44613</c:v>
                </c:pt>
                <c:pt idx="292">
                  <c:v>44614</c:v>
                </c:pt>
                <c:pt idx="293">
                  <c:v>44615</c:v>
                </c:pt>
                <c:pt idx="294">
                  <c:v>44616</c:v>
                </c:pt>
                <c:pt idx="295">
                  <c:v>44617</c:v>
                </c:pt>
                <c:pt idx="296">
                  <c:v>44620</c:v>
                </c:pt>
                <c:pt idx="297">
                  <c:v>44621</c:v>
                </c:pt>
                <c:pt idx="298">
                  <c:v>44622</c:v>
                </c:pt>
                <c:pt idx="299">
                  <c:v>44623</c:v>
                </c:pt>
                <c:pt idx="300">
                  <c:v>44624</c:v>
                </c:pt>
                <c:pt idx="301">
                  <c:v>44627</c:v>
                </c:pt>
                <c:pt idx="302">
                  <c:v>44628</c:v>
                </c:pt>
                <c:pt idx="303">
                  <c:v>44629</c:v>
                </c:pt>
                <c:pt idx="304">
                  <c:v>44630</c:v>
                </c:pt>
                <c:pt idx="305">
                  <c:v>44631</c:v>
                </c:pt>
                <c:pt idx="306">
                  <c:v>44634</c:v>
                </c:pt>
                <c:pt idx="307">
                  <c:v>44635</c:v>
                </c:pt>
                <c:pt idx="308">
                  <c:v>44636</c:v>
                </c:pt>
                <c:pt idx="309">
                  <c:v>44637</c:v>
                </c:pt>
                <c:pt idx="310">
                  <c:v>44638</c:v>
                </c:pt>
                <c:pt idx="311">
                  <c:v>44641</c:v>
                </c:pt>
                <c:pt idx="312">
                  <c:v>44642</c:v>
                </c:pt>
                <c:pt idx="313">
                  <c:v>44643</c:v>
                </c:pt>
                <c:pt idx="314">
                  <c:v>44644</c:v>
                </c:pt>
                <c:pt idx="315">
                  <c:v>44645</c:v>
                </c:pt>
                <c:pt idx="316">
                  <c:v>44648</c:v>
                </c:pt>
                <c:pt idx="317">
                  <c:v>44649</c:v>
                </c:pt>
                <c:pt idx="318">
                  <c:v>44650</c:v>
                </c:pt>
                <c:pt idx="319">
                  <c:v>44651</c:v>
                </c:pt>
                <c:pt idx="320">
                  <c:v>44652</c:v>
                </c:pt>
                <c:pt idx="321">
                  <c:v>44655</c:v>
                </c:pt>
                <c:pt idx="322">
                  <c:v>44656</c:v>
                </c:pt>
                <c:pt idx="323">
                  <c:v>44657</c:v>
                </c:pt>
                <c:pt idx="324">
                  <c:v>44658</c:v>
                </c:pt>
                <c:pt idx="325">
                  <c:v>44659</c:v>
                </c:pt>
                <c:pt idx="326">
                  <c:v>44662</c:v>
                </c:pt>
                <c:pt idx="327">
                  <c:v>44663</c:v>
                </c:pt>
                <c:pt idx="328">
                  <c:v>44664</c:v>
                </c:pt>
                <c:pt idx="329">
                  <c:v>44665</c:v>
                </c:pt>
                <c:pt idx="330">
                  <c:v>44670</c:v>
                </c:pt>
                <c:pt idx="331">
                  <c:v>44671</c:v>
                </c:pt>
                <c:pt idx="332">
                  <c:v>44672</c:v>
                </c:pt>
                <c:pt idx="333">
                  <c:v>44673</c:v>
                </c:pt>
                <c:pt idx="334">
                  <c:v>44676</c:v>
                </c:pt>
                <c:pt idx="335">
                  <c:v>44677</c:v>
                </c:pt>
                <c:pt idx="336">
                  <c:v>44678</c:v>
                </c:pt>
                <c:pt idx="337">
                  <c:v>44679</c:v>
                </c:pt>
                <c:pt idx="338">
                  <c:v>44680</c:v>
                </c:pt>
                <c:pt idx="339">
                  <c:v>44684</c:v>
                </c:pt>
                <c:pt idx="340">
                  <c:v>44685</c:v>
                </c:pt>
                <c:pt idx="341">
                  <c:v>44686</c:v>
                </c:pt>
                <c:pt idx="342">
                  <c:v>44687</c:v>
                </c:pt>
                <c:pt idx="343">
                  <c:v>44690</c:v>
                </c:pt>
                <c:pt idx="344">
                  <c:v>44691</c:v>
                </c:pt>
                <c:pt idx="345">
                  <c:v>44692</c:v>
                </c:pt>
                <c:pt idx="346">
                  <c:v>44693</c:v>
                </c:pt>
                <c:pt idx="347">
                  <c:v>44694</c:v>
                </c:pt>
                <c:pt idx="348">
                  <c:v>44697</c:v>
                </c:pt>
                <c:pt idx="349">
                  <c:v>44698</c:v>
                </c:pt>
                <c:pt idx="350">
                  <c:v>44699</c:v>
                </c:pt>
                <c:pt idx="351">
                  <c:v>44700</c:v>
                </c:pt>
                <c:pt idx="352">
                  <c:v>44701</c:v>
                </c:pt>
                <c:pt idx="353">
                  <c:v>44704</c:v>
                </c:pt>
                <c:pt idx="354">
                  <c:v>44705</c:v>
                </c:pt>
                <c:pt idx="355">
                  <c:v>44706</c:v>
                </c:pt>
                <c:pt idx="356">
                  <c:v>44707</c:v>
                </c:pt>
                <c:pt idx="357">
                  <c:v>44708</c:v>
                </c:pt>
                <c:pt idx="358">
                  <c:v>44711</c:v>
                </c:pt>
                <c:pt idx="359">
                  <c:v>44712</c:v>
                </c:pt>
                <c:pt idx="360">
                  <c:v>44713</c:v>
                </c:pt>
                <c:pt idx="361">
                  <c:v>44714</c:v>
                </c:pt>
                <c:pt idx="362">
                  <c:v>44715</c:v>
                </c:pt>
                <c:pt idx="363">
                  <c:v>44718</c:v>
                </c:pt>
                <c:pt idx="364">
                  <c:v>44719</c:v>
                </c:pt>
                <c:pt idx="365">
                  <c:v>44720</c:v>
                </c:pt>
                <c:pt idx="366">
                  <c:v>44721</c:v>
                </c:pt>
                <c:pt idx="367">
                  <c:v>44722</c:v>
                </c:pt>
                <c:pt idx="368">
                  <c:v>44725</c:v>
                </c:pt>
                <c:pt idx="369">
                  <c:v>44726</c:v>
                </c:pt>
                <c:pt idx="370">
                  <c:v>44727</c:v>
                </c:pt>
                <c:pt idx="371">
                  <c:v>44728</c:v>
                </c:pt>
                <c:pt idx="372">
                  <c:v>44729</c:v>
                </c:pt>
                <c:pt idx="373">
                  <c:v>44732</c:v>
                </c:pt>
                <c:pt idx="374">
                  <c:v>44733</c:v>
                </c:pt>
                <c:pt idx="375">
                  <c:v>44734</c:v>
                </c:pt>
                <c:pt idx="376">
                  <c:v>44735</c:v>
                </c:pt>
                <c:pt idx="377">
                  <c:v>44736</c:v>
                </c:pt>
                <c:pt idx="378">
                  <c:v>44739</c:v>
                </c:pt>
                <c:pt idx="379">
                  <c:v>44740</c:v>
                </c:pt>
                <c:pt idx="380">
                  <c:v>44741</c:v>
                </c:pt>
                <c:pt idx="381">
                  <c:v>44742</c:v>
                </c:pt>
                <c:pt idx="382">
                  <c:v>44743</c:v>
                </c:pt>
                <c:pt idx="383">
                  <c:v>44746</c:v>
                </c:pt>
                <c:pt idx="384">
                  <c:v>44747</c:v>
                </c:pt>
                <c:pt idx="385">
                  <c:v>44748</c:v>
                </c:pt>
                <c:pt idx="386">
                  <c:v>44749</c:v>
                </c:pt>
                <c:pt idx="387">
                  <c:v>44750</c:v>
                </c:pt>
                <c:pt idx="388">
                  <c:v>44753</c:v>
                </c:pt>
                <c:pt idx="389">
                  <c:v>44754</c:v>
                </c:pt>
                <c:pt idx="390">
                  <c:v>44755</c:v>
                </c:pt>
                <c:pt idx="391">
                  <c:v>44756</c:v>
                </c:pt>
                <c:pt idx="392">
                  <c:v>44757</c:v>
                </c:pt>
                <c:pt idx="393">
                  <c:v>44760</c:v>
                </c:pt>
                <c:pt idx="394">
                  <c:v>44761</c:v>
                </c:pt>
                <c:pt idx="395">
                  <c:v>44762</c:v>
                </c:pt>
                <c:pt idx="396">
                  <c:v>44763</c:v>
                </c:pt>
                <c:pt idx="397">
                  <c:v>44764</c:v>
                </c:pt>
                <c:pt idx="398">
                  <c:v>44767</c:v>
                </c:pt>
                <c:pt idx="399">
                  <c:v>44768</c:v>
                </c:pt>
                <c:pt idx="400">
                  <c:v>44769</c:v>
                </c:pt>
                <c:pt idx="401">
                  <c:v>44770</c:v>
                </c:pt>
                <c:pt idx="402">
                  <c:v>44771</c:v>
                </c:pt>
                <c:pt idx="403">
                  <c:v>44774</c:v>
                </c:pt>
                <c:pt idx="404">
                  <c:v>44775</c:v>
                </c:pt>
                <c:pt idx="405">
                  <c:v>44776</c:v>
                </c:pt>
                <c:pt idx="406">
                  <c:v>44777</c:v>
                </c:pt>
                <c:pt idx="407">
                  <c:v>44778</c:v>
                </c:pt>
                <c:pt idx="408">
                  <c:v>44781</c:v>
                </c:pt>
                <c:pt idx="409">
                  <c:v>44782</c:v>
                </c:pt>
                <c:pt idx="410">
                  <c:v>44783</c:v>
                </c:pt>
                <c:pt idx="411">
                  <c:v>44784</c:v>
                </c:pt>
                <c:pt idx="412">
                  <c:v>44785</c:v>
                </c:pt>
                <c:pt idx="413">
                  <c:v>44788</c:v>
                </c:pt>
                <c:pt idx="414">
                  <c:v>44789</c:v>
                </c:pt>
                <c:pt idx="415">
                  <c:v>44790</c:v>
                </c:pt>
                <c:pt idx="416">
                  <c:v>44791</c:v>
                </c:pt>
                <c:pt idx="417">
                  <c:v>44792</c:v>
                </c:pt>
                <c:pt idx="418">
                  <c:v>44795</c:v>
                </c:pt>
                <c:pt idx="419">
                  <c:v>44796</c:v>
                </c:pt>
                <c:pt idx="420">
                  <c:v>44797</c:v>
                </c:pt>
                <c:pt idx="421">
                  <c:v>44798</c:v>
                </c:pt>
                <c:pt idx="422">
                  <c:v>44799</c:v>
                </c:pt>
                <c:pt idx="423">
                  <c:v>44802</c:v>
                </c:pt>
                <c:pt idx="424">
                  <c:v>44803</c:v>
                </c:pt>
                <c:pt idx="425">
                  <c:v>44804</c:v>
                </c:pt>
                <c:pt idx="426">
                  <c:v>44805</c:v>
                </c:pt>
                <c:pt idx="427">
                  <c:v>44806</c:v>
                </c:pt>
                <c:pt idx="428">
                  <c:v>44809</c:v>
                </c:pt>
                <c:pt idx="429">
                  <c:v>44810</c:v>
                </c:pt>
                <c:pt idx="430">
                  <c:v>44811</c:v>
                </c:pt>
                <c:pt idx="431">
                  <c:v>44812</c:v>
                </c:pt>
                <c:pt idx="432">
                  <c:v>44813</c:v>
                </c:pt>
                <c:pt idx="433">
                  <c:v>44816</c:v>
                </c:pt>
                <c:pt idx="434">
                  <c:v>44817</c:v>
                </c:pt>
                <c:pt idx="435">
                  <c:v>44818</c:v>
                </c:pt>
                <c:pt idx="436">
                  <c:v>44819</c:v>
                </c:pt>
                <c:pt idx="437">
                  <c:v>44820</c:v>
                </c:pt>
                <c:pt idx="438">
                  <c:v>44823</c:v>
                </c:pt>
                <c:pt idx="439">
                  <c:v>44824</c:v>
                </c:pt>
                <c:pt idx="440">
                  <c:v>44825</c:v>
                </c:pt>
                <c:pt idx="441">
                  <c:v>44826</c:v>
                </c:pt>
                <c:pt idx="442">
                  <c:v>44827</c:v>
                </c:pt>
                <c:pt idx="443">
                  <c:v>44830</c:v>
                </c:pt>
                <c:pt idx="444">
                  <c:v>44831</c:v>
                </c:pt>
                <c:pt idx="445">
                  <c:v>44832</c:v>
                </c:pt>
                <c:pt idx="446">
                  <c:v>44833</c:v>
                </c:pt>
                <c:pt idx="447">
                  <c:v>44834</c:v>
                </c:pt>
                <c:pt idx="448">
                  <c:v>44837</c:v>
                </c:pt>
                <c:pt idx="449">
                  <c:v>44838</c:v>
                </c:pt>
                <c:pt idx="450">
                  <c:v>44839</c:v>
                </c:pt>
                <c:pt idx="451">
                  <c:v>44840</c:v>
                </c:pt>
                <c:pt idx="452">
                  <c:v>44841</c:v>
                </c:pt>
                <c:pt idx="453">
                  <c:v>44844</c:v>
                </c:pt>
                <c:pt idx="454">
                  <c:v>44845</c:v>
                </c:pt>
                <c:pt idx="455">
                  <c:v>44846</c:v>
                </c:pt>
                <c:pt idx="456">
                  <c:v>44847</c:v>
                </c:pt>
                <c:pt idx="457">
                  <c:v>44848</c:v>
                </c:pt>
                <c:pt idx="458">
                  <c:v>44851</c:v>
                </c:pt>
                <c:pt idx="459">
                  <c:v>44852</c:v>
                </c:pt>
                <c:pt idx="460">
                  <c:v>44853</c:v>
                </c:pt>
                <c:pt idx="461">
                  <c:v>44854</c:v>
                </c:pt>
                <c:pt idx="462">
                  <c:v>44855</c:v>
                </c:pt>
                <c:pt idx="463">
                  <c:v>44858</c:v>
                </c:pt>
                <c:pt idx="464">
                  <c:v>44859</c:v>
                </c:pt>
                <c:pt idx="465">
                  <c:v>44860</c:v>
                </c:pt>
                <c:pt idx="466">
                  <c:v>44861</c:v>
                </c:pt>
                <c:pt idx="467">
                  <c:v>44862</c:v>
                </c:pt>
                <c:pt idx="468">
                  <c:v>44865</c:v>
                </c:pt>
                <c:pt idx="469">
                  <c:v>44866</c:v>
                </c:pt>
                <c:pt idx="470">
                  <c:v>44867</c:v>
                </c:pt>
                <c:pt idx="471">
                  <c:v>44868</c:v>
                </c:pt>
                <c:pt idx="472">
                  <c:v>44869</c:v>
                </c:pt>
                <c:pt idx="473">
                  <c:v>44872</c:v>
                </c:pt>
                <c:pt idx="474">
                  <c:v>44873</c:v>
                </c:pt>
                <c:pt idx="475">
                  <c:v>44874</c:v>
                </c:pt>
                <c:pt idx="476">
                  <c:v>44875</c:v>
                </c:pt>
                <c:pt idx="477">
                  <c:v>44876</c:v>
                </c:pt>
                <c:pt idx="478">
                  <c:v>44879</c:v>
                </c:pt>
                <c:pt idx="479">
                  <c:v>44880</c:v>
                </c:pt>
                <c:pt idx="480">
                  <c:v>44881</c:v>
                </c:pt>
                <c:pt idx="481">
                  <c:v>44882</c:v>
                </c:pt>
                <c:pt idx="482">
                  <c:v>44883</c:v>
                </c:pt>
                <c:pt idx="483">
                  <c:v>44886</c:v>
                </c:pt>
                <c:pt idx="484">
                  <c:v>44887</c:v>
                </c:pt>
                <c:pt idx="485">
                  <c:v>44888</c:v>
                </c:pt>
                <c:pt idx="486">
                  <c:v>44889</c:v>
                </c:pt>
                <c:pt idx="487">
                  <c:v>44890</c:v>
                </c:pt>
                <c:pt idx="488">
                  <c:v>44893</c:v>
                </c:pt>
                <c:pt idx="489">
                  <c:v>44894</c:v>
                </c:pt>
                <c:pt idx="490">
                  <c:v>44895</c:v>
                </c:pt>
                <c:pt idx="491">
                  <c:v>44896</c:v>
                </c:pt>
                <c:pt idx="492">
                  <c:v>44897</c:v>
                </c:pt>
                <c:pt idx="493">
                  <c:v>44900</c:v>
                </c:pt>
                <c:pt idx="494">
                  <c:v>44901</c:v>
                </c:pt>
                <c:pt idx="495">
                  <c:v>44902</c:v>
                </c:pt>
                <c:pt idx="496">
                  <c:v>44903</c:v>
                </c:pt>
                <c:pt idx="497">
                  <c:v>44904</c:v>
                </c:pt>
                <c:pt idx="498">
                  <c:v>44907</c:v>
                </c:pt>
                <c:pt idx="499">
                  <c:v>44908</c:v>
                </c:pt>
                <c:pt idx="500">
                  <c:v>44909</c:v>
                </c:pt>
                <c:pt idx="501">
                  <c:v>44910</c:v>
                </c:pt>
                <c:pt idx="502">
                  <c:v>44911</c:v>
                </c:pt>
                <c:pt idx="503">
                  <c:v>44914</c:v>
                </c:pt>
                <c:pt idx="504">
                  <c:v>44915</c:v>
                </c:pt>
                <c:pt idx="505">
                  <c:v>44916</c:v>
                </c:pt>
                <c:pt idx="506">
                  <c:v>44917</c:v>
                </c:pt>
                <c:pt idx="507">
                  <c:v>44918</c:v>
                </c:pt>
                <c:pt idx="508">
                  <c:v>44923</c:v>
                </c:pt>
                <c:pt idx="509">
                  <c:v>44924</c:v>
                </c:pt>
                <c:pt idx="510">
                  <c:v>44925</c:v>
                </c:pt>
                <c:pt idx="511">
                  <c:v>44929</c:v>
                </c:pt>
                <c:pt idx="512">
                  <c:v>44930</c:v>
                </c:pt>
                <c:pt idx="513">
                  <c:v>44931</c:v>
                </c:pt>
                <c:pt idx="514">
                  <c:v>44932</c:v>
                </c:pt>
                <c:pt idx="515">
                  <c:v>44935</c:v>
                </c:pt>
                <c:pt idx="516">
                  <c:v>44936</c:v>
                </c:pt>
                <c:pt idx="517">
                  <c:v>44937</c:v>
                </c:pt>
                <c:pt idx="518">
                  <c:v>44938</c:v>
                </c:pt>
                <c:pt idx="519">
                  <c:v>44939</c:v>
                </c:pt>
                <c:pt idx="520">
                  <c:v>44942</c:v>
                </c:pt>
                <c:pt idx="521">
                  <c:v>44943</c:v>
                </c:pt>
                <c:pt idx="522">
                  <c:v>44944</c:v>
                </c:pt>
                <c:pt idx="523">
                  <c:v>44945</c:v>
                </c:pt>
                <c:pt idx="524">
                  <c:v>44946</c:v>
                </c:pt>
                <c:pt idx="525">
                  <c:v>44949</c:v>
                </c:pt>
                <c:pt idx="526">
                  <c:v>44950</c:v>
                </c:pt>
                <c:pt idx="527">
                  <c:v>44951</c:v>
                </c:pt>
                <c:pt idx="528">
                  <c:v>44952</c:v>
                </c:pt>
                <c:pt idx="529">
                  <c:v>44953</c:v>
                </c:pt>
                <c:pt idx="530">
                  <c:v>44956</c:v>
                </c:pt>
                <c:pt idx="531">
                  <c:v>44957</c:v>
                </c:pt>
                <c:pt idx="532">
                  <c:v>44958</c:v>
                </c:pt>
                <c:pt idx="533">
                  <c:v>44959</c:v>
                </c:pt>
                <c:pt idx="534">
                  <c:v>44960</c:v>
                </c:pt>
                <c:pt idx="535">
                  <c:v>44963</c:v>
                </c:pt>
                <c:pt idx="536">
                  <c:v>44964</c:v>
                </c:pt>
                <c:pt idx="537">
                  <c:v>44965</c:v>
                </c:pt>
                <c:pt idx="538">
                  <c:v>44966</c:v>
                </c:pt>
                <c:pt idx="539">
                  <c:v>44967</c:v>
                </c:pt>
                <c:pt idx="540">
                  <c:v>44970</c:v>
                </c:pt>
                <c:pt idx="541">
                  <c:v>44971</c:v>
                </c:pt>
                <c:pt idx="542">
                  <c:v>44972</c:v>
                </c:pt>
                <c:pt idx="543">
                  <c:v>44973</c:v>
                </c:pt>
                <c:pt idx="544">
                  <c:v>44974</c:v>
                </c:pt>
                <c:pt idx="545">
                  <c:v>44977</c:v>
                </c:pt>
                <c:pt idx="546">
                  <c:v>44978</c:v>
                </c:pt>
                <c:pt idx="547">
                  <c:v>44979</c:v>
                </c:pt>
                <c:pt idx="548">
                  <c:v>44980</c:v>
                </c:pt>
                <c:pt idx="549">
                  <c:v>44981</c:v>
                </c:pt>
                <c:pt idx="550">
                  <c:v>44984</c:v>
                </c:pt>
                <c:pt idx="551">
                  <c:v>44985</c:v>
                </c:pt>
                <c:pt idx="552">
                  <c:v>44986</c:v>
                </c:pt>
                <c:pt idx="553">
                  <c:v>44987</c:v>
                </c:pt>
                <c:pt idx="554">
                  <c:v>44988</c:v>
                </c:pt>
                <c:pt idx="555">
                  <c:v>44991</c:v>
                </c:pt>
                <c:pt idx="556">
                  <c:v>44992</c:v>
                </c:pt>
                <c:pt idx="557">
                  <c:v>44993</c:v>
                </c:pt>
                <c:pt idx="558">
                  <c:v>44994</c:v>
                </c:pt>
                <c:pt idx="559">
                  <c:v>44995</c:v>
                </c:pt>
                <c:pt idx="560">
                  <c:v>44998</c:v>
                </c:pt>
                <c:pt idx="561">
                  <c:v>44999</c:v>
                </c:pt>
                <c:pt idx="562">
                  <c:v>45000</c:v>
                </c:pt>
                <c:pt idx="563">
                  <c:v>45001</c:v>
                </c:pt>
                <c:pt idx="564">
                  <c:v>45002</c:v>
                </c:pt>
                <c:pt idx="565">
                  <c:v>45005</c:v>
                </c:pt>
                <c:pt idx="566">
                  <c:v>45006</c:v>
                </c:pt>
                <c:pt idx="567">
                  <c:v>45007</c:v>
                </c:pt>
                <c:pt idx="568">
                  <c:v>45008</c:v>
                </c:pt>
                <c:pt idx="569">
                  <c:v>45009</c:v>
                </c:pt>
                <c:pt idx="570">
                  <c:v>45012</c:v>
                </c:pt>
                <c:pt idx="571">
                  <c:v>45013</c:v>
                </c:pt>
                <c:pt idx="572">
                  <c:v>45014</c:v>
                </c:pt>
                <c:pt idx="573">
                  <c:v>45015</c:v>
                </c:pt>
                <c:pt idx="574">
                  <c:v>45016</c:v>
                </c:pt>
                <c:pt idx="575">
                  <c:v>45019</c:v>
                </c:pt>
                <c:pt idx="576">
                  <c:v>45020</c:v>
                </c:pt>
                <c:pt idx="577">
                  <c:v>45021</c:v>
                </c:pt>
                <c:pt idx="578">
                  <c:v>45022</c:v>
                </c:pt>
                <c:pt idx="579">
                  <c:v>45027</c:v>
                </c:pt>
                <c:pt idx="580">
                  <c:v>45028</c:v>
                </c:pt>
                <c:pt idx="581">
                  <c:v>45029</c:v>
                </c:pt>
                <c:pt idx="582">
                  <c:v>45030</c:v>
                </c:pt>
                <c:pt idx="583">
                  <c:v>45033</c:v>
                </c:pt>
                <c:pt idx="584">
                  <c:v>45034</c:v>
                </c:pt>
                <c:pt idx="585">
                  <c:v>45035</c:v>
                </c:pt>
                <c:pt idx="586">
                  <c:v>45036</c:v>
                </c:pt>
                <c:pt idx="587">
                  <c:v>45037</c:v>
                </c:pt>
                <c:pt idx="588">
                  <c:v>45040</c:v>
                </c:pt>
                <c:pt idx="589">
                  <c:v>45041</c:v>
                </c:pt>
                <c:pt idx="590">
                  <c:v>45042</c:v>
                </c:pt>
                <c:pt idx="591">
                  <c:v>45043</c:v>
                </c:pt>
                <c:pt idx="592">
                  <c:v>45044</c:v>
                </c:pt>
                <c:pt idx="593">
                  <c:v>45048</c:v>
                </c:pt>
                <c:pt idx="594">
                  <c:v>45049</c:v>
                </c:pt>
                <c:pt idx="595">
                  <c:v>45050</c:v>
                </c:pt>
                <c:pt idx="596">
                  <c:v>45051</c:v>
                </c:pt>
                <c:pt idx="597">
                  <c:v>45055</c:v>
                </c:pt>
                <c:pt idx="598">
                  <c:v>45056</c:v>
                </c:pt>
                <c:pt idx="599">
                  <c:v>45057</c:v>
                </c:pt>
                <c:pt idx="600">
                  <c:v>45058</c:v>
                </c:pt>
                <c:pt idx="601">
                  <c:v>45061</c:v>
                </c:pt>
                <c:pt idx="602">
                  <c:v>45062</c:v>
                </c:pt>
                <c:pt idx="603">
                  <c:v>45063</c:v>
                </c:pt>
                <c:pt idx="604">
                  <c:v>45064</c:v>
                </c:pt>
                <c:pt idx="605">
                  <c:v>45065</c:v>
                </c:pt>
                <c:pt idx="606">
                  <c:v>45068</c:v>
                </c:pt>
                <c:pt idx="607">
                  <c:v>45069</c:v>
                </c:pt>
                <c:pt idx="608">
                  <c:v>45070</c:v>
                </c:pt>
                <c:pt idx="609">
                  <c:v>45071</c:v>
                </c:pt>
                <c:pt idx="610">
                  <c:v>45072</c:v>
                </c:pt>
                <c:pt idx="611">
                  <c:v>45076</c:v>
                </c:pt>
                <c:pt idx="612">
                  <c:v>45077</c:v>
                </c:pt>
                <c:pt idx="613">
                  <c:v>45078</c:v>
                </c:pt>
                <c:pt idx="614">
                  <c:v>45079</c:v>
                </c:pt>
                <c:pt idx="615">
                  <c:v>45082</c:v>
                </c:pt>
                <c:pt idx="616">
                  <c:v>45083</c:v>
                </c:pt>
                <c:pt idx="617">
                  <c:v>45084</c:v>
                </c:pt>
                <c:pt idx="618">
                  <c:v>45085</c:v>
                </c:pt>
                <c:pt idx="619">
                  <c:v>45086</c:v>
                </c:pt>
                <c:pt idx="620">
                  <c:v>45089</c:v>
                </c:pt>
                <c:pt idx="621">
                  <c:v>45090</c:v>
                </c:pt>
                <c:pt idx="622">
                  <c:v>45091</c:v>
                </c:pt>
                <c:pt idx="623">
                  <c:v>45092</c:v>
                </c:pt>
                <c:pt idx="624">
                  <c:v>45093</c:v>
                </c:pt>
                <c:pt idx="625">
                  <c:v>45096</c:v>
                </c:pt>
                <c:pt idx="626">
                  <c:v>45097</c:v>
                </c:pt>
                <c:pt idx="627">
                  <c:v>45098</c:v>
                </c:pt>
                <c:pt idx="628">
                  <c:v>45099</c:v>
                </c:pt>
                <c:pt idx="629">
                  <c:v>45100</c:v>
                </c:pt>
                <c:pt idx="630">
                  <c:v>45103</c:v>
                </c:pt>
                <c:pt idx="631">
                  <c:v>45104</c:v>
                </c:pt>
                <c:pt idx="632">
                  <c:v>45105</c:v>
                </c:pt>
                <c:pt idx="633">
                  <c:v>45106</c:v>
                </c:pt>
                <c:pt idx="634">
                  <c:v>45107</c:v>
                </c:pt>
                <c:pt idx="635">
                  <c:v>45110</c:v>
                </c:pt>
                <c:pt idx="636">
                  <c:v>45111</c:v>
                </c:pt>
                <c:pt idx="637">
                  <c:v>45112</c:v>
                </c:pt>
                <c:pt idx="638">
                  <c:v>45113</c:v>
                </c:pt>
                <c:pt idx="639">
                  <c:v>45114</c:v>
                </c:pt>
                <c:pt idx="640">
                  <c:v>45117</c:v>
                </c:pt>
                <c:pt idx="641">
                  <c:v>45118</c:v>
                </c:pt>
                <c:pt idx="642">
                  <c:v>45119</c:v>
                </c:pt>
                <c:pt idx="643">
                  <c:v>45120</c:v>
                </c:pt>
                <c:pt idx="644">
                  <c:v>45121</c:v>
                </c:pt>
                <c:pt idx="645">
                  <c:v>45124</c:v>
                </c:pt>
                <c:pt idx="646">
                  <c:v>45125</c:v>
                </c:pt>
                <c:pt idx="647">
                  <c:v>45126</c:v>
                </c:pt>
                <c:pt idx="648">
                  <c:v>45127</c:v>
                </c:pt>
                <c:pt idx="649">
                  <c:v>45128</c:v>
                </c:pt>
                <c:pt idx="650">
                  <c:v>45131</c:v>
                </c:pt>
                <c:pt idx="651">
                  <c:v>45132</c:v>
                </c:pt>
                <c:pt idx="652">
                  <c:v>45133</c:v>
                </c:pt>
                <c:pt idx="653">
                  <c:v>45134</c:v>
                </c:pt>
                <c:pt idx="654">
                  <c:v>45135</c:v>
                </c:pt>
                <c:pt idx="655">
                  <c:v>45138</c:v>
                </c:pt>
                <c:pt idx="656">
                  <c:v>45139</c:v>
                </c:pt>
                <c:pt idx="657">
                  <c:v>45140</c:v>
                </c:pt>
                <c:pt idx="658">
                  <c:v>45141</c:v>
                </c:pt>
                <c:pt idx="659">
                  <c:v>45142</c:v>
                </c:pt>
                <c:pt idx="660">
                  <c:v>45145</c:v>
                </c:pt>
                <c:pt idx="661">
                  <c:v>45146</c:v>
                </c:pt>
                <c:pt idx="662">
                  <c:v>45147</c:v>
                </c:pt>
                <c:pt idx="663">
                  <c:v>45148</c:v>
                </c:pt>
                <c:pt idx="664">
                  <c:v>45149</c:v>
                </c:pt>
                <c:pt idx="665">
                  <c:v>45152</c:v>
                </c:pt>
                <c:pt idx="666">
                  <c:v>45153</c:v>
                </c:pt>
                <c:pt idx="667">
                  <c:v>45154</c:v>
                </c:pt>
                <c:pt idx="668">
                  <c:v>45155</c:v>
                </c:pt>
                <c:pt idx="669">
                  <c:v>45156</c:v>
                </c:pt>
                <c:pt idx="670">
                  <c:v>45159</c:v>
                </c:pt>
                <c:pt idx="671">
                  <c:v>45160</c:v>
                </c:pt>
                <c:pt idx="672">
                  <c:v>45161</c:v>
                </c:pt>
                <c:pt idx="673">
                  <c:v>45162</c:v>
                </c:pt>
                <c:pt idx="674">
                  <c:v>45163</c:v>
                </c:pt>
                <c:pt idx="675">
                  <c:v>45166</c:v>
                </c:pt>
                <c:pt idx="676">
                  <c:v>45167</c:v>
                </c:pt>
                <c:pt idx="677">
                  <c:v>45168</c:v>
                </c:pt>
                <c:pt idx="678">
                  <c:v>45169</c:v>
                </c:pt>
                <c:pt idx="679">
                  <c:v>45170</c:v>
                </c:pt>
                <c:pt idx="680">
                  <c:v>45173</c:v>
                </c:pt>
                <c:pt idx="681">
                  <c:v>45174</c:v>
                </c:pt>
                <c:pt idx="682">
                  <c:v>45175</c:v>
                </c:pt>
                <c:pt idx="683">
                  <c:v>45176</c:v>
                </c:pt>
                <c:pt idx="684">
                  <c:v>45177</c:v>
                </c:pt>
                <c:pt idx="685">
                  <c:v>45180</c:v>
                </c:pt>
                <c:pt idx="686">
                  <c:v>45181</c:v>
                </c:pt>
                <c:pt idx="687">
                  <c:v>45182</c:v>
                </c:pt>
                <c:pt idx="688">
                  <c:v>45183</c:v>
                </c:pt>
                <c:pt idx="689">
                  <c:v>45184</c:v>
                </c:pt>
                <c:pt idx="690">
                  <c:v>45187</c:v>
                </c:pt>
                <c:pt idx="691">
                  <c:v>45188</c:v>
                </c:pt>
                <c:pt idx="692">
                  <c:v>45189</c:v>
                </c:pt>
                <c:pt idx="693">
                  <c:v>45190</c:v>
                </c:pt>
                <c:pt idx="694">
                  <c:v>45191</c:v>
                </c:pt>
                <c:pt idx="695">
                  <c:v>45194</c:v>
                </c:pt>
                <c:pt idx="696">
                  <c:v>45195</c:v>
                </c:pt>
                <c:pt idx="697">
                  <c:v>45196</c:v>
                </c:pt>
                <c:pt idx="698">
                  <c:v>45197</c:v>
                </c:pt>
                <c:pt idx="699">
                  <c:v>45198</c:v>
                </c:pt>
                <c:pt idx="700">
                  <c:v>45201</c:v>
                </c:pt>
                <c:pt idx="701">
                  <c:v>45202</c:v>
                </c:pt>
                <c:pt idx="702">
                  <c:v>45203</c:v>
                </c:pt>
                <c:pt idx="703">
                  <c:v>45204</c:v>
                </c:pt>
                <c:pt idx="704">
                  <c:v>45205</c:v>
                </c:pt>
                <c:pt idx="705">
                  <c:v>45208</c:v>
                </c:pt>
                <c:pt idx="706">
                  <c:v>45209</c:v>
                </c:pt>
                <c:pt idx="707">
                  <c:v>45210</c:v>
                </c:pt>
                <c:pt idx="708">
                  <c:v>45211</c:v>
                </c:pt>
                <c:pt idx="709">
                  <c:v>45212</c:v>
                </c:pt>
                <c:pt idx="710">
                  <c:v>45215</c:v>
                </c:pt>
                <c:pt idx="711">
                  <c:v>45216</c:v>
                </c:pt>
                <c:pt idx="712">
                  <c:v>45217</c:v>
                </c:pt>
                <c:pt idx="713">
                  <c:v>45218</c:v>
                </c:pt>
                <c:pt idx="714">
                  <c:v>45219</c:v>
                </c:pt>
                <c:pt idx="715">
                  <c:v>45222</c:v>
                </c:pt>
                <c:pt idx="716">
                  <c:v>45223</c:v>
                </c:pt>
                <c:pt idx="717">
                  <c:v>45224</c:v>
                </c:pt>
                <c:pt idx="718">
                  <c:v>45225</c:v>
                </c:pt>
                <c:pt idx="719">
                  <c:v>45226</c:v>
                </c:pt>
                <c:pt idx="720">
                  <c:v>45229</c:v>
                </c:pt>
                <c:pt idx="721">
                  <c:v>45230</c:v>
                </c:pt>
                <c:pt idx="722">
                  <c:v>45231</c:v>
                </c:pt>
                <c:pt idx="723">
                  <c:v>45232</c:v>
                </c:pt>
                <c:pt idx="724">
                  <c:v>45233</c:v>
                </c:pt>
                <c:pt idx="725">
                  <c:v>45236</c:v>
                </c:pt>
                <c:pt idx="726">
                  <c:v>45237</c:v>
                </c:pt>
                <c:pt idx="727">
                  <c:v>45238</c:v>
                </c:pt>
                <c:pt idx="728">
                  <c:v>45239</c:v>
                </c:pt>
                <c:pt idx="729">
                  <c:v>45240</c:v>
                </c:pt>
                <c:pt idx="730">
                  <c:v>45243</c:v>
                </c:pt>
                <c:pt idx="731">
                  <c:v>45244</c:v>
                </c:pt>
              </c:numCache>
            </c:numRef>
          </c:cat>
          <c:val>
            <c:numRef>
              <c:f>'Fig7'!$B$2:$B$733</c:f>
              <c:numCache>
                <c:formatCode>0.00</c:formatCode>
                <c:ptCount val="732"/>
                <c:pt idx="0">
                  <c:v>1376</c:v>
                </c:pt>
                <c:pt idx="1">
                  <c:v>1375.4</c:v>
                </c:pt>
                <c:pt idx="2">
                  <c:v>1408.4</c:v>
                </c:pt>
                <c:pt idx="3">
                  <c:v>1398</c:v>
                </c:pt>
                <c:pt idx="4">
                  <c:v>1408.4</c:v>
                </c:pt>
                <c:pt idx="5">
                  <c:v>1395</c:v>
                </c:pt>
                <c:pt idx="6">
                  <c:v>1367</c:v>
                </c:pt>
                <c:pt idx="7">
                  <c:v>1372.6</c:v>
                </c:pt>
                <c:pt idx="8">
                  <c:v>1393.4</c:v>
                </c:pt>
                <c:pt idx="9">
                  <c:v>1413.6</c:v>
                </c:pt>
                <c:pt idx="10">
                  <c:v>1400</c:v>
                </c:pt>
                <c:pt idx="11">
                  <c:v>1410.4</c:v>
                </c:pt>
                <c:pt idx="12">
                  <c:v>1379.8</c:v>
                </c:pt>
                <c:pt idx="13">
                  <c:v>1364.8</c:v>
                </c:pt>
                <c:pt idx="14">
                  <c:v>1380.2</c:v>
                </c:pt>
                <c:pt idx="15">
                  <c:v>1405</c:v>
                </c:pt>
                <c:pt idx="16">
                  <c:v>1409.8</c:v>
                </c:pt>
                <c:pt idx="17">
                  <c:v>1400.8</c:v>
                </c:pt>
                <c:pt idx="18">
                  <c:v>1387.2</c:v>
                </c:pt>
                <c:pt idx="19">
                  <c:v>1357</c:v>
                </c:pt>
                <c:pt idx="20">
                  <c:v>1357</c:v>
                </c:pt>
                <c:pt idx="21">
                  <c:v>1368</c:v>
                </c:pt>
                <c:pt idx="22">
                  <c:v>1282</c:v>
                </c:pt>
                <c:pt idx="23">
                  <c:v>1285</c:v>
                </c:pt>
                <c:pt idx="24">
                  <c:v>1265.8</c:v>
                </c:pt>
                <c:pt idx="25">
                  <c:v>1270</c:v>
                </c:pt>
                <c:pt idx="26">
                  <c:v>1277</c:v>
                </c:pt>
                <c:pt idx="27">
                  <c:v>1275</c:v>
                </c:pt>
                <c:pt idx="28">
                  <c:v>1255.2</c:v>
                </c:pt>
                <c:pt idx="29">
                  <c:v>1278</c:v>
                </c:pt>
                <c:pt idx="30">
                  <c:v>1287.2</c:v>
                </c:pt>
                <c:pt idx="31">
                  <c:v>1273</c:v>
                </c:pt>
                <c:pt idx="32">
                  <c:v>1276.4000000000001</c:v>
                </c:pt>
                <c:pt idx="33">
                  <c:v>1239</c:v>
                </c:pt>
                <c:pt idx="34">
                  <c:v>1215.2</c:v>
                </c:pt>
                <c:pt idx="35">
                  <c:v>1205.4000000000001</c:v>
                </c:pt>
                <c:pt idx="36">
                  <c:v>1214.8</c:v>
                </c:pt>
                <c:pt idx="37">
                  <c:v>1213</c:v>
                </c:pt>
                <c:pt idx="38">
                  <c:v>1216</c:v>
                </c:pt>
                <c:pt idx="39">
                  <c:v>1190.8</c:v>
                </c:pt>
                <c:pt idx="40">
                  <c:v>1200.5999999999999</c:v>
                </c:pt>
                <c:pt idx="41">
                  <c:v>1208.8</c:v>
                </c:pt>
                <c:pt idx="42">
                  <c:v>1207.8</c:v>
                </c:pt>
                <c:pt idx="43">
                  <c:v>1224.2</c:v>
                </c:pt>
                <c:pt idx="44">
                  <c:v>1243</c:v>
                </c:pt>
                <c:pt idx="45">
                  <c:v>1252.2</c:v>
                </c:pt>
                <c:pt idx="46">
                  <c:v>1258.4000000000001</c:v>
                </c:pt>
                <c:pt idx="47">
                  <c:v>1264</c:v>
                </c:pt>
                <c:pt idx="48">
                  <c:v>1256</c:v>
                </c:pt>
                <c:pt idx="49">
                  <c:v>1259.8</c:v>
                </c:pt>
                <c:pt idx="50">
                  <c:v>1266</c:v>
                </c:pt>
                <c:pt idx="51">
                  <c:v>1291</c:v>
                </c:pt>
                <c:pt idx="52">
                  <c:v>1287.4000000000001</c:v>
                </c:pt>
                <c:pt idx="53">
                  <c:v>1298.2</c:v>
                </c:pt>
                <c:pt idx="54">
                  <c:v>1296.2</c:v>
                </c:pt>
                <c:pt idx="55">
                  <c:v>1302</c:v>
                </c:pt>
                <c:pt idx="56">
                  <c:v>1298.2</c:v>
                </c:pt>
                <c:pt idx="57">
                  <c:v>1284.8</c:v>
                </c:pt>
                <c:pt idx="58">
                  <c:v>1285</c:v>
                </c:pt>
                <c:pt idx="59">
                  <c:v>1297.2</c:v>
                </c:pt>
                <c:pt idx="60">
                  <c:v>1309.2</c:v>
                </c:pt>
                <c:pt idx="61">
                  <c:v>1307</c:v>
                </c:pt>
                <c:pt idx="62">
                  <c:v>1288</c:v>
                </c:pt>
                <c:pt idx="63">
                  <c:v>1277.5999999999999</c:v>
                </c:pt>
                <c:pt idx="64">
                  <c:v>1289.8</c:v>
                </c:pt>
                <c:pt idx="65">
                  <c:v>1300.5999999999999</c:v>
                </c:pt>
                <c:pt idx="66">
                  <c:v>1321.6</c:v>
                </c:pt>
                <c:pt idx="67">
                  <c:v>1319.6</c:v>
                </c:pt>
                <c:pt idx="68">
                  <c:v>1297.5999999999999</c:v>
                </c:pt>
                <c:pt idx="69">
                  <c:v>1287.8</c:v>
                </c:pt>
                <c:pt idx="70">
                  <c:v>1289.5999999999999</c:v>
                </c:pt>
                <c:pt idx="71">
                  <c:v>1348.4</c:v>
                </c:pt>
                <c:pt idx="72">
                  <c:v>1346.4</c:v>
                </c:pt>
                <c:pt idx="73">
                  <c:v>1338</c:v>
                </c:pt>
                <c:pt idx="74">
                  <c:v>1325.2</c:v>
                </c:pt>
                <c:pt idx="75">
                  <c:v>1348</c:v>
                </c:pt>
                <c:pt idx="76">
                  <c:v>1348.4</c:v>
                </c:pt>
                <c:pt idx="77">
                  <c:v>1342.6</c:v>
                </c:pt>
                <c:pt idx="78">
                  <c:v>1340.6</c:v>
                </c:pt>
                <c:pt idx="79">
                  <c:v>1336.8</c:v>
                </c:pt>
                <c:pt idx="80">
                  <c:v>1336.6</c:v>
                </c:pt>
                <c:pt idx="81">
                  <c:v>1329.6</c:v>
                </c:pt>
                <c:pt idx="82">
                  <c:v>1339.6</c:v>
                </c:pt>
                <c:pt idx="83">
                  <c:v>1332.2</c:v>
                </c:pt>
                <c:pt idx="84">
                  <c:v>1339.6</c:v>
                </c:pt>
                <c:pt idx="85">
                  <c:v>1344.2</c:v>
                </c:pt>
                <c:pt idx="86">
                  <c:v>1355.6</c:v>
                </c:pt>
                <c:pt idx="87">
                  <c:v>1351.8</c:v>
                </c:pt>
                <c:pt idx="88">
                  <c:v>1330.2</c:v>
                </c:pt>
                <c:pt idx="89">
                  <c:v>1347.8</c:v>
                </c:pt>
                <c:pt idx="90">
                  <c:v>1353.4</c:v>
                </c:pt>
                <c:pt idx="91">
                  <c:v>1370.4</c:v>
                </c:pt>
                <c:pt idx="92">
                  <c:v>1379.6</c:v>
                </c:pt>
                <c:pt idx="93">
                  <c:v>1375.8</c:v>
                </c:pt>
                <c:pt idx="94">
                  <c:v>1366.8</c:v>
                </c:pt>
                <c:pt idx="95">
                  <c:v>1360</c:v>
                </c:pt>
                <c:pt idx="96">
                  <c:v>1355</c:v>
                </c:pt>
                <c:pt idx="97">
                  <c:v>1354.6</c:v>
                </c:pt>
                <c:pt idx="98">
                  <c:v>1352</c:v>
                </c:pt>
                <c:pt idx="99">
                  <c:v>1353.2</c:v>
                </c:pt>
                <c:pt idx="100">
                  <c:v>1340</c:v>
                </c:pt>
                <c:pt idx="101">
                  <c:v>1344.2</c:v>
                </c:pt>
                <c:pt idx="102">
                  <c:v>1337.8</c:v>
                </c:pt>
                <c:pt idx="103">
                  <c:v>1339.8</c:v>
                </c:pt>
                <c:pt idx="104">
                  <c:v>1343.4</c:v>
                </c:pt>
                <c:pt idx="105">
                  <c:v>1354.2</c:v>
                </c:pt>
                <c:pt idx="106">
                  <c:v>1352.4</c:v>
                </c:pt>
                <c:pt idx="107">
                  <c:v>1351.8</c:v>
                </c:pt>
                <c:pt idx="108">
                  <c:v>1380.4</c:v>
                </c:pt>
                <c:pt idx="109">
                  <c:v>1396.6</c:v>
                </c:pt>
                <c:pt idx="110">
                  <c:v>1403.4</c:v>
                </c:pt>
                <c:pt idx="111">
                  <c:v>1407.4</c:v>
                </c:pt>
                <c:pt idx="112">
                  <c:v>1417</c:v>
                </c:pt>
                <c:pt idx="113">
                  <c:v>1435.6</c:v>
                </c:pt>
                <c:pt idx="114">
                  <c:v>1435.4</c:v>
                </c:pt>
                <c:pt idx="115">
                  <c:v>1423.4</c:v>
                </c:pt>
                <c:pt idx="116">
                  <c:v>1415</c:v>
                </c:pt>
                <c:pt idx="117">
                  <c:v>1394.8</c:v>
                </c:pt>
                <c:pt idx="118">
                  <c:v>1409.2</c:v>
                </c:pt>
                <c:pt idx="119">
                  <c:v>1411</c:v>
                </c:pt>
                <c:pt idx="120">
                  <c:v>1413.2</c:v>
                </c:pt>
                <c:pt idx="121">
                  <c:v>1421.2</c:v>
                </c:pt>
                <c:pt idx="122">
                  <c:v>1425.6</c:v>
                </c:pt>
                <c:pt idx="123">
                  <c:v>1419.4</c:v>
                </c:pt>
                <c:pt idx="124">
                  <c:v>1438</c:v>
                </c:pt>
                <c:pt idx="125">
                  <c:v>1437.8</c:v>
                </c:pt>
                <c:pt idx="126">
                  <c:v>1432.4</c:v>
                </c:pt>
                <c:pt idx="127">
                  <c:v>1434.2</c:v>
                </c:pt>
                <c:pt idx="128">
                  <c:v>1437</c:v>
                </c:pt>
                <c:pt idx="129">
                  <c:v>1426</c:v>
                </c:pt>
                <c:pt idx="130">
                  <c:v>1435.2</c:v>
                </c:pt>
                <c:pt idx="131">
                  <c:v>1438.8</c:v>
                </c:pt>
                <c:pt idx="132">
                  <c:v>1444.2</c:v>
                </c:pt>
                <c:pt idx="133">
                  <c:v>1437.8</c:v>
                </c:pt>
                <c:pt idx="134">
                  <c:v>1407</c:v>
                </c:pt>
                <c:pt idx="135">
                  <c:v>1424.6</c:v>
                </c:pt>
                <c:pt idx="136">
                  <c:v>1414</c:v>
                </c:pt>
                <c:pt idx="137">
                  <c:v>1412.4</c:v>
                </c:pt>
                <c:pt idx="138">
                  <c:v>1413.8</c:v>
                </c:pt>
                <c:pt idx="139">
                  <c:v>1409.6</c:v>
                </c:pt>
                <c:pt idx="140">
                  <c:v>1416</c:v>
                </c:pt>
                <c:pt idx="141">
                  <c:v>1399.8</c:v>
                </c:pt>
                <c:pt idx="142">
                  <c:v>1399.2</c:v>
                </c:pt>
                <c:pt idx="143">
                  <c:v>1401.6</c:v>
                </c:pt>
                <c:pt idx="144">
                  <c:v>1406.4</c:v>
                </c:pt>
                <c:pt idx="145">
                  <c:v>1417.8</c:v>
                </c:pt>
                <c:pt idx="146">
                  <c:v>1427.6</c:v>
                </c:pt>
                <c:pt idx="147">
                  <c:v>1433.4</c:v>
                </c:pt>
                <c:pt idx="148">
                  <c:v>1433.6</c:v>
                </c:pt>
                <c:pt idx="149">
                  <c:v>1442</c:v>
                </c:pt>
                <c:pt idx="150">
                  <c:v>1436.4</c:v>
                </c:pt>
                <c:pt idx="151">
                  <c:v>1448.4</c:v>
                </c:pt>
                <c:pt idx="152">
                  <c:v>1446</c:v>
                </c:pt>
                <c:pt idx="153">
                  <c:v>1465.4</c:v>
                </c:pt>
                <c:pt idx="154">
                  <c:v>1474</c:v>
                </c:pt>
                <c:pt idx="155">
                  <c:v>1491.8</c:v>
                </c:pt>
                <c:pt idx="156">
                  <c:v>1499.2</c:v>
                </c:pt>
                <c:pt idx="157">
                  <c:v>1516.4</c:v>
                </c:pt>
                <c:pt idx="158">
                  <c:v>1525.8</c:v>
                </c:pt>
                <c:pt idx="159">
                  <c:v>1513.6</c:v>
                </c:pt>
                <c:pt idx="160">
                  <c:v>1515.4</c:v>
                </c:pt>
                <c:pt idx="161">
                  <c:v>1502.4</c:v>
                </c:pt>
                <c:pt idx="162">
                  <c:v>1483.8</c:v>
                </c:pt>
                <c:pt idx="163">
                  <c:v>1482.8</c:v>
                </c:pt>
                <c:pt idx="164">
                  <c:v>1478.6</c:v>
                </c:pt>
                <c:pt idx="165">
                  <c:v>1475.6</c:v>
                </c:pt>
                <c:pt idx="166">
                  <c:v>1468.8</c:v>
                </c:pt>
                <c:pt idx="167">
                  <c:v>1462</c:v>
                </c:pt>
                <c:pt idx="168">
                  <c:v>1471.4</c:v>
                </c:pt>
                <c:pt idx="169">
                  <c:v>1476.2</c:v>
                </c:pt>
                <c:pt idx="170">
                  <c:v>1478.8</c:v>
                </c:pt>
                <c:pt idx="171">
                  <c:v>1488.2</c:v>
                </c:pt>
                <c:pt idx="172">
                  <c:v>1470.8</c:v>
                </c:pt>
                <c:pt idx="173">
                  <c:v>1453</c:v>
                </c:pt>
                <c:pt idx="174">
                  <c:v>1426.8</c:v>
                </c:pt>
                <c:pt idx="175">
                  <c:v>1419.6</c:v>
                </c:pt>
                <c:pt idx="176">
                  <c:v>1415.4</c:v>
                </c:pt>
                <c:pt idx="177">
                  <c:v>1414.2</c:v>
                </c:pt>
                <c:pt idx="178">
                  <c:v>1397.6</c:v>
                </c:pt>
                <c:pt idx="179">
                  <c:v>1395</c:v>
                </c:pt>
                <c:pt idx="180">
                  <c:v>1388.2</c:v>
                </c:pt>
                <c:pt idx="181">
                  <c:v>1404</c:v>
                </c:pt>
                <c:pt idx="182">
                  <c:v>1419</c:v>
                </c:pt>
                <c:pt idx="183">
                  <c:v>1429</c:v>
                </c:pt>
                <c:pt idx="184">
                  <c:v>1414</c:v>
                </c:pt>
                <c:pt idx="185">
                  <c:v>1388</c:v>
                </c:pt>
                <c:pt idx="186">
                  <c:v>1387.2</c:v>
                </c:pt>
                <c:pt idx="187">
                  <c:v>1383</c:v>
                </c:pt>
                <c:pt idx="188">
                  <c:v>1405</c:v>
                </c:pt>
                <c:pt idx="189">
                  <c:v>1403.6</c:v>
                </c:pt>
                <c:pt idx="190">
                  <c:v>1385.6</c:v>
                </c:pt>
                <c:pt idx="191">
                  <c:v>1384.8</c:v>
                </c:pt>
                <c:pt idx="192">
                  <c:v>1388</c:v>
                </c:pt>
                <c:pt idx="193">
                  <c:v>1380.4</c:v>
                </c:pt>
                <c:pt idx="194">
                  <c:v>1400.8</c:v>
                </c:pt>
                <c:pt idx="195">
                  <c:v>1399</c:v>
                </c:pt>
                <c:pt idx="196">
                  <c:v>1392.8</c:v>
                </c:pt>
                <c:pt idx="197">
                  <c:v>1405</c:v>
                </c:pt>
                <c:pt idx="198">
                  <c:v>1401</c:v>
                </c:pt>
                <c:pt idx="199">
                  <c:v>1401.8</c:v>
                </c:pt>
                <c:pt idx="200">
                  <c:v>1399.6</c:v>
                </c:pt>
                <c:pt idx="201">
                  <c:v>1395.6</c:v>
                </c:pt>
                <c:pt idx="202">
                  <c:v>1407.2</c:v>
                </c:pt>
                <c:pt idx="203">
                  <c:v>1408.2</c:v>
                </c:pt>
                <c:pt idx="204">
                  <c:v>1410.8</c:v>
                </c:pt>
                <c:pt idx="205">
                  <c:v>1420.8</c:v>
                </c:pt>
                <c:pt idx="206">
                  <c:v>1424.6</c:v>
                </c:pt>
                <c:pt idx="207">
                  <c:v>1434.2</c:v>
                </c:pt>
                <c:pt idx="208">
                  <c:v>1441.8</c:v>
                </c:pt>
                <c:pt idx="209">
                  <c:v>1499</c:v>
                </c:pt>
                <c:pt idx="210">
                  <c:v>1508.6</c:v>
                </c:pt>
                <c:pt idx="211">
                  <c:v>1544.4</c:v>
                </c:pt>
                <c:pt idx="212">
                  <c:v>1564.6</c:v>
                </c:pt>
                <c:pt idx="213">
                  <c:v>1570.6</c:v>
                </c:pt>
                <c:pt idx="214">
                  <c:v>1570.4</c:v>
                </c:pt>
                <c:pt idx="215">
                  <c:v>1576</c:v>
                </c:pt>
                <c:pt idx="216">
                  <c:v>1558.2</c:v>
                </c:pt>
                <c:pt idx="217">
                  <c:v>1559.8</c:v>
                </c:pt>
                <c:pt idx="218">
                  <c:v>1590.2</c:v>
                </c:pt>
                <c:pt idx="219">
                  <c:v>1589.8</c:v>
                </c:pt>
                <c:pt idx="220">
                  <c:v>1593.4</c:v>
                </c:pt>
                <c:pt idx="221">
                  <c:v>1587.4</c:v>
                </c:pt>
                <c:pt idx="222">
                  <c:v>1558</c:v>
                </c:pt>
                <c:pt idx="223">
                  <c:v>1559</c:v>
                </c:pt>
                <c:pt idx="224">
                  <c:v>1512</c:v>
                </c:pt>
                <c:pt idx="225">
                  <c:v>1521.6</c:v>
                </c:pt>
                <c:pt idx="226">
                  <c:v>1526.2</c:v>
                </c:pt>
                <c:pt idx="227">
                  <c:v>1533.4</c:v>
                </c:pt>
                <c:pt idx="228">
                  <c:v>1539.6</c:v>
                </c:pt>
                <c:pt idx="229">
                  <c:v>1540</c:v>
                </c:pt>
                <c:pt idx="230">
                  <c:v>1510.8</c:v>
                </c:pt>
                <c:pt idx="231">
                  <c:v>1525</c:v>
                </c:pt>
                <c:pt idx="232">
                  <c:v>1525</c:v>
                </c:pt>
                <c:pt idx="233">
                  <c:v>1541.2</c:v>
                </c:pt>
                <c:pt idx="234">
                  <c:v>1534</c:v>
                </c:pt>
                <c:pt idx="235">
                  <c:v>1534.6</c:v>
                </c:pt>
                <c:pt idx="236">
                  <c:v>1554.8</c:v>
                </c:pt>
                <c:pt idx="237">
                  <c:v>1575.8</c:v>
                </c:pt>
                <c:pt idx="238">
                  <c:v>1591.8</c:v>
                </c:pt>
                <c:pt idx="239">
                  <c:v>1597.2</c:v>
                </c:pt>
                <c:pt idx="240">
                  <c:v>1612</c:v>
                </c:pt>
                <c:pt idx="241">
                  <c:v>1606.6</c:v>
                </c:pt>
                <c:pt idx="242">
                  <c:v>1598</c:v>
                </c:pt>
                <c:pt idx="243">
                  <c:v>1608.6</c:v>
                </c:pt>
                <c:pt idx="244">
                  <c:v>1618.6</c:v>
                </c:pt>
                <c:pt idx="245">
                  <c:v>1613.4</c:v>
                </c:pt>
                <c:pt idx="246">
                  <c:v>1591.8</c:v>
                </c:pt>
                <c:pt idx="247">
                  <c:v>1607.8</c:v>
                </c:pt>
                <c:pt idx="248">
                  <c:v>1614.6</c:v>
                </c:pt>
                <c:pt idx="249">
                  <c:v>1614.2</c:v>
                </c:pt>
                <c:pt idx="250">
                  <c:v>1614</c:v>
                </c:pt>
                <c:pt idx="251">
                  <c:v>1615.7</c:v>
                </c:pt>
                <c:pt idx="252">
                  <c:v>1616.5500000000002</c:v>
                </c:pt>
                <c:pt idx="253">
                  <c:v>1617.4</c:v>
                </c:pt>
                <c:pt idx="254">
                  <c:v>1618</c:v>
                </c:pt>
                <c:pt idx="255">
                  <c:v>1606.6</c:v>
                </c:pt>
                <c:pt idx="256">
                  <c:v>1602</c:v>
                </c:pt>
                <c:pt idx="257">
                  <c:v>1597.4</c:v>
                </c:pt>
                <c:pt idx="258">
                  <c:v>1605</c:v>
                </c:pt>
                <c:pt idx="259">
                  <c:v>1588.8</c:v>
                </c:pt>
                <c:pt idx="260">
                  <c:v>1598.4</c:v>
                </c:pt>
                <c:pt idx="261">
                  <c:v>1611.4</c:v>
                </c:pt>
                <c:pt idx="262">
                  <c:v>1631.6</c:v>
                </c:pt>
                <c:pt idx="263">
                  <c:v>1636</c:v>
                </c:pt>
                <c:pt idx="264">
                  <c:v>1631.2</c:v>
                </c:pt>
                <c:pt idx="265">
                  <c:v>1641</c:v>
                </c:pt>
                <c:pt idx="266">
                  <c:v>1707.8</c:v>
                </c:pt>
                <c:pt idx="267">
                  <c:v>1701.2</c:v>
                </c:pt>
                <c:pt idx="268">
                  <c:v>1666.4</c:v>
                </c:pt>
                <c:pt idx="269">
                  <c:v>1636.6</c:v>
                </c:pt>
                <c:pt idx="270">
                  <c:v>1647.2</c:v>
                </c:pt>
                <c:pt idx="271">
                  <c:v>1614.6</c:v>
                </c:pt>
                <c:pt idx="272">
                  <c:v>1614.4</c:v>
                </c:pt>
                <c:pt idx="273">
                  <c:v>1631.8</c:v>
                </c:pt>
                <c:pt idx="274">
                  <c:v>1681</c:v>
                </c:pt>
                <c:pt idx="275">
                  <c:v>1661</c:v>
                </c:pt>
                <c:pt idx="276">
                  <c:v>1643</c:v>
                </c:pt>
                <c:pt idx="277">
                  <c:v>1644.2</c:v>
                </c:pt>
                <c:pt idx="278">
                  <c:v>1650</c:v>
                </c:pt>
                <c:pt idx="279">
                  <c:v>1628.6</c:v>
                </c:pt>
                <c:pt idx="280">
                  <c:v>1635</c:v>
                </c:pt>
                <c:pt idx="281">
                  <c:v>1638.2</c:v>
                </c:pt>
                <c:pt idx="282">
                  <c:v>1643.8</c:v>
                </c:pt>
                <c:pt idx="283">
                  <c:v>1620.8</c:v>
                </c:pt>
                <c:pt idx="284">
                  <c:v>1641</c:v>
                </c:pt>
                <c:pt idx="285">
                  <c:v>1619.4</c:v>
                </c:pt>
                <c:pt idx="286">
                  <c:v>1571.2</c:v>
                </c:pt>
                <c:pt idx="287">
                  <c:v>1597.8</c:v>
                </c:pt>
                <c:pt idx="288">
                  <c:v>1576</c:v>
                </c:pt>
                <c:pt idx="289">
                  <c:v>1579.6</c:v>
                </c:pt>
                <c:pt idx="290">
                  <c:v>1567</c:v>
                </c:pt>
                <c:pt idx="291">
                  <c:v>1561.4</c:v>
                </c:pt>
                <c:pt idx="292">
                  <c:v>1557.6</c:v>
                </c:pt>
                <c:pt idx="293">
                  <c:v>1573</c:v>
                </c:pt>
                <c:pt idx="294">
                  <c:v>1505.4</c:v>
                </c:pt>
                <c:pt idx="295">
                  <c:v>1564</c:v>
                </c:pt>
                <c:pt idx="296">
                  <c:v>1545.4</c:v>
                </c:pt>
                <c:pt idx="297">
                  <c:v>1545</c:v>
                </c:pt>
                <c:pt idx="298">
                  <c:v>1550.2</c:v>
                </c:pt>
                <c:pt idx="299">
                  <c:v>1526</c:v>
                </c:pt>
                <c:pt idx="300">
                  <c:v>1488.6</c:v>
                </c:pt>
                <c:pt idx="301">
                  <c:v>1484</c:v>
                </c:pt>
                <c:pt idx="302">
                  <c:v>1508.6</c:v>
                </c:pt>
                <c:pt idx="303">
                  <c:v>1546.6</c:v>
                </c:pt>
                <c:pt idx="304">
                  <c:v>1532</c:v>
                </c:pt>
                <c:pt idx="305">
                  <c:v>1546.6</c:v>
                </c:pt>
                <c:pt idx="306">
                  <c:v>1560.6</c:v>
                </c:pt>
                <c:pt idx="307">
                  <c:v>1570</c:v>
                </c:pt>
                <c:pt idx="308">
                  <c:v>1581.8</c:v>
                </c:pt>
                <c:pt idx="309">
                  <c:v>1617.8</c:v>
                </c:pt>
                <c:pt idx="310">
                  <c:v>1610</c:v>
                </c:pt>
                <c:pt idx="311">
                  <c:v>1616</c:v>
                </c:pt>
                <c:pt idx="312">
                  <c:v>1622.2</c:v>
                </c:pt>
                <c:pt idx="313">
                  <c:v>1612.6</c:v>
                </c:pt>
                <c:pt idx="314">
                  <c:v>1625.6</c:v>
                </c:pt>
                <c:pt idx="315">
                  <c:v>1623.6</c:v>
                </c:pt>
                <c:pt idx="316">
                  <c:v>1640</c:v>
                </c:pt>
                <c:pt idx="317">
                  <c:v>1641.4</c:v>
                </c:pt>
                <c:pt idx="318">
                  <c:v>1660.8</c:v>
                </c:pt>
                <c:pt idx="319">
                  <c:v>1647.2</c:v>
                </c:pt>
                <c:pt idx="320">
                  <c:v>1656.6</c:v>
                </c:pt>
                <c:pt idx="321">
                  <c:v>1652.8</c:v>
                </c:pt>
                <c:pt idx="322">
                  <c:v>1703.8</c:v>
                </c:pt>
                <c:pt idx="323">
                  <c:v>1724.8</c:v>
                </c:pt>
                <c:pt idx="324">
                  <c:v>1741</c:v>
                </c:pt>
                <c:pt idx="325">
                  <c:v>1778.6</c:v>
                </c:pt>
                <c:pt idx="326">
                  <c:v>1783.8</c:v>
                </c:pt>
                <c:pt idx="327">
                  <c:v>1783.8</c:v>
                </c:pt>
                <c:pt idx="328">
                  <c:v>1781.2</c:v>
                </c:pt>
                <c:pt idx="329">
                  <c:v>1773</c:v>
                </c:pt>
                <c:pt idx="330">
                  <c:v>1759.6</c:v>
                </c:pt>
                <c:pt idx="331">
                  <c:v>1740.8</c:v>
                </c:pt>
                <c:pt idx="332">
                  <c:v>1744.8</c:v>
                </c:pt>
                <c:pt idx="333">
                  <c:v>1742</c:v>
                </c:pt>
                <c:pt idx="334">
                  <c:v>1739.2</c:v>
                </c:pt>
                <c:pt idx="335">
                  <c:v>1754.6</c:v>
                </c:pt>
                <c:pt idx="336">
                  <c:v>1797</c:v>
                </c:pt>
                <c:pt idx="337">
                  <c:v>1810.4</c:v>
                </c:pt>
                <c:pt idx="338">
                  <c:v>1797</c:v>
                </c:pt>
                <c:pt idx="339">
                  <c:v>1794.8</c:v>
                </c:pt>
                <c:pt idx="340">
                  <c:v>1771.2</c:v>
                </c:pt>
                <c:pt idx="341">
                  <c:v>1780.6</c:v>
                </c:pt>
                <c:pt idx="342">
                  <c:v>1769</c:v>
                </c:pt>
                <c:pt idx="343">
                  <c:v>1736.8</c:v>
                </c:pt>
                <c:pt idx="344">
                  <c:v>1745.4</c:v>
                </c:pt>
                <c:pt idx="345">
                  <c:v>1740</c:v>
                </c:pt>
                <c:pt idx="346">
                  <c:v>1713.2</c:v>
                </c:pt>
                <c:pt idx="347">
                  <c:v>1755.4</c:v>
                </c:pt>
                <c:pt idx="348">
                  <c:v>1798.4</c:v>
                </c:pt>
                <c:pt idx="349">
                  <c:v>1786.2</c:v>
                </c:pt>
                <c:pt idx="350">
                  <c:v>1770.2</c:v>
                </c:pt>
                <c:pt idx="351">
                  <c:v>1731.6</c:v>
                </c:pt>
                <c:pt idx="352">
                  <c:v>1764</c:v>
                </c:pt>
                <c:pt idx="353">
                  <c:v>1782</c:v>
                </c:pt>
                <c:pt idx="354">
                  <c:v>1782</c:v>
                </c:pt>
                <c:pt idx="355">
                  <c:v>1775</c:v>
                </c:pt>
                <c:pt idx="356">
                  <c:v>1753.8</c:v>
                </c:pt>
                <c:pt idx="357">
                  <c:v>1733.2</c:v>
                </c:pt>
                <c:pt idx="358">
                  <c:v>1728</c:v>
                </c:pt>
                <c:pt idx="359">
                  <c:v>1732.6</c:v>
                </c:pt>
                <c:pt idx="360">
                  <c:v>1707.8</c:v>
                </c:pt>
                <c:pt idx="361">
                  <c:v>1707.8</c:v>
                </c:pt>
                <c:pt idx="362">
                  <c:v>1707.8</c:v>
                </c:pt>
                <c:pt idx="363">
                  <c:v>1695</c:v>
                </c:pt>
                <c:pt idx="364">
                  <c:v>1719.6</c:v>
                </c:pt>
                <c:pt idx="365">
                  <c:v>1751</c:v>
                </c:pt>
                <c:pt idx="366">
                  <c:v>1709.8</c:v>
                </c:pt>
                <c:pt idx="367">
                  <c:v>1736.6</c:v>
                </c:pt>
                <c:pt idx="368">
                  <c:v>1736.6</c:v>
                </c:pt>
                <c:pt idx="369">
                  <c:v>1712.2</c:v>
                </c:pt>
                <c:pt idx="370">
                  <c:v>1718.6</c:v>
                </c:pt>
                <c:pt idx="371">
                  <c:v>1672</c:v>
                </c:pt>
                <c:pt idx="372">
                  <c:v>1683.6</c:v>
                </c:pt>
                <c:pt idx="373">
                  <c:v>1699.2</c:v>
                </c:pt>
                <c:pt idx="374">
                  <c:v>1691.6</c:v>
                </c:pt>
                <c:pt idx="375">
                  <c:v>1705.8</c:v>
                </c:pt>
                <c:pt idx="376">
                  <c:v>1719.6</c:v>
                </c:pt>
                <c:pt idx="377">
                  <c:v>1756.2</c:v>
                </c:pt>
                <c:pt idx="378">
                  <c:v>1764.2</c:v>
                </c:pt>
                <c:pt idx="379">
                  <c:v>1766</c:v>
                </c:pt>
                <c:pt idx="380">
                  <c:v>1793</c:v>
                </c:pt>
                <c:pt idx="381">
                  <c:v>1765.6</c:v>
                </c:pt>
                <c:pt idx="382">
                  <c:v>1785.6</c:v>
                </c:pt>
                <c:pt idx="383">
                  <c:v>1802.6</c:v>
                </c:pt>
                <c:pt idx="384">
                  <c:v>1786.6</c:v>
                </c:pt>
                <c:pt idx="385">
                  <c:v>1790.2</c:v>
                </c:pt>
                <c:pt idx="386">
                  <c:v>1791.4</c:v>
                </c:pt>
                <c:pt idx="387">
                  <c:v>1754.8</c:v>
                </c:pt>
                <c:pt idx="388">
                  <c:v>1768.8</c:v>
                </c:pt>
                <c:pt idx="389">
                  <c:v>1742.6</c:v>
                </c:pt>
                <c:pt idx="390">
                  <c:v>1695</c:v>
                </c:pt>
                <c:pt idx="391">
                  <c:v>1680</c:v>
                </c:pt>
                <c:pt idx="392">
                  <c:v>1719.2</c:v>
                </c:pt>
                <c:pt idx="393">
                  <c:v>1737.25</c:v>
                </c:pt>
                <c:pt idx="394">
                  <c:v>1783.4</c:v>
                </c:pt>
                <c:pt idx="395">
                  <c:v>1776.2</c:v>
                </c:pt>
                <c:pt idx="396">
                  <c:v>1746.8</c:v>
                </c:pt>
                <c:pt idx="397">
                  <c:v>1743.2</c:v>
                </c:pt>
                <c:pt idx="398">
                  <c:v>1744.8</c:v>
                </c:pt>
                <c:pt idx="399">
                  <c:v>1755</c:v>
                </c:pt>
                <c:pt idx="400">
                  <c:v>1755.8</c:v>
                </c:pt>
                <c:pt idx="401">
                  <c:v>1743</c:v>
                </c:pt>
                <c:pt idx="402">
                  <c:v>1727.6</c:v>
                </c:pt>
                <c:pt idx="403">
                  <c:v>1693.8</c:v>
                </c:pt>
                <c:pt idx="404">
                  <c:v>1695</c:v>
                </c:pt>
                <c:pt idx="405">
                  <c:v>1676.8</c:v>
                </c:pt>
                <c:pt idx="406">
                  <c:v>1658.4</c:v>
                </c:pt>
                <c:pt idx="407">
                  <c:v>1667</c:v>
                </c:pt>
                <c:pt idx="408">
                  <c:v>1659.4</c:v>
                </c:pt>
                <c:pt idx="409">
                  <c:v>1646.8</c:v>
                </c:pt>
                <c:pt idx="410">
                  <c:v>1556.6</c:v>
                </c:pt>
                <c:pt idx="411">
                  <c:v>1400</c:v>
                </c:pt>
                <c:pt idx="412">
                  <c:v>1450</c:v>
                </c:pt>
                <c:pt idx="413">
                  <c:v>1406</c:v>
                </c:pt>
                <c:pt idx="414">
                  <c:v>1425</c:v>
                </c:pt>
                <c:pt idx="415">
                  <c:v>1415.4</c:v>
                </c:pt>
                <c:pt idx="416">
                  <c:v>1402</c:v>
                </c:pt>
                <c:pt idx="417">
                  <c:v>1425.2</c:v>
                </c:pt>
                <c:pt idx="418">
                  <c:v>1427.8</c:v>
                </c:pt>
                <c:pt idx="419">
                  <c:v>1402.6</c:v>
                </c:pt>
                <c:pt idx="420">
                  <c:v>1399</c:v>
                </c:pt>
                <c:pt idx="421">
                  <c:v>1390.4</c:v>
                </c:pt>
                <c:pt idx="422">
                  <c:v>1394.8</c:v>
                </c:pt>
                <c:pt idx="423">
                  <c:v>1397.8</c:v>
                </c:pt>
                <c:pt idx="424">
                  <c:v>1400.8</c:v>
                </c:pt>
                <c:pt idx="425">
                  <c:v>1379.4</c:v>
                </c:pt>
                <c:pt idx="426">
                  <c:v>1357.2</c:v>
                </c:pt>
                <c:pt idx="427">
                  <c:v>1352</c:v>
                </c:pt>
                <c:pt idx="428">
                  <c:v>1357.8</c:v>
                </c:pt>
                <c:pt idx="429">
                  <c:v>1347.4</c:v>
                </c:pt>
                <c:pt idx="430">
                  <c:v>1344.4</c:v>
                </c:pt>
                <c:pt idx="431">
                  <c:v>1344.2</c:v>
                </c:pt>
                <c:pt idx="432">
                  <c:v>1348.6</c:v>
                </c:pt>
                <c:pt idx="433">
                  <c:v>1377.6</c:v>
                </c:pt>
                <c:pt idx="434">
                  <c:v>1359.4</c:v>
                </c:pt>
                <c:pt idx="435">
                  <c:v>1332.2</c:v>
                </c:pt>
                <c:pt idx="436">
                  <c:v>1337.6</c:v>
                </c:pt>
                <c:pt idx="437">
                  <c:v>1321.4</c:v>
                </c:pt>
                <c:pt idx="438">
                  <c:v>1317</c:v>
                </c:pt>
                <c:pt idx="439">
                  <c:v>1312.6</c:v>
                </c:pt>
                <c:pt idx="440">
                  <c:v>1304.5999999999999</c:v>
                </c:pt>
                <c:pt idx="441">
                  <c:v>1296</c:v>
                </c:pt>
                <c:pt idx="442">
                  <c:v>1313.2</c:v>
                </c:pt>
                <c:pt idx="443">
                  <c:v>1325</c:v>
                </c:pt>
                <c:pt idx="444">
                  <c:v>1316.6</c:v>
                </c:pt>
                <c:pt idx="445">
                  <c:v>1341.6</c:v>
                </c:pt>
                <c:pt idx="446">
                  <c:v>1315.8</c:v>
                </c:pt>
                <c:pt idx="447">
                  <c:v>1305.8</c:v>
                </c:pt>
                <c:pt idx="448">
                  <c:v>1319.6</c:v>
                </c:pt>
                <c:pt idx="449">
                  <c:v>1328.4</c:v>
                </c:pt>
                <c:pt idx="450">
                  <c:v>1329</c:v>
                </c:pt>
                <c:pt idx="451">
                  <c:v>1322.6</c:v>
                </c:pt>
                <c:pt idx="452">
                  <c:v>1342.6</c:v>
                </c:pt>
                <c:pt idx="453">
                  <c:v>1346</c:v>
                </c:pt>
                <c:pt idx="454">
                  <c:v>1357.2</c:v>
                </c:pt>
                <c:pt idx="455">
                  <c:v>1358.8</c:v>
                </c:pt>
                <c:pt idx="456">
                  <c:v>1331</c:v>
                </c:pt>
                <c:pt idx="457">
                  <c:v>1350.2</c:v>
                </c:pt>
                <c:pt idx="458">
                  <c:v>1354</c:v>
                </c:pt>
                <c:pt idx="459">
                  <c:v>1363.8</c:v>
                </c:pt>
                <c:pt idx="460">
                  <c:v>1382.2</c:v>
                </c:pt>
                <c:pt idx="461">
                  <c:v>1365</c:v>
                </c:pt>
                <c:pt idx="462">
                  <c:v>1392.4</c:v>
                </c:pt>
                <c:pt idx="463">
                  <c:v>1387.4</c:v>
                </c:pt>
                <c:pt idx="464">
                  <c:v>1383.6</c:v>
                </c:pt>
                <c:pt idx="465">
                  <c:v>1395</c:v>
                </c:pt>
                <c:pt idx="466">
                  <c:v>1387</c:v>
                </c:pt>
                <c:pt idx="467">
                  <c:v>1416.6</c:v>
                </c:pt>
                <c:pt idx="468">
                  <c:v>1428.8</c:v>
                </c:pt>
                <c:pt idx="469">
                  <c:v>1446</c:v>
                </c:pt>
                <c:pt idx="470">
                  <c:v>1445.6</c:v>
                </c:pt>
                <c:pt idx="471">
                  <c:v>1448</c:v>
                </c:pt>
                <c:pt idx="472">
                  <c:v>1445.6</c:v>
                </c:pt>
                <c:pt idx="473">
                  <c:v>1377.4</c:v>
                </c:pt>
                <c:pt idx="474">
                  <c:v>1387</c:v>
                </c:pt>
                <c:pt idx="475">
                  <c:v>1407.2</c:v>
                </c:pt>
                <c:pt idx="476">
                  <c:v>1408.2</c:v>
                </c:pt>
                <c:pt idx="477">
                  <c:v>1323.6</c:v>
                </c:pt>
                <c:pt idx="478">
                  <c:v>1365</c:v>
                </c:pt>
                <c:pt idx="479">
                  <c:v>1354.2</c:v>
                </c:pt>
                <c:pt idx="480">
                  <c:v>1374.4</c:v>
                </c:pt>
                <c:pt idx="481">
                  <c:v>1354.4</c:v>
                </c:pt>
                <c:pt idx="482">
                  <c:v>1368.4</c:v>
                </c:pt>
                <c:pt idx="483">
                  <c:v>1398</c:v>
                </c:pt>
                <c:pt idx="484">
                  <c:v>1409.6</c:v>
                </c:pt>
                <c:pt idx="485">
                  <c:v>1384</c:v>
                </c:pt>
                <c:pt idx="486">
                  <c:v>1380</c:v>
                </c:pt>
                <c:pt idx="487">
                  <c:v>1392.4</c:v>
                </c:pt>
                <c:pt idx="488">
                  <c:v>1394.8</c:v>
                </c:pt>
                <c:pt idx="489">
                  <c:v>1417.8</c:v>
                </c:pt>
                <c:pt idx="490">
                  <c:v>1406.8</c:v>
                </c:pt>
                <c:pt idx="491">
                  <c:v>1415.4</c:v>
                </c:pt>
                <c:pt idx="492">
                  <c:v>1424</c:v>
                </c:pt>
                <c:pt idx="493">
                  <c:v>1422.2</c:v>
                </c:pt>
                <c:pt idx="494">
                  <c:v>1387.8</c:v>
                </c:pt>
                <c:pt idx="495">
                  <c:v>1492.4</c:v>
                </c:pt>
                <c:pt idx="496">
                  <c:v>1483.6</c:v>
                </c:pt>
                <c:pt idx="497">
                  <c:v>1457.8</c:v>
                </c:pt>
                <c:pt idx="498">
                  <c:v>1445</c:v>
                </c:pt>
                <c:pt idx="499">
                  <c:v>1452.4</c:v>
                </c:pt>
                <c:pt idx="500">
                  <c:v>1443.8</c:v>
                </c:pt>
                <c:pt idx="501">
                  <c:v>1449.4</c:v>
                </c:pt>
                <c:pt idx="502">
                  <c:v>1428</c:v>
                </c:pt>
                <c:pt idx="503">
                  <c:v>1420.8</c:v>
                </c:pt>
                <c:pt idx="504">
                  <c:v>1427</c:v>
                </c:pt>
                <c:pt idx="505">
                  <c:v>1453.2</c:v>
                </c:pt>
                <c:pt idx="506">
                  <c:v>1454.8</c:v>
                </c:pt>
                <c:pt idx="507">
                  <c:v>1452.8</c:v>
                </c:pt>
                <c:pt idx="508">
                  <c:v>1440.2</c:v>
                </c:pt>
                <c:pt idx="509">
                  <c:v>1444.6</c:v>
                </c:pt>
                <c:pt idx="510">
                  <c:v>1437.6</c:v>
                </c:pt>
                <c:pt idx="511">
                  <c:v>1451</c:v>
                </c:pt>
                <c:pt idx="512">
                  <c:v>1447.8</c:v>
                </c:pt>
                <c:pt idx="513">
                  <c:v>1431.6</c:v>
                </c:pt>
                <c:pt idx="514">
                  <c:v>1432.2</c:v>
                </c:pt>
                <c:pt idx="515">
                  <c:v>1421.4</c:v>
                </c:pt>
                <c:pt idx="516">
                  <c:v>1414</c:v>
                </c:pt>
                <c:pt idx="517">
                  <c:v>1409.8</c:v>
                </c:pt>
                <c:pt idx="518">
                  <c:v>1431</c:v>
                </c:pt>
                <c:pt idx="519">
                  <c:v>1434.6</c:v>
                </c:pt>
                <c:pt idx="520">
                  <c:v>1436.2</c:v>
                </c:pt>
                <c:pt idx="521">
                  <c:v>1437.8</c:v>
                </c:pt>
                <c:pt idx="522">
                  <c:v>1410</c:v>
                </c:pt>
                <c:pt idx="523">
                  <c:v>1418.6</c:v>
                </c:pt>
                <c:pt idx="524">
                  <c:v>1406.8</c:v>
                </c:pt>
                <c:pt idx="525">
                  <c:v>1410.8</c:v>
                </c:pt>
                <c:pt idx="526">
                  <c:v>1387</c:v>
                </c:pt>
                <c:pt idx="527">
                  <c:v>1403.6</c:v>
                </c:pt>
                <c:pt idx="528">
                  <c:v>1405.2</c:v>
                </c:pt>
                <c:pt idx="529">
                  <c:v>1410</c:v>
                </c:pt>
                <c:pt idx="530">
                  <c:v>1413</c:v>
                </c:pt>
                <c:pt idx="531">
                  <c:v>1423.4</c:v>
                </c:pt>
                <c:pt idx="532">
                  <c:v>1419.6</c:v>
                </c:pt>
                <c:pt idx="533">
                  <c:v>1427.4</c:v>
                </c:pt>
                <c:pt idx="534">
                  <c:v>1439.6</c:v>
                </c:pt>
                <c:pt idx="535">
                  <c:v>1461</c:v>
                </c:pt>
                <c:pt idx="536">
                  <c:v>1485.6</c:v>
                </c:pt>
                <c:pt idx="537">
                  <c:v>1501</c:v>
                </c:pt>
                <c:pt idx="538">
                  <c:v>1502.6</c:v>
                </c:pt>
                <c:pt idx="539">
                  <c:v>1473</c:v>
                </c:pt>
                <c:pt idx="540">
                  <c:v>1487.6</c:v>
                </c:pt>
                <c:pt idx="541">
                  <c:v>1470</c:v>
                </c:pt>
                <c:pt idx="542">
                  <c:v>1456.8</c:v>
                </c:pt>
                <c:pt idx="543">
                  <c:v>1455</c:v>
                </c:pt>
                <c:pt idx="544">
                  <c:v>1484.2</c:v>
                </c:pt>
                <c:pt idx="545">
                  <c:v>1475</c:v>
                </c:pt>
                <c:pt idx="546">
                  <c:v>1481.8</c:v>
                </c:pt>
                <c:pt idx="547">
                  <c:v>1481.8</c:v>
                </c:pt>
                <c:pt idx="548">
                  <c:v>1457.6</c:v>
                </c:pt>
                <c:pt idx="549">
                  <c:v>1445</c:v>
                </c:pt>
                <c:pt idx="550">
                  <c:v>1450.2</c:v>
                </c:pt>
                <c:pt idx="551">
                  <c:v>1425.4</c:v>
                </c:pt>
                <c:pt idx="552">
                  <c:v>1422</c:v>
                </c:pt>
                <c:pt idx="553">
                  <c:v>1438.8</c:v>
                </c:pt>
                <c:pt idx="554">
                  <c:v>1442.2</c:v>
                </c:pt>
                <c:pt idx="555">
                  <c:v>1439.4</c:v>
                </c:pt>
                <c:pt idx="556">
                  <c:v>1441.8</c:v>
                </c:pt>
                <c:pt idx="557">
                  <c:v>1422.4</c:v>
                </c:pt>
                <c:pt idx="558">
                  <c:v>1412.2</c:v>
                </c:pt>
                <c:pt idx="559">
                  <c:v>1398.6</c:v>
                </c:pt>
                <c:pt idx="560">
                  <c:v>1376.6</c:v>
                </c:pt>
                <c:pt idx="561">
                  <c:v>1380.4</c:v>
                </c:pt>
                <c:pt idx="562">
                  <c:v>1381.4</c:v>
                </c:pt>
                <c:pt idx="563">
                  <c:v>1387</c:v>
                </c:pt>
                <c:pt idx="564">
                  <c:v>1400.8</c:v>
                </c:pt>
                <c:pt idx="565">
                  <c:v>1414</c:v>
                </c:pt>
                <c:pt idx="566">
                  <c:v>1428</c:v>
                </c:pt>
                <c:pt idx="567">
                  <c:v>1438.2</c:v>
                </c:pt>
                <c:pt idx="568">
                  <c:v>1437.8</c:v>
                </c:pt>
                <c:pt idx="569">
                  <c:v>1401.2</c:v>
                </c:pt>
                <c:pt idx="570">
                  <c:v>1423.6</c:v>
                </c:pt>
                <c:pt idx="571">
                  <c:v>1421</c:v>
                </c:pt>
                <c:pt idx="572">
                  <c:v>1420.6</c:v>
                </c:pt>
                <c:pt idx="573">
                  <c:v>1420</c:v>
                </c:pt>
                <c:pt idx="574">
                  <c:v>1429</c:v>
                </c:pt>
                <c:pt idx="575">
                  <c:v>1439.4</c:v>
                </c:pt>
                <c:pt idx="576">
                  <c:v>1449</c:v>
                </c:pt>
                <c:pt idx="577">
                  <c:v>1487.2</c:v>
                </c:pt>
                <c:pt idx="578">
                  <c:v>1523</c:v>
                </c:pt>
                <c:pt idx="579">
                  <c:v>1506.4</c:v>
                </c:pt>
                <c:pt idx="580">
                  <c:v>1512.6</c:v>
                </c:pt>
                <c:pt idx="581">
                  <c:v>1522.4</c:v>
                </c:pt>
                <c:pt idx="582">
                  <c:v>1515</c:v>
                </c:pt>
                <c:pt idx="583">
                  <c:v>1511.8</c:v>
                </c:pt>
                <c:pt idx="584">
                  <c:v>1484</c:v>
                </c:pt>
                <c:pt idx="585">
                  <c:v>1485.8</c:v>
                </c:pt>
                <c:pt idx="586">
                  <c:v>1470.8</c:v>
                </c:pt>
                <c:pt idx="587">
                  <c:v>1471.2</c:v>
                </c:pt>
                <c:pt idx="588">
                  <c:v>1474</c:v>
                </c:pt>
                <c:pt idx="589">
                  <c:v>1500.2</c:v>
                </c:pt>
                <c:pt idx="590">
                  <c:v>1442.2</c:v>
                </c:pt>
                <c:pt idx="591">
                  <c:v>1437</c:v>
                </c:pt>
                <c:pt idx="592">
                  <c:v>1441</c:v>
                </c:pt>
                <c:pt idx="593">
                  <c:v>1455.2</c:v>
                </c:pt>
                <c:pt idx="594">
                  <c:v>1470.6</c:v>
                </c:pt>
                <c:pt idx="595">
                  <c:v>1466.2</c:v>
                </c:pt>
                <c:pt idx="596">
                  <c:v>1462.4</c:v>
                </c:pt>
                <c:pt idx="597">
                  <c:v>1446.2</c:v>
                </c:pt>
                <c:pt idx="598">
                  <c:v>1436.4</c:v>
                </c:pt>
                <c:pt idx="599">
                  <c:v>1444.8</c:v>
                </c:pt>
                <c:pt idx="600">
                  <c:v>1470.2</c:v>
                </c:pt>
                <c:pt idx="601">
                  <c:v>1469.6</c:v>
                </c:pt>
                <c:pt idx="602">
                  <c:v>1466</c:v>
                </c:pt>
                <c:pt idx="603">
                  <c:v>1442.4</c:v>
                </c:pt>
                <c:pt idx="604">
                  <c:v>1423.8</c:v>
                </c:pt>
                <c:pt idx="605">
                  <c:v>1423.8</c:v>
                </c:pt>
                <c:pt idx="606">
                  <c:v>1425.8</c:v>
                </c:pt>
                <c:pt idx="607">
                  <c:v>1430.2</c:v>
                </c:pt>
                <c:pt idx="608">
                  <c:v>1408.8</c:v>
                </c:pt>
                <c:pt idx="609">
                  <c:v>1384.6</c:v>
                </c:pt>
                <c:pt idx="610">
                  <c:v>1392.2</c:v>
                </c:pt>
                <c:pt idx="611">
                  <c:v>1371</c:v>
                </c:pt>
                <c:pt idx="612">
                  <c:v>1346.4</c:v>
                </c:pt>
                <c:pt idx="613">
                  <c:v>1347.6</c:v>
                </c:pt>
                <c:pt idx="614">
                  <c:v>1367.6</c:v>
                </c:pt>
                <c:pt idx="615">
                  <c:v>1382</c:v>
                </c:pt>
                <c:pt idx="616">
                  <c:v>1391.4</c:v>
                </c:pt>
                <c:pt idx="617">
                  <c:v>1376.2</c:v>
                </c:pt>
                <c:pt idx="618">
                  <c:v>1375.2</c:v>
                </c:pt>
                <c:pt idx="619">
                  <c:v>1378</c:v>
                </c:pt>
                <c:pt idx="620">
                  <c:v>1373.8</c:v>
                </c:pt>
                <c:pt idx="621">
                  <c:v>1366.6</c:v>
                </c:pt>
                <c:pt idx="622">
                  <c:v>1363.4</c:v>
                </c:pt>
                <c:pt idx="623">
                  <c:v>1374.8</c:v>
                </c:pt>
                <c:pt idx="624">
                  <c:v>1364.6</c:v>
                </c:pt>
                <c:pt idx="625">
                  <c:v>1351.8</c:v>
                </c:pt>
                <c:pt idx="626">
                  <c:v>1361.6</c:v>
                </c:pt>
                <c:pt idx="627">
                  <c:v>1371.8</c:v>
                </c:pt>
                <c:pt idx="628">
                  <c:v>1359</c:v>
                </c:pt>
                <c:pt idx="629">
                  <c:v>1425.2</c:v>
                </c:pt>
                <c:pt idx="630">
                  <c:v>1419.8</c:v>
                </c:pt>
                <c:pt idx="631">
                  <c:v>1402.2</c:v>
                </c:pt>
                <c:pt idx="632">
                  <c:v>1402.4</c:v>
                </c:pt>
                <c:pt idx="633">
                  <c:v>1394</c:v>
                </c:pt>
                <c:pt idx="634">
                  <c:v>1388.8</c:v>
                </c:pt>
                <c:pt idx="635">
                  <c:v>1386.6</c:v>
                </c:pt>
                <c:pt idx="636">
                  <c:v>1379</c:v>
                </c:pt>
                <c:pt idx="637">
                  <c:v>1366.6</c:v>
                </c:pt>
                <c:pt idx="638">
                  <c:v>1336.8</c:v>
                </c:pt>
                <c:pt idx="639">
                  <c:v>1316</c:v>
                </c:pt>
                <c:pt idx="640">
                  <c:v>1316.6</c:v>
                </c:pt>
                <c:pt idx="641">
                  <c:v>1318</c:v>
                </c:pt>
                <c:pt idx="642">
                  <c:v>1331.8</c:v>
                </c:pt>
                <c:pt idx="643">
                  <c:v>1330</c:v>
                </c:pt>
                <c:pt idx="644">
                  <c:v>1320.2</c:v>
                </c:pt>
                <c:pt idx="645">
                  <c:v>1318.6</c:v>
                </c:pt>
                <c:pt idx="646">
                  <c:v>1332.6</c:v>
                </c:pt>
                <c:pt idx="647">
                  <c:v>1360.4</c:v>
                </c:pt>
                <c:pt idx="648">
                  <c:v>1387.2</c:v>
                </c:pt>
                <c:pt idx="649">
                  <c:v>1388.2</c:v>
                </c:pt>
                <c:pt idx="650">
                  <c:v>1395.8</c:v>
                </c:pt>
                <c:pt idx="651">
                  <c:v>1393</c:v>
                </c:pt>
                <c:pt idx="652">
                  <c:v>1385.4</c:v>
                </c:pt>
                <c:pt idx="653">
                  <c:v>1405.6</c:v>
                </c:pt>
                <c:pt idx="654">
                  <c:v>1383</c:v>
                </c:pt>
                <c:pt idx="655">
                  <c:v>1384.6</c:v>
                </c:pt>
                <c:pt idx="656">
                  <c:v>1371.6</c:v>
                </c:pt>
                <c:pt idx="657">
                  <c:v>1367.4</c:v>
                </c:pt>
                <c:pt idx="658">
                  <c:v>1345.4</c:v>
                </c:pt>
                <c:pt idx="659">
                  <c:v>1347</c:v>
                </c:pt>
                <c:pt idx="660">
                  <c:v>1352.2</c:v>
                </c:pt>
                <c:pt idx="661">
                  <c:v>1365</c:v>
                </c:pt>
                <c:pt idx="662">
                  <c:v>1383.6</c:v>
                </c:pt>
                <c:pt idx="663">
                  <c:v>1387.6</c:v>
                </c:pt>
                <c:pt idx="664">
                  <c:v>1371</c:v>
                </c:pt>
                <c:pt idx="665">
                  <c:v>1386</c:v>
                </c:pt>
                <c:pt idx="666">
                  <c:v>1377.2</c:v>
                </c:pt>
                <c:pt idx="667">
                  <c:v>1370.6</c:v>
                </c:pt>
                <c:pt idx="668">
                  <c:v>1357.8</c:v>
                </c:pt>
                <c:pt idx="669">
                  <c:v>1349</c:v>
                </c:pt>
                <c:pt idx="670">
                  <c:v>1347.4</c:v>
                </c:pt>
                <c:pt idx="671">
                  <c:v>1357</c:v>
                </c:pt>
                <c:pt idx="672">
                  <c:v>1364.8</c:v>
                </c:pt>
                <c:pt idx="673">
                  <c:v>1371.6</c:v>
                </c:pt>
                <c:pt idx="674">
                  <c:v>1374</c:v>
                </c:pt>
                <c:pt idx="675">
                  <c:v>1385.9</c:v>
                </c:pt>
                <c:pt idx="676">
                  <c:v>1397.8</c:v>
                </c:pt>
                <c:pt idx="677">
                  <c:v>1397.6</c:v>
                </c:pt>
                <c:pt idx="678">
                  <c:v>1388.8</c:v>
                </c:pt>
                <c:pt idx="679">
                  <c:v>1387.6</c:v>
                </c:pt>
                <c:pt idx="680">
                  <c:v>1373.6</c:v>
                </c:pt>
                <c:pt idx="681">
                  <c:v>1381.4</c:v>
                </c:pt>
                <c:pt idx="682">
                  <c:v>1376.6</c:v>
                </c:pt>
                <c:pt idx="683">
                  <c:v>1388.2</c:v>
                </c:pt>
                <c:pt idx="684">
                  <c:v>1444.2</c:v>
                </c:pt>
                <c:pt idx="685">
                  <c:v>1468.8</c:v>
                </c:pt>
                <c:pt idx="686">
                  <c:v>1466.6</c:v>
                </c:pt>
                <c:pt idx="687">
                  <c:v>1463.8</c:v>
                </c:pt>
                <c:pt idx="688">
                  <c:v>1487.2</c:v>
                </c:pt>
                <c:pt idx="689">
                  <c:v>1509.6</c:v>
                </c:pt>
                <c:pt idx="690">
                  <c:v>1505.4</c:v>
                </c:pt>
                <c:pt idx="691">
                  <c:v>1503</c:v>
                </c:pt>
                <c:pt idx="692">
                  <c:v>1534.4</c:v>
                </c:pt>
                <c:pt idx="693">
                  <c:v>1530.6</c:v>
                </c:pt>
                <c:pt idx="694">
                  <c:v>1527.8</c:v>
                </c:pt>
                <c:pt idx="695">
                  <c:v>1535.8</c:v>
                </c:pt>
                <c:pt idx="696">
                  <c:v>1532.2</c:v>
                </c:pt>
                <c:pt idx="697">
                  <c:v>1518.6</c:v>
                </c:pt>
                <c:pt idx="698">
                  <c:v>1494</c:v>
                </c:pt>
                <c:pt idx="699">
                  <c:v>1492</c:v>
                </c:pt>
                <c:pt idx="700">
                  <c:v>1484</c:v>
                </c:pt>
                <c:pt idx="701">
                  <c:v>1485.2</c:v>
                </c:pt>
                <c:pt idx="702">
                  <c:v>1486.8</c:v>
                </c:pt>
                <c:pt idx="703">
                  <c:v>1483</c:v>
                </c:pt>
                <c:pt idx="704">
                  <c:v>1499.4</c:v>
                </c:pt>
                <c:pt idx="705">
                  <c:v>1508.2</c:v>
                </c:pt>
                <c:pt idx="706">
                  <c:v>1521.4</c:v>
                </c:pt>
                <c:pt idx="707">
                  <c:v>1519.2</c:v>
                </c:pt>
                <c:pt idx="708">
                  <c:v>1519.8</c:v>
                </c:pt>
                <c:pt idx="709">
                  <c:v>1510</c:v>
                </c:pt>
                <c:pt idx="710">
                  <c:v>1493.2</c:v>
                </c:pt>
                <c:pt idx="711">
                  <c:v>1504.2</c:v>
                </c:pt>
                <c:pt idx="712">
                  <c:v>1495.4</c:v>
                </c:pt>
                <c:pt idx="713" formatCode="_(* #,##0.00_);_(* \(#,##0.00\);_(* &quot;-&quot;??_);_(@_)">
                  <c:v>1451.2</c:v>
                </c:pt>
                <c:pt idx="714" formatCode="_(* #,##0.00_);_(* \(#,##0.00\);_(* &quot;-&quot;??_);_(@_)">
                  <c:v>1462</c:v>
                </c:pt>
                <c:pt idx="715" formatCode="_(* #,##0.00_);_(* \(#,##0.00\);_(* &quot;-&quot;??_);_(@_)">
                  <c:v>1462.4</c:v>
                </c:pt>
                <c:pt idx="716" formatCode="_(* #,##0.00_);_(* \(#,##0.00\);_(* &quot;-&quot;??_);_(@_)">
                  <c:v>1470</c:v>
                </c:pt>
                <c:pt idx="717" formatCode="_(* #,##0.00_);_(* \(#,##0.00\);_(* &quot;-&quot;??_);_(@_)">
                  <c:v>1483.2</c:v>
                </c:pt>
                <c:pt idx="718" formatCode="_(* #,##0.00_);_(* \(#,##0.00\);_(* &quot;-&quot;??_);_(@_)">
                  <c:v>1474.4</c:v>
                </c:pt>
                <c:pt idx="719" formatCode="_(* #,##0.00_);_(* \(#,##0.00\);_(* &quot;-&quot;??_);_(@_)">
                  <c:v>1433.2</c:v>
                </c:pt>
                <c:pt idx="720" formatCode="_(* #,##0.00_);_(* \(#,##0.00\);_(* &quot;-&quot;??_);_(@_)">
                  <c:v>1452.4</c:v>
                </c:pt>
                <c:pt idx="721" formatCode="_(* #,##0.00_);_(* \(#,##0.00\);_(* &quot;-&quot;??_);_(@_)">
                  <c:v>1457.4</c:v>
                </c:pt>
                <c:pt idx="722" formatCode="_(* #,##0.00_);_(* \(#,##0.00\);_(* &quot;-&quot;??_);_(@_)">
                  <c:v>1423</c:v>
                </c:pt>
                <c:pt idx="723" formatCode="_(* #,##0.00_);_(* \(#,##0.00\);_(* &quot;-&quot;??_);_(@_)">
                  <c:v>1396</c:v>
                </c:pt>
                <c:pt idx="724" formatCode="_(* #,##0.00_);_(* \(#,##0.00\);_(* &quot;-&quot;??_);_(@_)">
                  <c:v>1395.6</c:v>
                </c:pt>
                <c:pt idx="725" formatCode="_(* #,##0.00_);_(* \(#,##0.00\);_(* &quot;-&quot;??_);_(@_)">
                  <c:v>1405</c:v>
                </c:pt>
                <c:pt idx="726" formatCode="_(* #,##0.00_);_(* \(#,##0.00\);_(* &quot;-&quot;??_);_(@_)">
                  <c:v>1424.8</c:v>
                </c:pt>
                <c:pt idx="727" formatCode="_(* #,##0.00_);_(* \(#,##0.00\);_(* &quot;-&quot;??_);_(@_)">
                  <c:v>1426.2</c:v>
                </c:pt>
                <c:pt idx="728" formatCode="_(* #,##0.00_);_(* \(#,##0.00\);_(* &quot;-&quot;??_);_(@_)">
                  <c:v>1415.4</c:v>
                </c:pt>
                <c:pt idx="729" formatCode="_(* #,##0.00_);_(* \(#,##0.00\);_(* &quot;-&quot;??_);_(@_)">
                  <c:v>1398.4</c:v>
                </c:pt>
                <c:pt idx="730" formatCode="_(* #,##0.00_);_(* \(#,##0.00\);_(* &quot;-&quot;??_);_(@_)">
                  <c:v>1407.2</c:v>
                </c:pt>
                <c:pt idx="731" formatCode="_(* #,##0.00_);_(* \(#,##0.00\);_(* &quot;-&quot;??_);_(@_)">
                  <c:v>1383.4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7-4F8D-9966-6261B1714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431824"/>
        <c:axId val="1352023040"/>
      </c:lineChart>
      <c:dateAx>
        <c:axId val="138143182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2023040"/>
        <c:crosses val="autoZero"/>
        <c:auto val="1"/>
        <c:lblOffset val="100"/>
        <c:baseTimeUnit val="days"/>
      </c:dateAx>
      <c:valAx>
        <c:axId val="135202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1431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'Fig7'!$G$1</c:f>
              <c:strCache>
                <c:ptCount val="1"/>
                <c:pt idx="0">
                  <c:v>Turn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'Fig7'!$A$674:$A$733</c:f>
              <c:numCache>
                <c:formatCode>m/d/yyyy</c:formatCode>
                <c:ptCount val="60"/>
                <c:pt idx="0">
                  <c:v>45161</c:v>
                </c:pt>
                <c:pt idx="1">
                  <c:v>45162</c:v>
                </c:pt>
                <c:pt idx="2">
                  <c:v>45163</c:v>
                </c:pt>
                <c:pt idx="3">
                  <c:v>45166</c:v>
                </c:pt>
                <c:pt idx="4">
                  <c:v>45167</c:v>
                </c:pt>
                <c:pt idx="5">
                  <c:v>45168</c:v>
                </c:pt>
                <c:pt idx="6">
                  <c:v>45169</c:v>
                </c:pt>
                <c:pt idx="7">
                  <c:v>45170</c:v>
                </c:pt>
                <c:pt idx="8">
                  <c:v>45173</c:v>
                </c:pt>
                <c:pt idx="9">
                  <c:v>45174</c:v>
                </c:pt>
                <c:pt idx="10">
                  <c:v>45175</c:v>
                </c:pt>
                <c:pt idx="11">
                  <c:v>45176</c:v>
                </c:pt>
                <c:pt idx="12">
                  <c:v>45177</c:v>
                </c:pt>
                <c:pt idx="13">
                  <c:v>45180</c:v>
                </c:pt>
                <c:pt idx="14">
                  <c:v>45181</c:v>
                </c:pt>
                <c:pt idx="15">
                  <c:v>45182</c:v>
                </c:pt>
                <c:pt idx="16">
                  <c:v>45183</c:v>
                </c:pt>
                <c:pt idx="17">
                  <c:v>45184</c:v>
                </c:pt>
                <c:pt idx="18">
                  <c:v>45187</c:v>
                </c:pt>
                <c:pt idx="19">
                  <c:v>45188</c:v>
                </c:pt>
                <c:pt idx="20">
                  <c:v>45189</c:v>
                </c:pt>
                <c:pt idx="21">
                  <c:v>45190</c:v>
                </c:pt>
                <c:pt idx="22">
                  <c:v>45191</c:v>
                </c:pt>
                <c:pt idx="23">
                  <c:v>45194</c:v>
                </c:pt>
                <c:pt idx="24">
                  <c:v>45195</c:v>
                </c:pt>
                <c:pt idx="25">
                  <c:v>45196</c:v>
                </c:pt>
                <c:pt idx="26">
                  <c:v>45197</c:v>
                </c:pt>
                <c:pt idx="27">
                  <c:v>45198</c:v>
                </c:pt>
                <c:pt idx="28">
                  <c:v>45201</c:v>
                </c:pt>
                <c:pt idx="29">
                  <c:v>45202</c:v>
                </c:pt>
                <c:pt idx="30">
                  <c:v>45203</c:v>
                </c:pt>
                <c:pt idx="31">
                  <c:v>45204</c:v>
                </c:pt>
                <c:pt idx="32">
                  <c:v>45205</c:v>
                </c:pt>
                <c:pt idx="33">
                  <c:v>45208</c:v>
                </c:pt>
                <c:pt idx="34">
                  <c:v>45209</c:v>
                </c:pt>
                <c:pt idx="35">
                  <c:v>45210</c:v>
                </c:pt>
                <c:pt idx="36">
                  <c:v>45211</c:v>
                </c:pt>
                <c:pt idx="37">
                  <c:v>45212</c:v>
                </c:pt>
                <c:pt idx="38">
                  <c:v>45215</c:v>
                </c:pt>
                <c:pt idx="39">
                  <c:v>45216</c:v>
                </c:pt>
                <c:pt idx="40">
                  <c:v>45217</c:v>
                </c:pt>
                <c:pt idx="41">
                  <c:v>45218</c:v>
                </c:pt>
                <c:pt idx="42">
                  <c:v>45219</c:v>
                </c:pt>
                <c:pt idx="43">
                  <c:v>45222</c:v>
                </c:pt>
                <c:pt idx="44">
                  <c:v>45223</c:v>
                </c:pt>
                <c:pt idx="45">
                  <c:v>45224</c:v>
                </c:pt>
                <c:pt idx="46">
                  <c:v>45225</c:v>
                </c:pt>
                <c:pt idx="47">
                  <c:v>45226</c:v>
                </c:pt>
                <c:pt idx="48">
                  <c:v>45229</c:v>
                </c:pt>
                <c:pt idx="49">
                  <c:v>45230</c:v>
                </c:pt>
                <c:pt idx="50">
                  <c:v>45231</c:v>
                </c:pt>
                <c:pt idx="51">
                  <c:v>45232</c:v>
                </c:pt>
                <c:pt idx="52">
                  <c:v>45233</c:v>
                </c:pt>
                <c:pt idx="53">
                  <c:v>45236</c:v>
                </c:pt>
                <c:pt idx="54">
                  <c:v>45237</c:v>
                </c:pt>
                <c:pt idx="55">
                  <c:v>45238</c:v>
                </c:pt>
                <c:pt idx="56">
                  <c:v>45239</c:v>
                </c:pt>
                <c:pt idx="57">
                  <c:v>45240</c:v>
                </c:pt>
                <c:pt idx="58">
                  <c:v>45243</c:v>
                </c:pt>
                <c:pt idx="59">
                  <c:v>45244</c:v>
                </c:pt>
              </c:numCache>
            </c:numRef>
          </c:cat>
          <c:val>
            <c:numRef>
              <c:f>'Fig7'!$G$674:$G$733</c:f>
              <c:numCache>
                <c:formatCode>_(* #,##0.00_);_(* \(#,##0.00\);_(* "-"??_);_(@_)</c:formatCode>
                <c:ptCount val="60"/>
                <c:pt idx="0" formatCode="General">
                  <c:v>0</c:v>
                </c:pt>
                <c:pt idx="1">
                  <c:v>1371.6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>
                  <c:v>1373.6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>
                  <c:v>1444.2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>
                  <c:v>1518.6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>
                  <c:v>1499.4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>
                  <c:v>1493.2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 formatCode="General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</c:v>
                </c:pt>
                <c:pt idx="53" formatCode="General">
                  <c:v>0</c:v>
                </c:pt>
                <c:pt idx="54" formatCode="General">
                  <c:v>0</c:v>
                </c:pt>
                <c:pt idx="55">
                  <c:v>1426.2</c:v>
                </c:pt>
                <c:pt idx="56" formatCode="General">
                  <c:v>0</c:v>
                </c:pt>
                <c:pt idx="57">
                  <c:v>1398.4</c:v>
                </c:pt>
                <c:pt idx="58" formatCode="General">
                  <c:v>0</c:v>
                </c:pt>
                <c:pt idx="59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AF-482C-9EF1-905126B66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1449104"/>
        <c:axId val="460284512"/>
      </c:barChart>
      <c:lineChart>
        <c:grouping val="standard"/>
        <c:varyColors val="0"/>
        <c:ser>
          <c:idx val="0"/>
          <c:order val="0"/>
          <c:tx>
            <c:strRef>
              <c:f>'Fig7'!$B$1</c:f>
              <c:strCache>
                <c:ptCount val="1"/>
                <c:pt idx="0">
                  <c:v>GSK 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'Fig7'!$A$674:$A$733</c:f>
              <c:numCache>
                <c:formatCode>m/d/yyyy</c:formatCode>
                <c:ptCount val="60"/>
                <c:pt idx="0">
                  <c:v>45161</c:v>
                </c:pt>
                <c:pt idx="1">
                  <c:v>45162</c:v>
                </c:pt>
                <c:pt idx="2">
                  <c:v>45163</c:v>
                </c:pt>
                <c:pt idx="3">
                  <c:v>45166</c:v>
                </c:pt>
                <c:pt idx="4">
                  <c:v>45167</c:v>
                </c:pt>
                <c:pt idx="5">
                  <c:v>45168</c:v>
                </c:pt>
                <c:pt idx="6">
                  <c:v>45169</c:v>
                </c:pt>
                <c:pt idx="7">
                  <c:v>45170</c:v>
                </c:pt>
                <c:pt idx="8">
                  <c:v>45173</c:v>
                </c:pt>
                <c:pt idx="9">
                  <c:v>45174</c:v>
                </c:pt>
                <c:pt idx="10">
                  <c:v>45175</c:v>
                </c:pt>
                <c:pt idx="11">
                  <c:v>45176</c:v>
                </c:pt>
                <c:pt idx="12">
                  <c:v>45177</c:v>
                </c:pt>
                <c:pt idx="13">
                  <c:v>45180</c:v>
                </c:pt>
                <c:pt idx="14">
                  <c:v>45181</c:v>
                </c:pt>
                <c:pt idx="15">
                  <c:v>45182</c:v>
                </c:pt>
                <c:pt idx="16">
                  <c:v>45183</c:v>
                </c:pt>
                <c:pt idx="17">
                  <c:v>45184</c:v>
                </c:pt>
                <c:pt idx="18">
                  <c:v>45187</c:v>
                </c:pt>
                <c:pt idx="19">
                  <c:v>45188</c:v>
                </c:pt>
                <c:pt idx="20">
                  <c:v>45189</c:v>
                </c:pt>
                <c:pt idx="21">
                  <c:v>45190</c:v>
                </c:pt>
                <c:pt idx="22">
                  <c:v>45191</c:v>
                </c:pt>
                <c:pt idx="23">
                  <c:v>45194</c:v>
                </c:pt>
                <c:pt idx="24">
                  <c:v>45195</c:v>
                </c:pt>
                <c:pt idx="25">
                  <c:v>45196</c:v>
                </c:pt>
                <c:pt idx="26">
                  <c:v>45197</c:v>
                </c:pt>
                <c:pt idx="27">
                  <c:v>45198</c:v>
                </c:pt>
                <c:pt idx="28">
                  <c:v>45201</c:v>
                </c:pt>
                <c:pt idx="29">
                  <c:v>45202</c:v>
                </c:pt>
                <c:pt idx="30">
                  <c:v>45203</c:v>
                </c:pt>
                <c:pt idx="31">
                  <c:v>45204</c:v>
                </c:pt>
                <c:pt idx="32">
                  <c:v>45205</c:v>
                </c:pt>
                <c:pt idx="33">
                  <c:v>45208</c:v>
                </c:pt>
                <c:pt idx="34">
                  <c:v>45209</c:v>
                </c:pt>
                <c:pt idx="35">
                  <c:v>45210</c:v>
                </c:pt>
                <c:pt idx="36">
                  <c:v>45211</c:v>
                </c:pt>
                <c:pt idx="37">
                  <c:v>45212</c:v>
                </c:pt>
                <c:pt idx="38">
                  <c:v>45215</c:v>
                </c:pt>
                <c:pt idx="39">
                  <c:v>45216</c:v>
                </c:pt>
                <c:pt idx="40">
                  <c:v>45217</c:v>
                </c:pt>
                <c:pt idx="41">
                  <c:v>45218</c:v>
                </c:pt>
                <c:pt idx="42">
                  <c:v>45219</c:v>
                </c:pt>
                <c:pt idx="43">
                  <c:v>45222</c:v>
                </c:pt>
                <c:pt idx="44">
                  <c:v>45223</c:v>
                </c:pt>
                <c:pt idx="45">
                  <c:v>45224</c:v>
                </c:pt>
                <c:pt idx="46">
                  <c:v>45225</c:v>
                </c:pt>
                <c:pt idx="47">
                  <c:v>45226</c:v>
                </c:pt>
                <c:pt idx="48">
                  <c:v>45229</c:v>
                </c:pt>
                <c:pt idx="49">
                  <c:v>45230</c:v>
                </c:pt>
                <c:pt idx="50">
                  <c:v>45231</c:v>
                </c:pt>
                <c:pt idx="51">
                  <c:v>45232</c:v>
                </c:pt>
                <c:pt idx="52">
                  <c:v>45233</c:v>
                </c:pt>
                <c:pt idx="53">
                  <c:v>45236</c:v>
                </c:pt>
                <c:pt idx="54">
                  <c:v>45237</c:v>
                </c:pt>
                <c:pt idx="55">
                  <c:v>45238</c:v>
                </c:pt>
                <c:pt idx="56">
                  <c:v>45239</c:v>
                </c:pt>
                <c:pt idx="57">
                  <c:v>45240</c:v>
                </c:pt>
                <c:pt idx="58">
                  <c:v>45243</c:v>
                </c:pt>
                <c:pt idx="59">
                  <c:v>45244</c:v>
                </c:pt>
              </c:numCache>
            </c:numRef>
          </c:cat>
          <c:val>
            <c:numRef>
              <c:f>'Fig7'!$B$674:$B$733</c:f>
              <c:numCache>
                <c:formatCode>0.00</c:formatCode>
                <c:ptCount val="60"/>
                <c:pt idx="0">
                  <c:v>1364.8</c:v>
                </c:pt>
                <c:pt idx="1">
                  <c:v>1371.6</c:v>
                </c:pt>
                <c:pt idx="2">
                  <c:v>1374</c:v>
                </c:pt>
                <c:pt idx="3">
                  <c:v>1385.9</c:v>
                </c:pt>
                <c:pt idx="4">
                  <c:v>1397.8</c:v>
                </c:pt>
                <c:pt idx="5">
                  <c:v>1397.6</c:v>
                </c:pt>
                <c:pt idx="6">
                  <c:v>1388.8</c:v>
                </c:pt>
                <c:pt idx="7">
                  <c:v>1387.6</c:v>
                </c:pt>
                <c:pt idx="8">
                  <c:v>1373.6</c:v>
                </c:pt>
                <c:pt idx="9">
                  <c:v>1381.4</c:v>
                </c:pt>
                <c:pt idx="10">
                  <c:v>1376.6</c:v>
                </c:pt>
                <c:pt idx="11">
                  <c:v>1388.2</c:v>
                </c:pt>
                <c:pt idx="12">
                  <c:v>1444.2</c:v>
                </c:pt>
                <c:pt idx="13">
                  <c:v>1468.8</c:v>
                </c:pt>
                <c:pt idx="14">
                  <c:v>1466.6</c:v>
                </c:pt>
                <c:pt idx="15">
                  <c:v>1463.8</c:v>
                </c:pt>
                <c:pt idx="16">
                  <c:v>1487.2</c:v>
                </c:pt>
                <c:pt idx="17">
                  <c:v>1509.6</c:v>
                </c:pt>
                <c:pt idx="18">
                  <c:v>1505.4</c:v>
                </c:pt>
                <c:pt idx="19">
                  <c:v>1503</c:v>
                </c:pt>
                <c:pt idx="20">
                  <c:v>1534.4</c:v>
                </c:pt>
                <c:pt idx="21">
                  <c:v>1530.6</c:v>
                </c:pt>
                <c:pt idx="22">
                  <c:v>1527.8</c:v>
                </c:pt>
                <c:pt idx="23">
                  <c:v>1535.8</c:v>
                </c:pt>
                <c:pt idx="24">
                  <c:v>1532.2</c:v>
                </c:pt>
                <c:pt idx="25">
                  <c:v>1518.6</c:v>
                </c:pt>
                <c:pt idx="26">
                  <c:v>1494</c:v>
                </c:pt>
                <c:pt idx="27">
                  <c:v>1492</c:v>
                </c:pt>
                <c:pt idx="28">
                  <c:v>1484</c:v>
                </c:pt>
                <c:pt idx="29">
                  <c:v>1485.2</c:v>
                </c:pt>
                <c:pt idx="30">
                  <c:v>1486.8</c:v>
                </c:pt>
                <c:pt idx="31">
                  <c:v>1483</c:v>
                </c:pt>
                <c:pt idx="32">
                  <c:v>1499.4</c:v>
                </c:pt>
                <c:pt idx="33">
                  <c:v>1508.2</c:v>
                </c:pt>
                <c:pt idx="34">
                  <c:v>1521.4</c:v>
                </c:pt>
                <c:pt idx="35">
                  <c:v>1519.2</c:v>
                </c:pt>
                <c:pt idx="36">
                  <c:v>1519.8</c:v>
                </c:pt>
                <c:pt idx="37">
                  <c:v>1510</c:v>
                </c:pt>
                <c:pt idx="38">
                  <c:v>1493.2</c:v>
                </c:pt>
                <c:pt idx="39">
                  <c:v>1504.2</c:v>
                </c:pt>
                <c:pt idx="40">
                  <c:v>1495.4</c:v>
                </c:pt>
                <c:pt idx="41" formatCode="_(* #,##0.00_);_(* \(#,##0.00\);_(* &quot;-&quot;??_);_(@_)">
                  <c:v>1451.2</c:v>
                </c:pt>
                <c:pt idx="42" formatCode="_(* #,##0.00_);_(* \(#,##0.00\);_(* &quot;-&quot;??_);_(@_)">
                  <c:v>1462</c:v>
                </c:pt>
                <c:pt idx="43" formatCode="_(* #,##0.00_);_(* \(#,##0.00\);_(* &quot;-&quot;??_);_(@_)">
                  <c:v>1462.4</c:v>
                </c:pt>
                <c:pt idx="44" formatCode="_(* #,##0.00_);_(* \(#,##0.00\);_(* &quot;-&quot;??_);_(@_)">
                  <c:v>1470</c:v>
                </c:pt>
                <c:pt idx="45" formatCode="_(* #,##0.00_);_(* \(#,##0.00\);_(* &quot;-&quot;??_);_(@_)">
                  <c:v>1483.2</c:v>
                </c:pt>
                <c:pt idx="46" formatCode="_(* #,##0.00_);_(* \(#,##0.00\);_(* &quot;-&quot;??_);_(@_)">
                  <c:v>1474.4</c:v>
                </c:pt>
                <c:pt idx="47" formatCode="_(* #,##0.00_);_(* \(#,##0.00\);_(* &quot;-&quot;??_);_(@_)">
                  <c:v>1433.2</c:v>
                </c:pt>
                <c:pt idx="48" formatCode="_(* #,##0.00_);_(* \(#,##0.00\);_(* &quot;-&quot;??_);_(@_)">
                  <c:v>1452.4</c:v>
                </c:pt>
                <c:pt idx="49" formatCode="_(* #,##0.00_);_(* \(#,##0.00\);_(* &quot;-&quot;??_);_(@_)">
                  <c:v>1457.4</c:v>
                </c:pt>
                <c:pt idx="50" formatCode="_(* #,##0.00_);_(* \(#,##0.00\);_(* &quot;-&quot;??_);_(@_)">
                  <c:v>1423</c:v>
                </c:pt>
                <c:pt idx="51" formatCode="_(* #,##0.00_);_(* \(#,##0.00\);_(* &quot;-&quot;??_);_(@_)">
                  <c:v>1396</c:v>
                </c:pt>
                <c:pt idx="52" formatCode="_(* #,##0.00_);_(* \(#,##0.00\);_(* &quot;-&quot;??_);_(@_)">
                  <c:v>1395.6</c:v>
                </c:pt>
                <c:pt idx="53" formatCode="_(* #,##0.00_);_(* \(#,##0.00\);_(* &quot;-&quot;??_);_(@_)">
                  <c:v>1405</c:v>
                </c:pt>
                <c:pt idx="54" formatCode="_(* #,##0.00_);_(* \(#,##0.00\);_(* &quot;-&quot;??_);_(@_)">
                  <c:v>1424.8</c:v>
                </c:pt>
                <c:pt idx="55" formatCode="_(* #,##0.00_);_(* \(#,##0.00\);_(* &quot;-&quot;??_);_(@_)">
                  <c:v>1426.2</c:v>
                </c:pt>
                <c:pt idx="56" formatCode="_(* #,##0.00_);_(* \(#,##0.00\);_(* &quot;-&quot;??_);_(@_)">
                  <c:v>1415.4</c:v>
                </c:pt>
                <c:pt idx="57" formatCode="_(* #,##0.00_);_(* \(#,##0.00\);_(* &quot;-&quot;??_);_(@_)">
                  <c:v>1398.4</c:v>
                </c:pt>
                <c:pt idx="58" formatCode="_(* #,##0.00_);_(* \(#,##0.00\);_(* &quot;-&quot;??_);_(@_)">
                  <c:v>1407.2</c:v>
                </c:pt>
                <c:pt idx="59" formatCode="_(* #,##0.00_);_(* \(#,##0.00\);_(* &quot;-&quot;??_);_(@_)">
                  <c:v>1383.4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F-482C-9EF1-905126B66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431824"/>
        <c:axId val="1352023040"/>
      </c:lineChart>
      <c:dateAx>
        <c:axId val="138143182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2023040"/>
        <c:crosses val="autoZero"/>
        <c:auto val="1"/>
        <c:lblOffset val="100"/>
        <c:baseTimeUnit val="days"/>
      </c:dateAx>
      <c:valAx>
        <c:axId val="1352023040"/>
        <c:scaling>
          <c:orientation val="minMax"/>
          <c:min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1431824"/>
        <c:crosses val="autoZero"/>
        <c:crossBetween val="between"/>
      </c:valAx>
      <c:valAx>
        <c:axId val="460284512"/>
        <c:scaling>
          <c:orientation val="minMax"/>
          <c:max val="1600"/>
          <c:min val="12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1449104"/>
        <c:crosses val="max"/>
        <c:crossBetween val="between"/>
      </c:valAx>
      <c:dateAx>
        <c:axId val="13814491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602845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'Fig7'!$G$1</c:f>
              <c:strCache>
                <c:ptCount val="1"/>
                <c:pt idx="0">
                  <c:v>Turn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'Fig7'!$A$644:$A$733</c:f>
              <c:numCache>
                <c:formatCode>m/d/yyyy</c:formatCode>
                <c:ptCount val="90"/>
                <c:pt idx="0">
                  <c:v>45119</c:v>
                </c:pt>
                <c:pt idx="1">
                  <c:v>45120</c:v>
                </c:pt>
                <c:pt idx="2">
                  <c:v>45121</c:v>
                </c:pt>
                <c:pt idx="3">
                  <c:v>45124</c:v>
                </c:pt>
                <c:pt idx="4">
                  <c:v>45125</c:v>
                </c:pt>
                <c:pt idx="5">
                  <c:v>45126</c:v>
                </c:pt>
                <c:pt idx="6">
                  <c:v>45127</c:v>
                </c:pt>
                <c:pt idx="7">
                  <c:v>45128</c:v>
                </c:pt>
                <c:pt idx="8">
                  <c:v>45131</c:v>
                </c:pt>
                <c:pt idx="9">
                  <c:v>45132</c:v>
                </c:pt>
                <c:pt idx="10">
                  <c:v>45133</c:v>
                </c:pt>
                <c:pt idx="11">
                  <c:v>45134</c:v>
                </c:pt>
                <c:pt idx="12">
                  <c:v>45135</c:v>
                </c:pt>
                <c:pt idx="13">
                  <c:v>45138</c:v>
                </c:pt>
                <c:pt idx="14">
                  <c:v>45139</c:v>
                </c:pt>
                <c:pt idx="15">
                  <c:v>45140</c:v>
                </c:pt>
                <c:pt idx="16">
                  <c:v>45141</c:v>
                </c:pt>
                <c:pt idx="17">
                  <c:v>45142</c:v>
                </c:pt>
                <c:pt idx="18">
                  <c:v>45145</c:v>
                </c:pt>
                <c:pt idx="19">
                  <c:v>45146</c:v>
                </c:pt>
                <c:pt idx="20">
                  <c:v>45147</c:v>
                </c:pt>
                <c:pt idx="21">
                  <c:v>45148</c:v>
                </c:pt>
                <c:pt idx="22">
                  <c:v>45149</c:v>
                </c:pt>
                <c:pt idx="23">
                  <c:v>45152</c:v>
                </c:pt>
                <c:pt idx="24">
                  <c:v>45153</c:v>
                </c:pt>
                <c:pt idx="25">
                  <c:v>45154</c:v>
                </c:pt>
                <c:pt idx="26">
                  <c:v>45155</c:v>
                </c:pt>
                <c:pt idx="27">
                  <c:v>45156</c:v>
                </c:pt>
                <c:pt idx="28">
                  <c:v>45159</c:v>
                </c:pt>
                <c:pt idx="29">
                  <c:v>45160</c:v>
                </c:pt>
                <c:pt idx="30">
                  <c:v>45161</c:v>
                </c:pt>
                <c:pt idx="31">
                  <c:v>45162</c:v>
                </c:pt>
                <c:pt idx="32">
                  <c:v>45163</c:v>
                </c:pt>
                <c:pt idx="33">
                  <c:v>45166</c:v>
                </c:pt>
                <c:pt idx="34">
                  <c:v>45167</c:v>
                </c:pt>
                <c:pt idx="35">
                  <c:v>45168</c:v>
                </c:pt>
                <c:pt idx="36">
                  <c:v>45169</c:v>
                </c:pt>
                <c:pt idx="37">
                  <c:v>45170</c:v>
                </c:pt>
                <c:pt idx="38">
                  <c:v>45173</c:v>
                </c:pt>
                <c:pt idx="39">
                  <c:v>45174</c:v>
                </c:pt>
                <c:pt idx="40">
                  <c:v>45175</c:v>
                </c:pt>
                <c:pt idx="41">
                  <c:v>45176</c:v>
                </c:pt>
                <c:pt idx="42">
                  <c:v>45177</c:v>
                </c:pt>
                <c:pt idx="43">
                  <c:v>45180</c:v>
                </c:pt>
                <c:pt idx="44">
                  <c:v>45181</c:v>
                </c:pt>
                <c:pt idx="45">
                  <c:v>45182</c:v>
                </c:pt>
                <c:pt idx="46">
                  <c:v>45183</c:v>
                </c:pt>
                <c:pt idx="47">
                  <c:v>45184</c:v>
                </c:pt>
                <c:pt idx="48">
                  <c:v>45187</c:v>
                </c:pt>
                <c:pt idx="49">
                  <c:v>45188</c:v>
                </c:pt>
                <c:pt idx="50">
                  <c:v>45189</c:v>
                </c:pt>
                <c:pt idx="51">
                  <c:v>45190</c:v>
                </c:pt>
                <c:pt idx="52">
                  <c:v>45191</c:v>
                </c:pt>
                <c:pt idx="53">
                  <c:v>45194</c:v>
                </c:pt>
                <c:pt idx="54">
                  <c:v>45195</c:v>
                </c:pt>
                <c:pt idx="55">
                  <c:v>45196</c:v>
                </c:pt>
                <c:pt idx="56">
                  <c:v>45197</c:v>
                </c:pt>
                <c:pt idx="57">
                  <c:v>45198</c:v>
                </c:pt>
                <c:pt idx="58">
                  <c:v>45201</c:v>
                </c:pt>
                <c:pt idx="59">
                  <c:v>45202</c:v>
                </c:pt>
                <c:pt idx="60">
                  <c:v>45203</c:v>
                </c:pt>
                <c:pt idx="61">
                  <c:v>45204</c:v>
                </c:pt>
                <c:pt idx="62">
                  <c:v>45205</c:v>
                </c:pt>
                <c:pt idx="63">
                  <c:v>45208</c:v>
                </c:pt>
                <c:pt idx="64">
                  <c:v>45209</c:v>
                </c:pt>
                <c:pt idx="65">
                  <c:v>45210</c:v>
                </c:pt>
                <c:pt idx="66">
                  <c:v>45211</c:v>
                </c:pt>
                <c:pt idx="67">
                  <c:v>45212</c:v>
                </c:pt>
                <c:pt idx="68">
                  <c:v>45215</c:v>
                </c:pt>
                <c:pt idx="69">
                  <c:v>45216</c:v>
                </c:pt>
                <c:pt idx="70">
                  <c:v>45217</c:v>
                </c:pt>
                <c:pt idx="71">
                  <c:v>45218</c:v>
                </c:pt>
                <c:pt idx="72">
                  <c:v>45219</c:v>
                </c:pt>
                <c:pt idx="73">
                  <c:v>45222</c:v>
                </c:pt>
                <c:pt idx="74">
                  <c:v>45223</c:v>
                </c:pt>
                <c:pt idx="75">
                  <c:v>45224</c:v>
                </c:pt>
                <c:pt idx="76">
                  <c:v>45225</c:v>
                </c:pt>
                <c:pt idx="77">
                  <c:v>45226</c:v>
                </c:pt>
                <c:pt idx="78">
                  <c:v>45229</c:v>
                </c:pt>
                <c:pt idx="79">
                  <c:v>45230</c:v>
                </c:pt>
                <c:pt idx="80">
                  <c:v>45231</c:v>
                </c:pt>
                <c:pt idx="81">
                  <c:v>45232</c:v>
                </c:pt>
                <c:pt idx="82">
                  <c:v>45233</c:v>
                </c:pt>
                <c:pt idx="83">
                  <c:v>45236</c:v>
                </c:pt>
                <c:pt idx="84">
                  <c:v>45237</c:v>
                </c:pt>
                <c:pt idx="85">
                  <c:v>45238</c:v>
                </c:pt>
                <c:pt idx="86">
                  <c:v>45239</c:v>
                </c:pt>
                <c:pt idx="87">
                  <c:v>45240</c:v>
                </c:pt>
                <c:pt idx="88">
                  <c:v>45243</c:v>
                </c:pt>
                <c:pt idx="89">
                  <c:v>45244</c:v>
                </c:pt>
              </c:numCache>
            </c:numRef>
          </c:cat>
          <c:val>
            <c:numRef>
              <c:f>'Fig7'!$G$644:$G$733</c:f>
              <c:numCache>
                <c:formatCode>General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_(* #,##0.00_);_(* \(#,##0.00\);_(* &quot;-&quot;??_);_(@_)">
                  <c:v>1332.6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_(* #,##0.00_);_(* \(#,##0.00\);_(* &quot;-&quot;??_);_(@_)">
                  <c:v>1383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 formatCode="_(* #,##0.00_);_(* \(#,##0.00\);_(* &quot;-&quot;??_);_(@_)">
                  <c:v>1383.6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 formatCode="_(* #,##0.00_);_(* \(#,##0.00\);_(* &quot;-&quot;??_);_(@_)">
                  <c:v>1370.6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 formatCode="_(* #,##0.00_);_(* \(#,##0.00\);_(* &quot;-&quot;??_);_(@_)">
                  <c:v>1371.6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 formatCode="_(* #,##0.00_);_(* \(#,##0.00\);_(* &quot;-&quot;??_);_(@_)">
                  <c:v>1373.6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 formatCode="_(* #,##0.00_);_(* \(#,##0.00\);_(* &quot;-&quot;??_);_(@_)">
                  <c:v>1444.2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 formatCode="_(* #,##0.00_);_(* \(#,##0.00\);_(* &quot;-&quot;??_);_(@_)">
                  <c:v>1518.6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 formatCode="_(* #,##0.00_);_(* \(#,##0.00\);_(* &quot;-&quot;??_);_(@_)">
                  <c:v>1499.4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 formatCode="_(* #,##0.00_);_(* \(#,##0.00\);_(* &quot;-&quot;??_);_(@_)">
                  <c:v>1493.2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 formatCode="_(* #,##0.00_);_(* \(#,##0.00\);_(* &quot;-&quot;??_);_(@_)">
                  <c:v>1426.2</c:v>
                </c:pt>
                <c:pt idx="86">
                  <c:v>0</c:v>
                </c:pt>
                <c:pt idx="87" formatCode="_(* #,##0.00_);_(* \(#,##0.00\);_(* &quot;-&quot;??_);_(@_)">
                  <c:v>1398.4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0-4944-A013-79F67E216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1461104"/>
        <c:axId val="1550392784"/>
      </c:barChart>
      <c:lineChart>
        <c:grouping val="standard"/>
        <c:varyColors val="0"/>
        <c:ser>
          <c:idx val="0"/>
          <c:order val="0"/>
          <c:tx>
            <c:strRef>
              <c:f>'Fig7'!$B$1</c:f>
              <c:strCache>
                <c:ptCount val="1"/>
                <c:pt idx="0">
                  <c:v>GSK 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'Fig7'!$A$644:$A$733</c:f>
              <c:numCache>
                <c:formatCode>m/d/yyyy</c:formatCode>
                <c:ptCount val="90"/>
                <c:pt idx="0">
                  <c:v>45119</c:v>
                </c:pt>
                <c:pt idx="1">
                  <c:v>45120</c:v>
                </c:pt>
                <c:pt idx="2">
                  <c:v>45121</c:v>
                </c:pt>
                <c:pt idx="3">
                  <c:v>45124</c:v>
                </c:pt>
                <c:pt idx="4">
                  <c:v>45125</c:v>
                </c:pt>
                <c:pt idx="5">
                  <c:v>45126</c:v>
                </c:pt>
                <c:pt idx="6">
                  <c:v>45127</c:v>
                </c:pt>
                <c:pt idx="7">
                  <c:v>45128</c:v>
                </c:pt>
                <c:pt idx="8">
                  <c:v>45131</c:v>
                </c:pt>
                <c:pt idx="9">
                  <c:v>45132</c:v>
                </c:pt>
                <c:pt idx="10">
                  <c:v>45133</c:v>
                </c:pt>
                <c:pt idx="11">
                  <c:v>45134</c:v>
                </c:pt>
                <c:pt idx="12">
                  <c:v>45135</c:v>
                </c:pt>
                <c:pt idx="13">
                  <c:v>45138</c:v>
                </c:pt>
                <c:pt idx="14">
                  <c:v>45139</c:v>
                </c:pt>
                <c:pt idx="15">
                  <c:v>45140</c:v>
                </c:pt>
                <c:pt idx="16">
                  <c:v>45141</c:v>
                </c:pt>
                <c:pt idx="17">
                  <c:v>45142</c:v>
                </c:pt>
                <c:pt idx="18">
                  <c:v>45145</c:v>
                </c:pt>
                <c:pt idx="19">
                  <c:v>45146</c:v>
                </c:pt>
                <c:pt idx="20">
                  <c:v>45147</c:v>
                </c:pt>
                <c:pt idx="21">
                  <c:v>45148</c:v>
                </c:pt>
                <c:pt idx="22">
                  <c:v>45149</c:v>
                </c:pt>
                <c:pt idx="23">
                  <c:v>45152</c:v>
                </c:pt>
                <c:pt idx="24">
                  <c:v>45153</c:v>
                </c:pt>
                <c:pt idx="25">
                  <c:v>45154</c:v>
                </c:pt>
                <c:pt idx="26">
                  <c:v>45155</c:v>
                </c:pt>
                <c:pt idx="27">
                  <c:v>45156</c:v>
                </c:pt>
                <c:pt idx="28">
                  <c:v>45159</c:v>
                </c:pt>
                <c:pt idx="29">
                  <c:v>45160</c:v>
                </c:pt>
                <c:pt idx="30">
                  <c:v>45161</c:v>
                </c:pt>
                <c:pt idx="31">
                  <c:v>45162</c:v>
                </c:pt>
                <c:pt idx="32">
                  <c:v>45163</c:v>
                </c:pt>
                <c:pt idx="33">
                  <c:v>45166</c:v>
                </c:pt>
                <c:pt idx="34">
                  <c:v>45167</c:v>
                </c:pt>
                <c:pt idx="35">
                  <c:v>45168</c:v>
                </c:pt>
                <c:pt idx="36">
                  <c:v>45169</c:v>
                </c:pt>
                <c:pt idx="37">
                  <c:v>45170</c:v>
                </c:pt>
                <c:pt idx="38">
                  <c:v>45173</c:v>
                </c:pt>
                <c:pt idx="39">
                  <c:v>45174</c:v>
                </c:pt>
                <c:pt idx="40">
                  <c:v>45175</c:v>
                </c:pt>
                <c:pt idx="41">
                  <c:v>45176</c:v>
                </c:pt>
                <c:pt idx="42">
                  <c:v>45177</c:v>
                </c:pt>
                <c:pt idx="43">
                  <c:v>45180</c:v>
                </c:pt>
                <c:pt idx="44">
                  <c:v>45181</c:v>
                </c:pt>
                <c:pt idx="45">
                  <c:v>45182</c:v>
                </c:pt>
                <c:pt idx="46">
                  <c:v>45183</c:v>
                </c:pt>
                <c:pt idx="47">
                  <c:v>45184</c:v>
                </c:pt>
                <c:pt idx="48">
                  <c:v>45187</c:v>
                </c:pt>
                <c:pt idx="49">
                  <c:v>45188</c:v>
                </c:pt>
                <c:pt idx="50">
                  <c:v>45189</c:v>
                </c:pt>
                <c:pt idx="51">
                  <c:v>45190</c:v>
                </c:pt>
                <c:pt idx="52">
                  <c:v>45191</c:v>
                </c:pt>
                <c:pt idx="53">
                  <c:v>45194</c:v>
                </c:pt>
                <c:pt idx="54">
                  <c:v>45195</c:v>
                </c:pt>
                <c:pt idx="55">
                  <c:v>45196</c:v>
                </c:pt>
                <c:pt idx="56">
                  <c:v>45197</c:v>
                </c:pt>
                <c:pt idx="57">
                  <c:v>45198</c:v>
                </c:pt>
                <c:pt idx="58">
                  <c:v>45201</c:v>
                </c:pt>
                <c:pt idx="59">
                  <c:v>45202</c:v>
                </c:pt>
                <c:pt idx="60">
                  <c:v>45203</c:v>
                </c:pt>
                <c:pt idx="61">
                  <c:v>45204</c:v>
                </c:pt>
                <c:pt idx="62">
                  <c:v>45205</c:v>
                </c:pt>
                <c:pt idx="63">
                  <c:v>45208</c:v>
                </c:pt>
                <c:pt idx="64">
                  <c:v>45209</c:v>
                </c:pt>
                <c:pt idx="65">
                  <c:v>45210</c:v>
                </c:pt>
                <c:pt idx="66">
                  <c:v>45211</c:v>
                </c:pt>
                <c:pt idx="67">
                  <c:v>45212</c:v>
                </c:pt>
                <c:pt idx="68">
                  <c:v>45215</c:v>
                </c:pt>
                <c:pt idx="69">
                  <c:v>45216</c:v>
                </c:pt>
                <c:pt idx="70">
                  <c:v>45217</c:v>
                </c:pt>
                <c:pt idx="71">
                  <c:v>45218</c:v>
                </c:pt>
                <c:pt idx="72">
                  <c:v>45219</c:v>
                </c:pt>
                <c:pt idx="73">
                  <c:v>45222</c:v>
                </c:pt>
                <c:pt idx="74">
                  <c:v>45223</c:v>
                </c:pt>
                <c:pt idx="75">
                  <c:v>45224</c:v>
                </c:pt>
                <c:pt idx="76">
                  <c:v>45225</c:v>
                </c:pt>
                <c:pt idx="77">
                  <c:v>45226</c:v>
                </c:pt>
                <c:pt idx="78">
                  <c:v>45229</c:v>
                </c:pt>
                <c:pt idx="79">
                  <c:v>45230</c:v>
                </c:pt>
                <c:pt idx="80">
                  <c:v>45231</c:v>
                </c:pt>
                <c:pt idx="81">
                  <c:v>45232</c:v>
                </c:pt>
                <c:pt idx="82">
                  <c:v>45233</c:v>
                </c:pt>
                <c:pt idx="83">
                  <c:v>45236</c:v>
                </c:pt>
                <c:pt idx="84">
                  <c:v>45237</c:v>
                </c:pt>
                <c:pt idx="85">
                  <c:v>45238</c:v>
                </c:pt>
                <c:pt idx="86">
                  <c:v>45239</c:v>
                </c:pt>
                <c:pt idx="87">
                  <c:v>45240</c:v>
                </c:pt>
                <c:pt idx="88">
                  <c:v>45243</c:v>
                </c:pt>
                <c:pt idx="89">
                  <c:v>45244</c:v>
                </c:pt>
              </c:numCache>
            </c:numRef>
          </c:cat>
          <c:val>
            <c:numRef>
              <c:f>'Fig7'!$B$644:$B$733</c:f>
              <c:numCache>
                <c:formatCode>0.00</c:formatCode>
                <c:ptCount val="90"/>
                <c:pt idx="0">
                  <c:v>1331.8</c:v>
                </c:pt>
                <c:pt idx="1">
                  <c:v>1330</c:v>
                </c:pt>
                <c:pt idx="2">
                  <c:v>1320.2</c:v>
                </c:pt>
                <c:pt idx="3">
                  <c:v>1318.6</c:v>
                </c:pt>
                <c:pt idx="4">
                  <c:v>1332.6</c:v>
                </c:pt>
                <c:pt idx="5">
                  <c:v>1360.4</c:v>
                </c:pt>
                <c:pt idx="6">
                  <c:v>1387.2</c:v>
                </c:pt>
                <c:pt idx="7">
                  <c:v>1388.2</c:v>
                </c:pt>
                <c:pt idx="8">
                  <c:v>1395.8</c:v>
                </c:pt>
                <c:pt idx="9">
                  <c:v>1393</c:v>
                </c:pt>
                <c:pt idx="10">
                  <c:v>1385.4</c:v>
                </c:pt>
                <c:pt idx="11">
                  <c:v>1405.6</c:v>
                </c:pt>
                <c:pt idx="12">
                  <c:v>1383</c:v>
                </c:pt>
                <c:pt idx="13">
                  <c:v>1384.6</c:v>
                </c:pt>
                <c:pt idx="14">
                  <c:v>1371.6</c:v>
                </c:pt>
                <c:pt idx="15">
                  <c:v>1367.4</c:v>
                </c:pt>
                <c:pt idx="16">
                  <c:v>1345.4</c:v>
                </c:pt>
                <c:pt idx="17">
                  <c:v>1347</c:v>
                </c:pt>
                <c:pt idx="18">
                  <c:v>1352.2</c:v>
                </c:pt>
                <c:pt idx="19">
                  <c:v>1365</c:v>
                </c:pt>
                <c:pt idx="20">
                  <c:v>1383.6</c:v>
                </c:pt>
                <c:pt idx="21">
                  <c:v>1387.6</c:v>
                </c:pt>
                <c:pt idx="22">
                  <c:v>1371</c:v>
                </c:pt>
                <c:pt idx="23">
                  <c:v>1386</c:v>
                </c:pt>
                <c:pt idx="24">
                  <c:v>1377.2</c:v>
                </c:pt>
                <c:pt idx="25">
                  <c:v>1370.6</c:v>
                </c:pt>
                <c:pt idx="26">
                  <c:v>1357.8</c:v>
                </c:pt>
                <c:pt idx="27">
                  <c:v>1349</c:v>
                </c:pt>
                <c:pt idx="28">
                  <c:v>1347.4</c:v>
                </c:pt>
                <c:pt idx="29">
                  <c:v>1357</c:v>
                </c:pt>
                <c:pt idx="30">
                  <c:v>1364.8</c:v>
                </c:pt>
                <c:pt idx="31">
                  <c:v>1371.6</c:v>
                </c:pt>
                <c:pt idx="32">
                  <c:v>1374</c:v>
                </c:pt>
                <c:pt idx="33">
                  <c:v>1385.9</c:v>
                </c:pt>
                <c:pt idx="34">
                  <c:v>1397.8</c:v>
                </c:pt>
                <c:pt idx="35">
                  <c:v>1397.6</c:v>
                </c:pt>
                <c:pt idx="36">
                  <c:v>1388.8</c:v>
                </c:pt>
                <c:pt idx="37">
                  <c:v>1387.6</c:v>
                </c:pt>
                <c:pt idx="38">
                  <c:v>1373.6</c:v>
                </c:pt>
                <c:pt idx="39">
                  <c:v>1381.4</c:v>
                </c:pt>
                <c:pt idx="40">
                  <c:v>1376.6</c:v>
                </c:pt>
                <c:pt idx="41">
                  <c:v>1388.2</c:v>
                </c:pt>
                <c:pt idx="42">
                  <c:v>1444.2</c:v>
                </c:pt>
                <c:pt idx="43">
                  <c:v>1468.8</c:v>
                </c:pt>
                <c:pt idx="44">
                  <c:v>1466.6</c:v>
                </c:pt>
                <c:pt idx="45">
                  <c:v>1463.8</c:v>
                </c:pt>
                <c:pt idx="46">
                  <c:v>1487.2</c:v>
                </c:pt>
                <c:pt idx="47">
                  <c:v>1509.6</c:v>
                </c:pt>
                <c:pt idx="48">
                  <c:v>1505.4</c:v>
                </c:pt>
                <c:pt idx="49">
                  <c:v>1503</c:v>
                </c:pt>
                <c:pt idx="50">
                  <c:v>1534.4</c:v>
                </c:pt>
                <c:pt idx="51">
                  <c:v>1530.6</c:v>
                </c:pt>
                <c:pt idx="52">
                  <c:v>1527.8</c:v>
                </c:pt>
                <c:pt idx="53">
                  <c:v>1535.8</c:v>
                </c:pt>
                <c:pt idx="54">
                  <c:v>1532.2</c:v>
                </c:pt>
                <c:pt idx="55">
                  <c:v>1518.6</c:v>
                </c:pt>
                <c:pt idx="56">
                  <c:v>1494</c:v>
                </c:pt>
                <c:pt idx="57">
                  <c:v>1492</c:v>
                </c:pt>
                <c:pt idx="58">
                  <c:v>1484</c:v>
                </c:pt>
                <c:pt idx="59">
                  <c:v>1485.2</c:v>
                </c:pt>
                <c:pt idx="60">
                  <c:v>1486.8</c:v>
                </c:pt>
                <c:pt idx="61">
                  <c:v>1483</c:v>
                </c:pt>
                <c:pt idx="62">
                  <c:v>1499.4</c:v>
                </c:pt>
                <c:pt idx="63">
                  <c:v>1508.2</c:v>
                </c:pt>
                <c:pt idx="64">
                  <c:v>1521.4</c:v>
                </c:pt>
                <c:pt idx="65">
                  <c:v>1519.2</c:v>
                </c:pt>
                <c:pt idx="66">
                  <c:v>1519.8</c:v>
                </c:pt>
                <c:pt idx="67">
                  <c:v>1510</c:v>
                </c:pt>
                <c:pt idx="68">
                  <c:v>1493.2</c:v>
                </c:pt>
                <c:pt idx="69">
                  <c:v>1504.2</c:v>
                </c:pt>
                <c:pt idx="70">
                  <c:v>1495.4</c:v>
                </c:pt>
                <c:pt idx="71" formatCode="_(* #,##0.00_);_(* \(#,##0.00\);_(* &quot;-&quot;??_);_(@_)">
                  <c:v>1451.2</c:v>
                </c:pt>
                <c:pt idx="72" formatCode="_(* #,##0.00_);_(* \(#,##0.00\);_(* &quot;-&quot;??_);_(@_)">
                  <c:v>1462</c:v>
                </c:pt>
                <c:pt idx="73" formatCode="_(* #,##0.00_);_(* \(#,##0.00\);_(* &quot;-&quot;??_);_(@_)">
                  <c:v>1462.4</c:v>
                </c:pt>
                <c:pt idx="74" formatCode="_(* #,##0.00_);_(* \(#,##0.00\);_(* &quot;-&quot;??_);_(@_)">
                  <c:v>1470</c:v>
                </c:pt>
                <c:pt idx="75" formatCode="_(* #,##0.00_);_(* \(#,##0.00\);_(* &quot;-&quot;??_);_(@_)">
                  <c:v>1483.2</c:v>
                </c:pt>
                <c:pt idx="76" formatCode="_(* #,##0.00_);_(* \(#,##0.00\);_(* &quot;-&quot;??_);_(@_)">
                  <c:v>1474.4</c:v>
                </c:pt>
                <c:pt idx="77" formatCode="_(* #,##0.00_);_(* \(#,##0.00\);_(* &quot;-&quot;??_);_(@_)">
                  <c:v>1433.2</c:v>
                </c:pt>
                <c:pt idx="78" formatCode="_(* #,##0.00_);_(* \(#,##0.00\);_(* &quot;-&quot;??_);_(@_)">
                  <c:v>1452.4</c:v>
                </c:pt>
                <c:pt idx="79" formatCode="_(* #,##0.00_);_(* \(#,##0.00\);_(* &quot;-&quot;??_);_(@_)">
                  <c:v>1457.4</c:v>
                </c:pt>
                <c:pt idx="80" formatCode="_(* #,##0.00_);_(* \(#,##0.00\);_(* &quot;-&quot;??_);_(@_)">
                  <c:v>1423</c:v>
                </c:pt>
                <c:pt idx="81" formatCode="_(* #,##0.00_);_(* \(#,##0.00\);_(* &quot;-&quot;??_);_(@_)">
                  <c:v>1396</c:v>
                </c:pt>
                <c:pt idx="82" formatCode="_(* #,##0.00_);_(* \(#,##0.00\);_(* &quot;-&quot;??_);_(@_)">
                  <c:v>1395.6</c:v>
                </c:pt>
                <c:pt idx="83" formatCode="_(* #,##0.00_);_(* \(#,##0.00\);_(* &quot;-&quot;??_);_(@_)">
                  <c:v>1405</c:v>
                </c:pt>
                <c:pt idx="84" formatCode="_(* #,##0.00_);_(* \(#,##0.00\);_(* &quot;-&quot;??_);_(@_)">
                  <c:v>1424.8</c:v>
                </c:pt>
                <c:pt idx="85" formatCode="_(* #,##0.00_);_(* \(#,##0.00\);_(* &quot;-&quot;??_);_(@_)">
                  <c:v>1426.2</c:v>
                </c:pt>
                <c:pt idx="86" formatCode="_(* #,##0.00_);_(* \(#,##0.00\);_(* &quot;-&quot;??_);_(@_)">
                  <c:v>1415.4</c:v>
                </c:pt>
                <c:pt idx="87" formatCode="_(* #,##0.00_);_(* \(#,##0.00\);_(* &quot;-&quot;??_);_(@_)">
                  <c:v>1398.4</c:v>
                </c:pt>
                <c:pt idx="88" formatCode="_(* #,##0.00_);_(* \(#,##0.00\);_(* &quot;-&quot;??_);_(@_)">
                  <c:v>1407.2</c:v>
                </c:pt>
                <c:pt idx="89" formatCode="_(* #,##0.00_);_(* \(#,##0.00\);_(* &quot;-&quot;??_);_(@_)">
                  <c:v>1383.4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0-4944-A013-79F67E216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431824"/>
        <c:axId val="1352023040"/>
      </c:lineChart>
      <c:dateAx>
        <c:axId val="138143182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2023040"/>
        <c:crosses val="autoZero"/>
        <c:auto val="1"/>
        <c:lblOffset val="100"/>
        <c:baseTimeUnit val="days"/>
      </c:dateAx>
      <c:valAx>
        <c:axId val="135202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1431824"/>
        <c:crosses val="autoZero"/>
        <c:crossBetween val="between"/>
      </c:valAx>
      <c:valAx>
        <c:axId val="1550392784"/>
        <c:scaling>
          <c:orientation val="minMax"/>
          <c:max val="1600"/>
          <c:min val="12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1461104"/>
        <c:crosses val="max"/>
        <c:crossBetween val="between"/>
      </c:valAx>
      <c:dateAx>
        <c:axId val="13814611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55039278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0</xdr:row>
      <xdr:rowOff>152400</xdr:rowOff>
    </xdr:from>
    <xdr:to>
      <xdr:col>17</xdr:col>
      <xdr:colOff>333375</xdr:colOff>
      <xdr:row>15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3E9F81-6BCD-4C95-89BE-E9672EE88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57150</xdr:colOff>
      <xdr:row>16</xdr:row>
      <xdr:rowOff>28575</xdr:rowOff>
    </xdr:from>
    <xdr:to>
      <xdr:col>17</xdr:col>
      <xdr:colOff>361950</xdr:colOff>
      <xdr:row>30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8647BAB-6FC0-66A2-0C95-116CD34D3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180974</xdr:colOff>
      <xdr:row>2</xdr:row>
      <xdr:rowOff>95250</xdr:rowOff>
    </xdr:from>
    <xdr:to>
      <xdr:col>29</xdr:col>
      <xdr:colOff>304799</xdr:colOff>
      <xdr:row>23</xdr:row>
      <xdr:rowOff>57150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CF876CA-99A3-42E1-983C-80DD37692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485775</xdr:colOff>
      <xdr:row>8</xdr:row>
      <xdr:rowOff>142875</xdr:rowOff>
    </xdr:from>
    <xdr:to>
      <xdr:col>19</xdr:col>
      <xdr:colOff>485775</xdr:colOff>
      <xdr:row>16</xdr:row>
      <xdr:rowOff>142875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B95811B1-52B3-ADC5-E5F0-F3F20023770E}"/>
            </a:ext>
          </a:extLst>
        </xdr:cNvPr>
        <xdr:cNvCxnSpPr/>
      </xdr:nvCxnSpPr>
      <xdr:spPr>
        <a:xfrm>
          <a:off x="12211050" y="1666875"/>
          <a:ext cx="0" cy="1524000"/>
        </a:xfrm>
        <a:prstGeom prst="line">
          <a:avLst/>
        </a:prstGeom>
        <a:ln w="57150"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104775</xdr:colOff>
      <xdr:row>6</xdr:row>
      <xdr:rowOff>171450</xdr:rowOff>
    </xdr:from>
    <xdr:to>
      <xdr:col>20</xdr:col>
      <xdr:colOff>104775</xdr:colOff>
      <xdr:row>14</xdr:row>
      <xdr:rowOff>171450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CDC2DEAF-C91B-40C4-8533-F65FCD6DA779}"/>
            </a:ext>
          </a:extLst>
        </xdr:cNvPr>
        <xdr:cNvCxnSpPr/>
      </xdr:nvCxnSpPr>
      <xdr:spPr>
        <a:xfrm>
          <a:off x="12439650" y="1314450"/>
          <a:ext cx="0" cy="1524000"/>
        </a:xfrm>
        <a:prstGeom prst="line">
          <a:avLst/>
        </a:prstGeom>
        <a:ln w="57150"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200025</xdr:colOff>
      <xdr:row>6</xdr:row>
      <xdr:rowOff>161925</xdr:rowOff>
    </xdr:from>
    <xdr:to>
      <xdr:col>21</xdr:col>
      <xdr:colOff>200025</xdr:colOff>
      <xdr:row>14</xdr:row>
      <xdr:rowOff>161925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E355F3A1-DC2B-4E2E-B48E-618D0A25F119}"/>
            </a:ext>
          </a:extLst>
        </xdr:cNvPr>
        <xdr:cNvCxnSpPr/>
      </xdr:nvCxnSpPr>
      <xdr:spPr>
        <a:xfrm>
          <a:off x="13144500" y="1304925"/>
          <a:ext cx="0" cy="1524000"/>
        </a:xfrm>
        <a:prstGeom prst="line">
          <a:avLst/>
        </a:prstGeom>
        <a:ln w="57150"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381000</xdr:colOff>
      <xdr:row>8</xdr:row>
      <xdr:rowOff>142875</xdr:rowOff>
    </xdr:from>
    <xdr:to>
      <xdr:col>21</xdr:col>
      <xdr:colOff>381000</xdr:colOff>
      <xdr:row>16</xdr:row>
      <xdr:rowOff>142875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95618A86-EC3F-4104-8E70-7791DDDBD6C4}"/>
            </a:ext>
          </a:extLst>
        </xdr:cNvPr>
        <xdr:cNvCxnSpPr/>
      </xdr:nvCxnSpPr>
      <xdr:spPr>
        <a:xfrm>
          <a:off x="13325475" y="1666875"/>
          <a:ext cx="0" cy="1524000"/>
        </a:xfrm>
        <a:prstGeom prst="line">
          <a:avLst/>
        </a:prstGeom>
        <a:ln w="57150"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9525</xdr:colOff>
      <xdr:row>6</xdr:row>
      <xdr:rowOff>171450</xdr:rowOff>
    </xdr:from>
    <xdr:to>
      <xdr:col>22</xdr:col>
      <xdr:colOff>9525</xdr:colOff>
      <xdr:row>14</xdr:row>
      <xdr:rowOff>171450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F400907E-758D-4EA9-96E1-5138E161307E}"/>
            </a:ext>
          </a:extLst>
        </xdr:cNvPr>
        <xdr:cNvCxnSpPr/>
      </xdr:nvCxnSpPr>
      <xdr:spPr>
        <a:xfrm>
          <a:off x="13563600" y="1314450"/>
          <a:ext cx="0" cy="1524000"/>
        </a:xfrm>
        <a:prstGeom prst="line">
          <a:avLst/>
        </a:prstGeom>
        <a:ln w="57150"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371475</xdr:colOff>
      <xdr:row>6</xdr:row>
      <xdr:rowOff>161925</xdr:rowOff>
    </xdr:from>
    <xdr:to>
      <xdr:col>22</xdr:col>
      <xdr:colOff>371475</xdr:colOff>
      <xdr:row>14</xdr:row>
      <xdr:rowOff>161925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8FF90B19-1500-437E-A188-89FFF839FAE0}"/>
            </a:ext>
          </a:extLst>
        </xdr:cNvPr>
        <xdr:cNvCxnSpPr/>
      </xdr:nvCxnSpPr>
      <xdr:spPr>
        <a:xfrm>
          <a:off x="13925550" y="1304925"/>
          <a:ext cx="0" cy="1524000"/>
        </a:xfrm>
        <a:prstGeom prst="line">
          <a:avLst/>
        </a:prstGeom>
        <a:ln w="57150"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428625</xdr:colOff>
      <xdr:row>6</xdr:row>
      <xdr:rowOff>161925</xdr:rowOff>
    </xdr:from>
    <xdr:to>
      <xdr:col>24</xdr:col>
      <xdr:colOff>428625</xdr:colOff>
      <xdr:row>14</xdr:row>
      <xdr:rowOff>161925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962CBFC0-6AA4-4014-AE96-725CFDFBDDA7}"/>
            </a:ext>
          </a:extLst>
        </xdr:cNvPr>
        <xdr:cNvCxnSpPr/>
      </xdr:nvCxnSpPr>
      <xdr:spPr>
        <a:xfrm>
          <a:off x="15201900" y="1304925"/>
          <a:ext cx="0" cy="1524000"/>
        </a:xfrm>
        <a:prstGeom prst="line">
          <a:avLst/>
        </a:prstGeom>
        <a:ln w="57150"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457200</xdr:colOff>
      <xdr:row>6</xdr:row>
      <xdr:rowOff>171450</xdr:rowOff>
    </xdr:from>
    <xdr:to>
      <xdr:col>26</xdr:col>
      <xdr:colOff>457200</xdr:colOff>
      <xdr:row>14</xdr:row>
      <xdr:rowOff>171450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85F6BFAD-D8A5-43BE-96D6-F4B36FCB323D}"/>
            </a:ext>
          </a:extLst>
        </xdr:cNvPr>
        <xdr:cNvCxnSpPr/>
      </xdr:nvCxnSpPr>
      <xdr:spPr>
        <a:xfrm>
          <a:off x="16449675" y="1314450"/>
          <a:ext cx="0" cy="1524000"/>
        </a:xfrm>
        <a:prstGeom prst="line">
          <a:avLst/>
        </a:prstGeom>
        <a:ln w="57150"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142875</xdr:colOff>
      <xdr:row>8</xdr:row>
      <xdr:rowOff>123825</xdr:rowOff>
    </xdr:from>
    <xdr:to>
      <xdr:col>24</xdr:col>
      <xdr:colOff>142875</xdr:colOff>
      <xdr:row>16</xdr:row>
      <xdr:rowOff>123825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F9ED8DA5-FF22-49F2-87D5-D9830327AB24}"/>
            </a:ext>
          </a:extLst>
        </xdr:cNvPr>
        <xdr:cNvCxnSpPr/>
      </xdr:nvCxnSpPr>
      <xdr:spPr>
        <a:xfrm>
          <a:off x="14916150" y="1647825"/>
          <a:ext cx="0" cy="1524000"/>
        </a:xfrm>
        <a:prstGeom prst="line">
          <a:avLst/>
        </a:prstGeom>
        <a:ln w="57150"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533400</xdr:colOff>
      <xdr:row>8</xdr:row>
      <xdr:rowOff>133350</xdr:rowOff>
    </xdr:from>
    <xdr:to>
      <xdr:col>25</xdr:col>
      <xdr:colOff>533400</xdr:colOff>
      <xdr:row>16</xdr:row>
      <xdr:rowOff>133350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4AE0019E-1796-45B2-B67D-E10F3D1B0A94}"/>
            </a:ext>
          </a:extLst>
        </xdr:cNvPr>
        <xdr:cNvCxnSpPr/>
      </xdr:nvCxnSpPr>
      <xdr:spPr>
        <a:xfrm>
          <a:off x="15916275" y="1657350"/>
          <a:ext cx="0" cy="1524000"/>
        </a:xfrm>
        <a:prstGeom prst="line">
          <a:avLst/>
        </a:prstGeom>
        <a:ln w="57150"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0.91911</cdr:x>
      <cdr:y>0.28926</cdr:y>
    </cdr:from>
    <cdr:to>
      <cdr:x>0.91911</cdr:x>
      <cdr:y>0.67388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B95811B1-52B3-ADC5-E5F0-F3F20023770E}"/>
            </a:ext>
          </a:extLst>
        </cdr:cNvPr>
        <cdr:cNvCxnSpPr/>
      </cdr:nvCxnSpPr>
      <cdr:spPr>
        <a:xfrm xmlns:a="http://schemas.openxmlformats.org/drawingml/2006/main">
          <a:off x="6276975" y="1146175"/>
          <a:ext cx="0" cy="1524000"/>
        </a:xfrm>
        <a:prstGeom xmlns:a="http://schemas.openxmlformats.org/drawingml/2006/main" prst="line">
          <a:avLst/>
        </a:prstGeom>
        <a:ln xmlns:a="http://schemas.openxmlformats.org/drawingml/2006/main" w="57150">
          <a:solidFill>
            <a:srgbClr val="92D05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243417</xdr:colOff>
      <xdr:row>1</xdr:row>
      <xdr:rowOff>157690</xdr:rowOff>
    </xdr:from>
    <xdr:to>
      <xdr:col>17</xdr:col>
      <xdr:colOff>243417</xdr:colOff>
      <xdr:row>16</xdr:row>
      <xdr:rowOff>43390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3ADCD2B-C21A-5730-F49B-84776EB25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635001</xdr:colOff>
      <xdr:row>1</xdr:row>
      <xdr:rowOff>158750</xdr:rowOff>
    </xdr:from>
    <xdr:to>
      <xdr:col>25</xdr:col>
      <xdr:colOff>158750</xdr:colOff>
      <xdr:row>16</xdr:row>
      <xdr:rowOff>63500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97CE1E-2D9B-465D-A052-021202414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18</xdr:row>
      <xdr:rowOff>0</xdr:rowOff>
    </xdr:from>
    <xdr:to>
      <xdr:col>17</xdr:col>
      <xdr:colOff>0</xdr:colOff>
      <xdr:row>32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5B3A1F9-0D0C-4371-8618-95C526CB76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15</xdr:col>
      <xdr:colOff>304800</xdr:colOff>
      <xdr:row>18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E1A9223-E877-4A46-9FB2-45D160EB54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15</xdr:col>
      <xdr:colOff>304800</xdr:colOff>
      <xdr:row>34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8FFCA0-601C-487F-AB46-F60F94C4C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4</xdr:row>
      <xdr:rowOff>0</xdr:rowOff>
    </xdr:from>
    <xdr:to>
      <xdr:col>23</xdr:col>
      <xdr:colOff>304800</xdr:colOff>
      <xdr:row>18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E2D9C72-FE9F-4EDF-B1E2-6B013B3409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20</xdr:row>
      <xdr:rowOff>0</xdr:rowOff>
    </xdr:from>
    <xdr:to>
      <xdr:col>23</xdr:col>
      <xdr:colOff>304800</xdr:colOff>
      <xdr:row>34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0AC0A10-F61E-4236-95B3-DFC9CC9AE2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35</xdr:row>
      <xdr:rowOff>0</xdr:rowOff>
    </xdr:from>
    <xdr:to>
      <xdr:col>15</xdr:col>
      <xdr:colOff>304800</xdr:colOff>
      <xdr:row>49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C448A0A-32AC-4324-9733-1FA8AA952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54429</xdr:colOff>
      <xdr:row>3469</xdr:row>
      <xdr:rowOff>40821</xdr:rowOff>
    </xdr:from>
    <xdr:to>
      <xdr:col>19</xdr:col>
      <xdr:colOff>462643</xdr:colOff>
      <xdr:row>3483</xdr:row>
      <xdr:rowOff>117021</xdr:rowOff>
    </xdr:to>
    <xdr:graphicFrame macro="">
      <xdr:nvGraphicFramePr>
        <xdr:cNvPr id="6" name="GOOG Turning Points - Last 60 Days">
          <a:extLst>
            <a:ext uri="{FF2B5EF4-FFF2-40B4-BE49-F238E27FC236}">
              <a16:creationId xmlns:a16="http://schemas.microsoft.com/office/drawing/2014/main" id="{67F4A30F-CB63-4A16-8571-47B38D41C6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851">
  <rv s="0">
    <fb>44805</fb>
    <v>0</v>
  </rv>
  <rv s="0">
    <fb>1357.2</fb>
    <v>1</v>
  </rv>
  <rv s="0">
    <fb>44806</fb>
    <v>0</v>
  </rv>
  <rv s="0">
    <fb>1352</fb>
    <v>1</v>
  </rv>
  <rv s="0">
    <fb>44809</fb>
    <v>0</v>
  </rv>
  <rv s="0">
    <fb>1357.8</fb>
    <v>1</v>
  </rv>
  <rv s="0">
    <fb>44810</fb>
    <v>0</v>
  </rv>
  <rv s="0">
    <fb>1347.4</fb>
    <v>1</v>
  </rv>
  <rv s="0">
    <fb>44811</fb>
    <v>0</v>
  </rv>
  <rv s="0">
    <fb>1344.4</fb>
    <v>1</v>
  </rv>
  <rv s="0">
    <fb>44812</fb>
    <v>0</v>
  </rv>
  <rv s="0">
    <fb>1344.2</fb>
    <v>1</v>
  </rv>
  <rv s="0">
    <fb>44813</fb>
    <v>0</v>
  </rv>
  <rv s="0">
    <fb>1348.6</fb>
    <v>1</v>
  </rv>
  <rv s="0">
    <fb>44816</fb>
    <v>0</v>
  </rv>
  <rv s="0">
    <fb>1377.6</fb>
    <v>1</v>
  </rv>
  <rv s="0">
    <fb>44817</fb>
    <v>0</v>
  </rv>
  <rv s="0">
    <fb>1359.4</fb>
    <v>1</v>
  </rv>
  <rv s="0">
    <fb>44818</fb>
    <v>0</v>
  </rv>
  <rv s="0">
    <fb>1332.2</fb>
    <v>1</v>
  </rv>
  <rv s="0">
    <fb>44819</fb>
    <v>0</v>
  </rv>
  <rv s="0">
    <fb>1337.6</fb>
    <v>1</v>
  </rv>
  <rv s="0">
    <fb>44820</fb>
    <v>0</v>
  </rv>
  <rv s="0">
    <fb>1321.4</fb>
    <v>1</v>
  </rv>
  <rv s="0">
    <fb>44823</fb>
    <v>0</v>
  </rv>
  <rv s="0">
    <fb>44824</fb>
    <v>0</v>
  </rv>
  <rv s="0">
    <fb>1312.6</fb>
    <v>1</v>
  </rv>
  <rv s="0">
    <fb>44825</fb>
    <v>0</v>
  </rv>
  <rv s="0">
    <fb>1304.5999999999999</fb>
    <v>1</v>
  </rv>
  <rv s="0">
    <fb>44826</fb>
    <v>0</v>
  </rv>
  <rv s="0">
    <fb>1296</fb>
    <v>1</v>
  </rv>
  <rv s="0">
    <fb>44827</fb>
    <v>0</v>
  </rv>
  <rv s="0">
    <fb>1313.2</fb>
    <v>1</v>
  </rv>
  <rv s="0">
    <fb>44830</fb>
    <v>0</v>
  </rv>
  <rv s="0">
    <fb>1325</fb>
    <v>1</v>
  </rv>
  <rv s="0">
    <fb>44831</fb>
    <v>0</v>
  </rv>
  <rv s="0">
    <fb>1316.6</fb>
    <v>1</v>
  </rv>
  <rv s="0">
    <fb>44832</fb>
    <v>0</v>
  </rv>
  <rv s="0">
    <fb>1341.6</fb>
    <v>1</v>
  </rv>
  <rv s="0">
    <fb>44833</fb>
    <v>0</v>
  </rv>
  <rv s="0">
    <fb>1315.8</fb>
    <v>1</v>
  </rv>
  <rv s="0">
    <fb>1305.8</fb>
    <v>1</v>
  </rv>
  <rv s="0">
    <fb>44837</fb>
    <v>0</v>
  </rv>
  <rv s="0">
    <fb>1319.6</fb>
    <v>1</v>
  </rv>
  <rv s="0">
    <fb>44838</fb>
    <v>0</v>
  </rv>
  <rv s="0">
    <fb>1328.4</fb>
    <v>1</v>
  </rv>
  <rv s="0">
    <fb>44839</fb>
    <v>0</v>
  </rv>
  <rv s="0">
    <fb>1329</fb>
    <v>1</v>
  </rv>
  <rv s="0">
    <fb>44840</fb>
    <v>0</v>
  </rv>
  <rv s="0">
    <fb>1322.6</fb>
    <v>1</v>
  </rv>
  <rv s="0">
    <fb>44841</fb>
    <v>0</v>
  </rv>
  <rv s="0">
    <fb>1342.6</fb>
    <v>1</v>
  </rv>
  <rv s="0">
    <fb>44844</fb>
    <v>0</v>
  </rv>
  <rv s="0">
    <fb>1346</fb>
    <v>1</v>
  </rv>
  <rv s="0">
    <fb>44845</fb>
    <v>0</v>
  </rv>
  <rv s="0">
    <fb>44846</fb>
    <v>0</v>
  </rv>
  <rv s="0">
    <fb>1358.8</fb>
    <v>1</v>
  </rv>
  <rv s="0">
    <fb>44847</fb>
    <v>0</v>
  </rv>
  <rv s="0">
    <fb>1331</fb>
    <v>1</v>
  </rv>
  <rv s="0">
    <fb>44848</fb>
    <v>0</v>
  </rv>
  <rv s="0">
    <fb>1350.2</fb>
    <v>1</v>
  </rv>
  <rv s="0">
    <fb>44851</fb>
    <v>0</v>
  </rv>
  <rv s="0">
    <fb>1354</fb>
    <v>1</v>
  </rv>
  <rv s="0">
    <fb>44852</fb>
    <v>0</v>
  </rv>
  <rv s="0">
    <fb>1363.8</fb>
    <v>1</v>
  </rv>
  <rv s="0">
    <fb>44853</fb>
    <v>0</v>
  </rv>
  <rv s="0">
    <fb>1382.2</fb>
    <v>1</v>
  </rv>
  <rv s="0">
    <fb>44854</fb>
    <v>0</v>
  </rv>
  <rv s="0">
    <fb>1365</fb>
    <v>1</v>
  </rv>
  <rv s="0">
    <fb>44855</fb>
    <v>0</v>
  </rv>
  <rv s="0">
    <fb>1392.4</fb>
    <v>1</v>
  </rv>
  <rv s="0">
    <fb>44858</fb>
    <v>0</v>
  </rv>
  <rv s="0">
    <fb>1387.4</fb>
    <v>1</v>
  </rv>
  <rv s="0">
    <fb>44859</fb>
    <v>0</v>
  </rv>
  <rv s="0">
    <fb>1383.6</fb>
    <v>1</v>
  </rv>
  <rv s="0">
    <fb>44860</fb>
    <v>0</v>
  </rv>
  <rv s="0">
    <fb>1395</fb>
    <v>1</v>
  </rv>
  <rv s="0">
    <fb>44861</fb>
    <v>0</v>
  </rv>
  <rv s="0">
    <fb>1387</fb>
    <v>1</v>
  </rv>
  <rv s="0">
    <fb>44862</fb>
    <v>0</v>
  </rv>
  <rv s="0">
    <fb>1416.6</fb>
    <v>1</v>
  </rv>
  <rv s="0">
    <fb>44865</fb>
    <v>0</v>
  </rv>
  <rv s="0">
    <fb>1428.8</fb>
    <v>1</v>
  </rv>
  <rv s="0">
    <fb>44866</fb>
    <v>0</v>
  </rv>
  <rv s="0">
    <fb>1446</fb>
    <v>1</v>
  </rv>
  <rv s="0">
    <fb>44867</fb>
    <v>0</v>
  </rv>
  <rv s="0">
    <fb>1445.6</fb>
    <v>1</v>
  </rv>
  <rv s="0">
    <fb>44868</fb>
    <v>0</v>
  </rv>
  <rv s="0">
    <fb>1448</fb>
    <v>1</v>
  </rv>
  <rv s="0">
    <fb>44869</fb>
    <v>0</v>
  </rv>
  <rv s="0">
    <fb>44872</fb>
    <v>0</v>
  </rv>
  <rv s="0">
    <fb>1377.4</fb>
    <v>1</v>
  </rv>
  <rv s="0">
    <fb>44873</fb>
    <v>0</v>
  </rv>
  <rv s="0">
    <fb>44874</fb>
    <v>0</v>
  </rv>
  <rv s="0">
    <fb>1407.2</fb>
    <v>1</v>
  </rv>
  <rv s="0">
    <fb>44875</fb>
    <v>0</v>
  </rv>
  <rv s="0">
    <fb>1408.2</fb>
    <v>1</v>
  </rv>
  <rv s="0">
    <fb>44876</fb>
    <v>0</v>
  </rv>
  <rv s="0">
    <fb>1323.6</fb>
    <v>1</v>
  </rv>
  <rv s="0">
    <fb>44879</fb>
    <v>0</v>
  </rv>
  <rv s="0">
    <fb>44880</fb>
    <v>0</v>
  </rv>
  <rv s="0">
    <fb>1354.2</fb>
    <v>1</v>
  </rv>
  <rv s="0">
    <fb>44881</fb>
    <v>0</v>
  </rv>
  <rv s="0">
    <fb>1374.4</fb>
    <v>1</v>
  </rv>
  <rv s="0">
    <fb>44882</fb>
    <v>0</v>
  </rv>
  <rv s="0">
    <fb>1354.4</fb>
    <v>1</v>
  </rv>
  <rv s="0">
    <fb>44883</fb>
    <v>0</v>
  </rv>
  <rv s="0">
    <fb>1368.4</fb>
    <v>1</v>
  </rv>
  <rv s="0">
    <fb>44886</fb>
    <v>0</v>
  </rv>
  <rv s="0">
    <fb>1398</fb>
    <v>1</v>
  </rv>
  <rv s="0">
    <fb>44887</fb>
    <v>0</v>
  </rv>
  <rv s="0">
    <fb>1409.6</fb>
    <v>1</v>
  </rv>
  <rv s="0">
    <fb>44888</fb>
    <v>0</v>
  </rv>
  <rv s="0">
    <fb>1384</fb>
    <v>1</v>
  </rv>
  <rv s="0">
    <fb>44889</fb>
    <v>0</v>
  </rv>
  <rv s="0">
    <fb>1380</fb>
    <v>1</v>
  </rv>
  <rv s="0">
    <fb>44890</fb>
    <v>0</v>
  </rv>
  <rv s="0">
    <fb>44893</fb>
    <v>0</v>
  </rv>
  <rv s="0">
    <fb>1394.8</fb>
    <v>1</v>
  </rv>
  <rv s="0">
    <fb>44894</fb>
    <v>0</v>
  </rv>
  <rv s="0">
    <fb>1417.8</fb>
    <v>1</v>
  </rv>
  <rv s="0">
    <fb>44895</fb>
    <v>0</v>
  </rv>
  <rv s="0">
    <fb>1406.8</fb>
    <v>1</v>
  </rv>
  <rv s="0">
    <fb>44896</fb>
    <v>0</v>
  </rv>
  <rv s="0">
    <fb>1415.4</fb>
    <v>1</v>
  </rv>
  <rv s="0">
    <fb>44897</fb>
    <v>0</v>
  </rv>
  <rv s="0">
    <fb>1424</fb>
    <v>1</v>
  </rv>
  <rv s="0">
    <fb>44900</fb>
    <v>0</v>
  </rv>
  <rv s="0">
    <fb>1422.2</fb>
    <v>1</v>
  </rv>
  <rv s="0">
    <fb>44901</fb>
    <v>0</v>
  </rv>
  <rv s="0">
    <fb>1387.8</fb>
    <v>1</v>
  </rv>
  <rv s="0">
    <fb>44902</fb>
    <v>0</v>
  </rv>
  <rv s="0">
    <fb>1492.4</fb>
    <v>1</v>
  </rv>
  <rv s="0">
    <fb>44903</fb>
    <v>0</v>
  </rv>
  <rv s="0">
    <fb>1483.6</fb>
    <v>1</v>
  </rv>
  <rv s="0">
    <fb>44904</fb>
    <v>0</v>
  </rv>
  <rv s="0">
    <fb>1457.8</fb>
    <v>1</v>
  </rv>
  <rv s="0">
    <fb>44907</fb>
    <v>0</v>
  </rv>
  <rv s="0">
    <fb>1445</fb>
    <v>1</v>
  </rv>
  <rv s="0">
    <fb>44908</fb>
    <v>0</v>
  </rv>
  <rv s="0">
    <fb>1452.4</fb>
    <v>1</v>
  </rv>
  <rv s="0">
    <fb>44909</fb>
    <v>0</v>
  </rv>
  <rv s="0">
    <fb>1443.8</fb>
    <v>1</v>
  </rv>
  <rv s="0">
    <fb>44910</fb>
    <v>0</v>
  </rv>
  <rv s="0">
    <fb>1449.4</fb>
    <v>1</v>
  </rv>
  <rv s="0">
    <fb>44911</fb>
    <v>0</v>
  </rv>
  <rv s="0">
    <fb>1428</fb>
    <v>1</v>
  </rv>
  <rv s="0">
    <fb>44914</fb>
    <v>0</v>
  </rv>
  <rv s="0">
    <fb>1420.8</fb>
    <v>1</v>
  </rv>
  <rv s="0">
    <fb>44915</fb>
    <v>0</v>
  </rv>
  <rv s="0">
    <fb>1427</fb>
    <v>1</v>
  </rv>
  <rv s="0">
    <fb>44916</fb>
    <v>0</v>
  </rv>
  <rv s="0">
    <fb>1453.2</fb>
    <v>1</v>
  </rv>
  <rv s="0">
    <fb>44917</fb>
    <v>0</v>
  </rv>
  <rv s="0">
    <fb>1454.8</fb>
    <v>1</v>
  </rv>
  <rv s="0">
    <fb>44918</fb>
    <v>0</v>
  </rv>
  <rv s="0">
    <fb>1452.8</fb>
    <v>1</v>
  </rv>
  <rv s="0">
    <fb>44923</fb>
    <v>0</v>
  </rv>
  <rv s="0">
    <fb>1440.2</fb>
    <v>1</v>
  </rv>
  <rv s="0">
    <fb>44924</fb>
    <v>0</v>
  </rv>
  <rv s="0">
    <fb>1444.6</fb>
    <v>1</v>
  </rv>
  <rv s="0">
    <fb>1437.6</fb>
    <v>1</v>
  </rv>
  <rv s="0">
    <fb>1451</fb>
    <v>1</v>
  </rv>
  <rv s="0">
    <fb>44930</fb>
    <v>0</v>
  </rv>
  <rv s="0">
    <fb>1447.8</fb>
    <v>1</v>
  </rv>
  <rv s="0">
    <fb>44931</fb>
    <v>0</v>
  </rv>
  <rv s="0">
    <fb>1431.6</fb>
    <v>1</v>
  </rv>
  <rv s="0">
    <fb>44932</fb>
    <v>0</v>
  </rv>
  <rv s="0">
    <fb>1432.2</fb>
    <v>1</v>
  </rv>
  <rv s="0">
    <fb>44935</fb>
    <v>0</v>
  </rv>
  <rv s="0">
    <fb>1421.4</fb>
    <v>1</v>
  </rv>
  <rv s="0">
    <fb>44936</fb>
    <v>0</v>
  </rv>
  <rv s="0">
    <fb>1414</fb>
    <v>1</v>
  </rv>
  <rv s="0">
    <fb>44937</fb>
    <v>0</v>
  </rv>
  <rv s="0">
    <fb>1409.8</fb>
    <v>1</v>
  </rv>
  <rv s="0">
    <fb>44938</fb>
    <v>0</v>
  </rv>
  <rv s="0">
    <fb>1431</fb>
    <v>1</v>
  </rv>
  <rv s="0">
    <fb>44939</fb>
    <v>0</v>
  </rv>
  <rv s="0">
    <fb>1434.6</fb>
    <v>1</v>
  </rv>
  <rv s="0">
    <fb>44942</fb>
    <v>0</v>
  </rv>
  <rv s="0">
    <fb>1436.2</fb>
    <v>1</v>
  </rv>
  <rv s="0">
    <fb>44943</fb>
    <v>0</v>
  </rv>
  <rv s="0">
    <fb>1437.8</fb>
    <v>1</v>
  </rv>
  <rv s="0">
    <fb>44944</fb>
    <v>0</v>
  </rv>
  <rv s="0">
    <fb>1410</fb>
    <v>1</v>
  </rv>
  <rv s="0">
    <fb>44945</fb>
    <v>0</v>
  </rv>
  <rv s="0">
    <fb>1418.6</fb>
    <v>1</v>
  </rv>
  <rv s="0">
    <fb>44946</fb>
    <v>0</v>
  </rv>
  <rv s="0">
    <fb>44949</fb>
    <v>0</v>
  </rv>
  <rv s="0">
    <fb>1410.8</fb>
    <v>1</v>
  </rv>
  <rv s="0">
    <fb>44950</fb>
    <v>0</v>
  </rv>
  <rv s="0">
    <fb>44951</fb>
    <v>0</v>
  </rv>
  <rv s="0">
    <fb>1403.6</fb>
    <v>1</v>
  </rv>
  <rv s="0">
    <fb>44952</fb>
    <v>0</v>
  </rv>
  <rv s="0">
    <fb>1405.2</fb>
    <v>1</v>
  </rv>
  <rv s="0">
    <fb>44953</fb>
    <v>0</v>
  </rv>
  <rv s="0">
    <fb>44956</fb>
    <v>0</v>
  </rv>
  <rv s="0">
    <fb>1413</fb>
    <v>1</v>
  </rv>
  <rv s="0">
    <fb>44957</fb>
    <v>0</v>
  </rv>
  <rv s="0">
    <fb>1423.4</fb>
    <v>1</v>
  </rv>
  <rv s="0">
    <fb>44958</fb>
    <v>0</v>
  </rv>
  <rv s="0">
    <fb>1419.6</fb>
    <v>1</v>
  </rv>
  <rv s="0">
    <fb>44959</fb>
    <v>0</v>
  </rv>
  <rv s="0">
    <fb>1427.4</fb>
    <v>1</v>
  </rv>
  <rv s="0">
    <fb>44960</fb>
    <v>0</v>
  </rv>
  <rv s="0">
    <fb>1439.6</fb>
    <v>1</v>
  </rv>
  <rv s="0">
    <fb>44963</fb>
    <v>0</v>
  </rv>
  <rv s="0">
    <fb>1461</fb>
    <v>1</v>
  </rv>
  <rv s="0">
    <fb>44964</fb>
    <v>0</v>
  </rv>
  <rv s="0">
    <fb>1485.6</fb>
    <v>1</v>
  </rv>
  <rv s="0">
    <fb>44965</fb>
    <v>0</v>
  </rv>
  <rv s="0">
    <fb>1501</fb>
    <v>1</v>
  </rv>
  <rv s="0">
    <fb>44966</fb>
    <v>0</v>
  </rv>
  <rv s="0">
    <fb>1502.6</fb>
    <v>1</v>
  </rv>
  <rv s="0">
    <fb>44967</fb>
    <v>0</v>
  </rv>
  <rv s="0">
    <fb>1473</fb>
    <v>1</v>
  </rv>
  <rv s="0">
    <fb>44970</fb>
    <v>0</v>
  </rv>
  <rv s="0">
    <fb>1487.6</fb>
    <v>1</v>
  </rv>
  <rv s="0">
    <fb>44971</fb>
    <v>0</v>
  </rv>
  <rv s="0">
    <fb>1470</fb>
    <v>1</v>
  </rv>
  <rv s="0">
    <fb>44972</fb>
    <v>0</v>
  </rv>
  <rv s="0">
    <fb>1456.8</fb>
    <v>1</v>
  </rv>
  <rv s="0">
    <fb>44973</fb>
    <v>0</v>
  </rv>
  <rv s="0">
    <fb>1455</fb>
    <v>1</v>
  </rv>
  <rv s="0">
    <fb>44974</fb>
    <v>0</v>
  </rv>
  <rv s="0">
    <fb>1484.2</fb>
    <v>1</v>
  </rv>
  <rv s="0">
    <fb>44977</fb>
    <v>0</v>
  </rv>
  <rv s="0">
    <fb>1475</fb>
    <v>1</v>
  </rv>
  <rv s="0">
    <fb>44978</fb>
    <v>0</v>
  </rv>
  <rv s="0">
    <fb>1481.8</fb>
    <v>1</v>
  </rv>
  <rv s="0">
    <fb>44979</fb>
    <v>0</v>
  </rv>
  <rv s="0">
    <fb>44980</fb>
    <v>0</v>
  </rv>
  <rv s="0">
    <fb>1457.6</fb>
    <v>1</v>
  </rv>
  <rv s="0">
    <fb>44981</fb>
    <v>0</v>
  </rv>
  <rv s="0">
    <fb>44984</fb>
    <v>0</v>
  </rv>
  <rv s="0">
    <fb>1450.2</fb>
    <v>1</v>
  </rv>
  <rv s="0">
    <fb>44985</fb>
    <v>0</v>
  </rv>
  <rv s="0">
    <fb>1425.4</fb>
    <v>1</v>
  </rv>
  <rv s="0">
    <fb>44986</fb>
    <v>0</v>
  </rv>
  <rv s="0">
    <fb>1422</fb>
    <v>1</v>
  </rv>
  <rv s="0">
    <fb>44987</fb>
    <v>0</v>
  </rv>
  <rv s="0">
    <fb>1438.8</fb>
    <v>1</v>
  </rv>
  <rv s="0">
    <fb>44988</fb>
    <v>0</v>
  </rv>
  <rv s="0">
    <fb>1442.2</fb>
    <v>1</v>
  </rv>
  <rv s="0">
    <fb>44991</fb>
    <v>0</v>
  </rv>
  <rv s="0">
    <fb>1439.4</fb>
    <v>1</v>
  </rv>
  <rv s="0">
    <fb>44992</fb>
    <v>0</v>
  </rv>
  <rv s="0">
    <fb>1441.8</fb>
    <v>1</v>
  </rv>
  <rv s="0">
    <fb>44993</fb>
    <v>0</v>
  </rv>
  <rv s="0">
    <fb>1422.4</fb>
    <v>1</v>
  </rv>
  <rv s="0">
    <fb>44994</fb>
    <v>0</v>
  </rv>
  <rv s="0">
    <fb>1412.2</fb>
    <v>1</v>
  </rv>
  <rv s="0">
    <fb>44995</fb>
    <v>0</v>
  </rv>
  <rv s="0">
    <fb>1398.6</fb>
    <v>1</v>
  </rv>
  <rv s="0">
    <fb>44998</fb>
    <v>0</v>
  </rv>
  <rv s="0">
    <fb>1376.6</fb>
    <v>1</v>
  </rv>
  <rv s="0">
    <fb>44999</fb>
    <v>0</v>
  </rv>
  <rv s="0">
    <fb>1380.4</fb>
    <v>1</v>
  </rv>
  <rv s="0">
    <fb>45000</fb>
    <v>0</v>
  </rv>
  <rv s="0">
    <fb>1381.4</fb>
    <v>1</v>
  </rv>
  <rv s="0">
    <fb>45001</fb>
    <v>0</v>
  </rv>
  <rv s="0">
    <fb>45002</fb>
    <v>0</v>
  </rv>
  <rv s="0">
    <fb>1400.8</fb>
    <v>1</v>
  </rv>
  <rv s="0">
    <fb>45005</fb>
    <v>0</v>
  </rv>
  <rv s="0">
    <fb>45006</fb>
    <v>0</v>
  </rv>
  <rv s="0">
    <fb>45007</fb>
    <v>0</v>
  </rv>
  <rv s="0">
    <fb>1438.2</fb>
    <v>1</v>
  </rv>
  <rv s="0">
    <fb>45008</fb>
    <v>0</v>
  </rv>
  <rv s="0">
    <fb>45009</fb>
    <v>0</v>
  </rv>
  <rv s="0">
    <fb>1401.2</fb>
    <v>1</v>
  </rv>
  <rv s="0">
    <fb>45012</fb>
    <v>0</v>
  </rv>
  <rv s="0">
    <fb>1423.6</fb>
    <v>1</v>
  </rv>
  <rv s="0">
    <fb>45013</fb>
    <v>0</v>
  </rv>
  <rv s="0">
    <fb>1421</fb>
    <v>1</v>
  </rv>
  <rv s="0">
    <fb>45014</fb>
    <v>0</v>
  </rv>
  <rv s="0">
    <fb>1420.6</fb>
    <v>1</v>
  </rv>
  <rv s="0">
    <fb>45015</fb>
    <v>0</v>
  </rv>
  <rv s="0">
    <fb>1420</fb>
    <v>1</v>
  </rv>
  <rv s="0">
    <fb>45016</fb>
    <v>0</v>
  </rv>
  <rv s="0">
    <fb>1429</fb>
    <v>1</v>
  </rv>
  <rv s="0">
    <fb>45019</fb>
    <v>0</v>
  </rv>
  <rv s="0">
    <fb>45020</fb>
    <v>0</v>
  </rv>
  <rv s="0">
    <fb>1449</fb>
    <v>1</v>
  </rv>
  <rv s="0">
    <fb>45021</fb>
    <v>0</v>
  </rv>
  <rv s="0">
    <fb>1487.2</fb>
    <v>1</v>
  </rv>
  <rv s="0">
    <fb>45022</fb>
    <v>0</v>
  </rv>
  <rv s="0">
    <fb>1523</fb>
    <v>1</v>
  </rv>
  <rv s="0">
    <fb>45027</fb>
    <v>0</v>
  </rv>
  <rv s="0">
    <fb>1506.4</fb>
    <v>1</v>
  </rv>
  <rv s="0">
    <fb>45028</fb>
    <v>0</v>
  </rv>
  <rv s="0">
    <fb>1512.6</fb>
    <v>1</v>
  </rv>
  <rv s="0">
    <fb>45029</fb>
    <v>0</v>
  </rv>
  <rv s="0">
    <fb>1522.4</fb>
    <v>1</v>
  </rv>
  <rv s="0">
    <fb>45030</fb>
    <v>0</v>
  </rv>
  <rv s="0">
    <fb>1515</fb>
    <v>1</v>
  </rv>
  <rv s="0">
    <fb>45033</fb>
    <v>0</v>
  </rv>
  <rv s="0">
    <fb>1511.8</fb>
    <v>1</v>
  </rv>
  <rv s="0">
    <fb>45034</fb>
    <v>0</v>
  </rv>
  <rv s="0">
    <fb>1484</fb>
    <v>1</v>
  </rv>
  <rv s="0">
    <fb>45035</fb>
    <v>0</v>
  </rv>
  <rv s="0">
    <fb>1485.8</fb>
    <v>1</v>
  </rv>
  <rv s="0">
    <fb>45036</fb>
    <v>0</v>
  </rv>
  <rv s="0">
    <fb>1470.8</fb>
    <v>1</v>
  </rv>
  <rv s="0">
    <fb>45037</fb>
    <v>0</v>
  </rv>
  <rv s="0">
    <fb>1471.2</fb>
    <v>1</v>
  </rv>
  <rv s="0">
    <fb>45040</fb>
    <v>0</v>
  </rv>
  <rv s="0">
    <fb>1474</fb>
    <v>1</v>
  </rv>
  <rv s="0">
    <fb>45041</fb>
    <v>0</v>
  </rv>
  <rv s="0">
    <fb>1500.2</fb>
    <v>1</v>
  </rv>
  <rv s="0">
    <fb>45042</fb>
    <v>0</v>
  </rv>
  <rv s="0">
    <fb>45043</fb>
    <v>0</v>
  </rv>
  <rv s="0">
    <fb>1437</fb>
    <v>1</v>
  </rv>
  <rv s="0">
    <fb>45044</fb>
    <v>0</v>
  </rv>
  <rv s="0">
    <fb>1441</fb>
    <v>1</v>
  </rv>
  <rv s="0">
    <fb>45048</fb>
    <v>0</v>
  </rv>
  <rv s="0">
    <fb>1455.2</fb>
    <v>1</v>
  </rv>
  <rv s="0">
    <fb>45049</fb>
    <v>0</v>
  </rv>
  <rv s="0">
    <fb>1470.6</fb>
    <v>1</v>
  </rv>
  <rv s="0">
    <fb>45050</fb>
    <v>0</v>
  </rv>
  <rv s="0">
    <fb>1466.2</fb>
    <v>1</v>
  </rv>
  <rv s="0">
    <fb>45051</fb>
    <v>0</v>
  </rv>
  <rv s="0">
    <fb>1462.4</fb>
    <v>1</v>
  </rv>
  <rv s="0">
    <fb>45055</fb>
    <v>0</v>
  </rv>
  <rv s="0">
    <fb>1446.2</fb>
    <v>1</v>
  </rv>
  <rv s="0">
    <fb>45056</fb>
    <v>0</v>
  </rv>
  <rv s="0">
    <fb>1436.4</fb>
    <v>1</v>
  </rv>
  <rv s="0">
    <fb>45057</fb>
    <v>0</v>
  </rv>
  <rv s="0">
    <fb>1444.8</fb>
    <v>1</v>
  </rv>
  <rv s="0">
    <fb>45058</fb>
    <v>0</v>
  </rv>
  <rv s="0">
    <fb>1470.2</fb>
    <v>1</v>
  </rv>
  <rv s="0">
    <fb>45061</fb>
    <v>0</v>
  </rv>
  <rv s="0">
    <fb>1469.6</fb>
    <v>1</v>
  </rv>
  <rv s="0">
    <fb>45062</fb>
    <v>0</v>
  </rv>
  <rv s="0">
    <fb>1466</fb>
    <v>1</v>
  </rv>
  <rv s="0">
    <fb>45063</fb>
    <v>0</v>
  </rv>
  <rv s="0">
    <fb>1442.4</fb>
    <v>1</v>
  </rv>
  <rv s="0">
    <fb>45064</fb>
    <v>0</v>
  </rv>
  <rv s="0">
    <fb>1423.8</fb>
    <v>1</v>
  </rv>
  <rv s="0">
    <fb>45065</fb>
    <v>0</v>
  </rv>
  <rv s="0">
    <fb>45068</fb>
    <v>0</v>
  </rv>
  <rv s="0">
    <fb>1425.8</fb>
    <v>1</v>
  </rv>
  <rv s="0">
    <fb>45069</fb>
    <v>0</v>
  </rv>
  <rv s="0">
    <fb>1430.2</fb>
    <v>1</v>
  </rv>
  <rv s="0">
    <fb>45070</fb>
    <v>0</v>
  </rv>
  <rv s="0">
    <fb>1408.8</fb>
    <v>1</v>
  </rv>
  <rv s="0">
    <fb>45071</fb>
    <v>0</v>
  </rv>
  <rv s="0">
    <fb>1384.6</fb>
    <v>1</v>
  </rv>
  <rv s="0">
    <fb>45072</fb>
    <v>0</v>
  </rv>
  <rv s="0">
    <fb>1392.2</fb>
    <v>1</v>
  </rv>
  <rv s="0">
    <fb>45076</fb>
    <v>0</v>
  </rv>
  <rv s="0">
    <fb>1371</fb>
    <v>1</v>
  </rv>
  <rv s="0">
    <fb>45077</fb>
    <v>0</v>
  </rv>
  <rv s="0">
    <fb>1346.4</fb>
    <v>1</v>
  </rv>
  <rv s="0">
    <fb>44242</fb>
    <v>0</v>
  </rv>
  <rv s="0">
    <fb>1287.2</fb>
    <v>2</v>
  </rv>
  <rv s="0">
    <fb>44243</fb>
    <v>0</v>
  </rv>
  <rv s="0">
    <fb>1273</fb>
    <v>2</v>
  </rv>
  <rv s="0">
    <fb>44244</fb>
    <v>0</v>
  </rv>
  <rv s="0">
    <fb>1276.4000000000001</fb>
    <v>2</v>
  </rv>
  <rv s="0">
    <fb>44245</fb>
    <v>0</v>
  </rv>
  <rv s="0">
    <fb>1239</fb>
    <v>2</v>
  </rv>
  <rv s="0">
    <fb>44246</fb>
    <v>0</v>
  </rv>
  <rv s="0">
    <fb>1215.2</fb>
    <v>2</v>
  </rv>
  <rv s="0">
    <fb>44249</fb>
    <v>0</v>
  </rv>
  <rv s="0">
    <fb>1205.4000000000001</fb>
    <v>2</v>
  </rv>
  <rv s="0">
    <fb>44250</fb>
    <v>0</v>
  </rv>
  <rv s="0">
    <fb>1214.8</fb>
    <v>2</v>
  </rv>
  <rv s="0">
    <fb>44251</fb>
    <v>0</v>
  </rv>
  <rv s="0">
    <fb>1213</fb>
    <v>2</v>
  </rv>
  <rv s="0">
    <fb>44252</fb>
    <v>0</v>
  </rv>
  <rv s="0">
    <fb>1216</fb>
    <v>2</v>
  </rv>
  <rv s="0">
    <fb>44253</fb>
    <v>0</v>
  </rv>
  <rv s="0">
    <fb>1190.8</fb>
    <v>2</v>
  </rv>
  <rv s="0">
    <fb>44256</fb>
    <v>0</v>
  </rv>
  <rv s="0">
    <fb>1200.5999999999999</fb>
    <v>2</v>
  </rv>
  <rv s="0">
    <fb>44257</fb>
    <v>0</v>
  </rv>
  <rv s="0">
    <fb>1208.8</fb>
    <v>2</v>
  </rv>
  <rv s="0">
    <fb>44258</fb>
    <v>0</v>
  </rv>
  <rv s="0">
    <fb>1207.8</fb>
    <v>2</v>
  </rv>
  <rv s="0">
    <fb>44259</fb>
    <v>0</v>
  </rv>
  <rv s="0">
    <fb>1224.2</fb>
    <v>2</v>
  </rv>
  <rv s="0">
    <fb>44260</fb>
    <v>0</v>
  </rv>
  <rv s="0">
    <fb>1243</fb>
    <v>2</v>
  </rv>
  <rv s="0">
    <fb>44263</fb>
    <v>0</v>
  </rv>
  <rv s="0">
    <fb>1252.2</fb>
    <v>2</v>
  </rv>
  <rv s="0">
    <fb>44264</fb>
    <v>0</v>
  </rv>
  <rv s="0">
    <fb>1258.4000000000001</fb>
    <v>2</v>
  </rv>
  <rv s="0">
    <fb>44265</fb>
    <v>0</v>
  </rv>
  <rv s="0">
    <fb>1264</fb>
    <v>2</v>
  </rv>
  <rv s="0">
    <fb>44266</fb>
    <v>0</v>
  </rv>
  <rv s="0">
    <fb>1256</fb>
    <v>2</v>
  </rv>
  <rv s="0">
    <fb>44267</fb>
    <v>0</v>
  </rv>
  <rv s="0">
    <fb>1259.8</fb>
    <v>2</v>
  </rv>
  <rv s="0">
    <fb>44270</fb>
    <v>0</v>
  </rv>
  <rv s="0">
    <fb>1266</fb>
    <v>2</v>
  </rv>
  <rv s="0">
    <fb>44271</fb>
    <v>0</v>
  </rv>
  <rv s="0">
    <fb>1291</fb>
    <v>2</v>
  </rv>
  <rv s="0">
    <fb>44272</fb>
    <v>0</v>
  </rv>
  <rv s="0">
    <fb>1287.4000000000001</fb>
    <v>2</v>
  </rv>
  <rv s="0">
    <fb>44273</fb>
    <v>0</v>
  </rv>
  <rv s="0">
    <fb>1298.2</fb>
    <v>2</v>
  </rv>
  <rv s="0">
    <fb>44274</fb>
    <v>0</v>
  </rv>
  <rv s="0">
    <fb>1296.2</fb>
    <v>2</v>
  </rv>
  <rv s="0">
    <fb>44277</fb>
    <v>0</v>
  </rv>
  <rv s="0">
    <fb>1302</fb>
    <v>2</v>
  </rv>
  <rv s="0">
    <fb>44278</fb>
    <v>0</v>
  </rv>
  <rv s="0">
    <fb>44279</fb>
    <v>0</v>
  </rv>
  <rv s="0">
    <fb>1284.8</fb>
    <v>2</v>
  </rv>
  <rv s="0">
    <fb>44280</fb>
    <v>0</v>
  </rv>
  <rv s="0">
    <fb>1285</fb>
    <v>2</v>
  </rv>
  <rv s="0">
    <fb>44281</fb>
    <v>0</v>
  </rv>
  <rv s="0">
    <fb>1297.2</fb>
    <v>2</v>
  </rv>
  <rv s="0">
    <fb>44284</fb>
    <v>0</v>
  </rv>
  <rv s="0">
    <fb>1309.2</fb>
    <v>2</v>
  </rv>
  <rv s="0">
    <fb>44285</fb>
    <v>0</v>
  </rv>
  <rv s="0">
    <fb>1307</fb>
    <v>2</v>
  </rv>
  <rv s="0">
    <fb>44286</fb>
    <v>0</v>
  </rv>
  <rv s="0">
    <fb>1288</fb>
    <v>2</v>
  </rv>
  <rv s="0">
    <fb>44287</fb>
    <v>0</v>
  </rv>
  <rv s="0">
    <fb>1277.5999999999999</fb>
    <v>2</v>
  </rv>
  <rv s="0">
    <fb>44292</fb>
    <v>0</v>
  </rv>
  <rv s="0">
    <fb>1289.8</fb>
    <v>2</v>
  </rv>
  <rv s="0">
    <fb>44293</fb>
    <v>0</v>
  </rv>
  <rv s="0">
    <fb>1300.5999999999999</fb>
    <v>2</v>
  </rv>
  <rv s="0">
    <fb>44294</fb>
    <v>0</v>
  </rv>
  <rv s="0">
    <fb>1321.6</fb>
    <v>2</v>
  </rv>
  <rv s="0">
    <fb>44295</fb>
    <v>0</v>
  </rv>
  <rv s="0">
    <fb>1319.6</fb>
    <v>2</v>
  </rv>
  <rv s="0">
    <fb>44298</fb>
    <v>0</v>
  </rv>
  <rv s="0">
    <fb>1297.5999999999999</fb>
    <v>2</v>
  </rv>
  <rv s="0">
    <fb>44299</fb>
    <v>0</v>
  </rv>
  <rv s="0">
    <fb>1287.8</fb>
    <v>2</v>
  </rv>
  <rv s="0">
    <fb>44300</fb>
    <v>0</v>
  </rv>
  <rv s="0">
    <fb>1289.5999999999999</fb>
    <v>2</v>
  </rv>
  <rv s="0">
    <fb>44301</fb>
    <v>0</v>
  </rv>
  <rv s="0">
    <fb>1348.4</fb>
    <v>2</v>
  </rv>
  <rv s="0">
    <fb>44302</fb>
    <v>0</v>
  </rv>
  <rv s="0">
    <fb>1346.4</fb>
    <v>2</v>
  </rv>
  <rv s="0">
    <fb>44305</fb>
    <v>0</v>
  </rv>
  <rv s="0">
    <fb>1338</fb>
    <v>2</v>
  </rv>
  <rv s="0">
    <fb>44306</fb>
    <v>0</v>
  </rv>
  <rv s="0">
    <fb>1325.2</fb>
    <v>2</v>
  </rv>
  <rv s="0">
    <fb>44307</fb>
    <v>0</v>
  </rv>
  <rv s="0">
    <fb>1348</fb>
    <v>2</v>
  </rv>
  <rv s="0">
    <fb>44308</fb>
    <v>0</v>
  </rv>
  <rv s="0">
    <fb>44309</fb>
    <v>0</v>
  </rv>
  <rv s="0">
    <fb>1342.6</fb>
    <v>2</v>
  </rv>
  <rv s="0">
    <fb>44312</fb>
    <v>0</v>
  </rv>
  <rv s="0">
    <fb>1340.6</fb>
    <v>3</v>
  </rv>
  <rv s="0">
    <fb>44313</fb>
    <v>0</v>
  </rv>
  <rv s="0">
    <fb>1336.8</fb>
    <v>3</v>
  </rv>
  <rv s="0">
    <fb>44314</fb>
    <v>0</v>
  </rv>
  <rv s="0">
    <fb>1336.6</fb>
    <v>3</v>
  </rv>
  <rv s="0">
    <fb>44315</fb>
    <v>0</v>
  </rv>
  <rv s="0">
    <fb>1329.6</fb>
    <v>3</v>
  </rv>
  <rv s="0">
    <fb>44316</fb>
    <v>0</v>
  </rv>
  <rv s="0">
    <fb>1339.6</fb>
    <v>3</v>
  </rv>
  <rv s="0">
    <fb>44320</fb>
    <v>0</v>
  </rv>
  <rv s="0">
    <fb>1332.2</fb>
    <v>3</v>
  </rv>
  <rv s="0">
    <fb>44321</fb>
    <v>0</v>
  </rv>
  <rv s="0">
    <fb>44322</fb>
    <v>0</v>
  </rv>
  <rv s="0">
    <fb>1344.2</fb>
    <v>3</v>
  </rv>
  <rv s="0">
    <fb>44323</fb>
    <v>0</v>
  </rv>
  <rv s="0">
    <fb>1355.6</fb>
    <v>3</v>
  </rv>
  <rv s="0">
    <fb>44326</fb>
    <v>0</v>
  </rv>
  <rv s="0">
    <fb>1351.8</fb>
    <v>3</v>
  </rv>
  <rv s="0">
    <fb>44327</fb>
    <v>0</v>
  </rv>
  <rv s="0">
    <fb>1330.2</fb>
    <v>3</v>
  </rv>
  <rv s="0">
    <fb>44328</fb>
    <v>0</v>
  </rv>
  <rv s="0">
    <fb>1347.8</fb>
    <v>3</v>
  </rv>
  <rv s="0">
    <fb>44329</fb>
    <v>0</v>
  </rv>
  <rv s="0">
    <fb>1353.4</fb>
    <v>3</v>
  </rv>
  <rv s="0">
    <fb>44330</fb>
    <v>0</v>
  </rv>
  <rv s="0">
    <fb>1370.4</fb>
    <v>3</v>
  </rv>
  <rv s="0">
    <fb>44333</fb>
    <v>0</v>
  </rv>
  <rv s="0">
    <fb>1379.6</fb>
    <v>3</v>
  </rv>
  <rv s="0">
    <fb>44334</fb>
    <v>0</v>
  </rv>
  <rv s="0">
    <fb>1375.8</fb>
    <v>3</v>
  </rv>
  <rv s="0">
    <fb>44335</fb>
    <v>0</v>
  </rv>
  <rv s="0">
    <fb>1366.8</fb>
    <v>3</v>
  </rv>
  <rv s="0">
    <fb>44336</fb>
    <v>0</v>
  </rv>
  <rv s="0">
    <fb>1360</fb>
    <v>3</v>
  </rv>
  <rv s="0">
    <fb>44337</fb>
    <v>0</v>
  </rv>
  <rv s="0">
    <fb>1355</fb>
    <v>3</v>
  </rv>
  <rv s="0">
    <fb>44340</fb>
    <v>0</v>
  </rv>
  <rv s="0">
    <fb>1354.6</fb>
    <v>3</v>
  </rv>
  <rv s="0">
    <fb>44341</fb>
    <v>0</v>
  </rv>
  <rv s="0">
    <fb>1352</fb>
    <v>3</v>
  </rv>
  <rv s="0">
    <fb>44342</fb>
    <v>0</v>
  </rv>
  <rv s="0">
    <fb>1353.2</fb>
    <v>3</v>
  </rv>
  <rv s="0">
    <fb>44343</fb>
    <v>0</v>
  </rv>
  <rv s="0">
    <fb>1340</fb>
    <v>3</v>
  </rv>
  <rv s="0">
    <fb>44344</fb>
    <v>0</v>
  </rv>
  <rv s="0">
    <fb>44348</fb>
    <v>0</v>
  </rv>
  <rv s="0">
    <fb>1337.8</fb>
    <v>3</v>
  </rv>
  <rv s="0">
    <fb>44349</fb>
    <v>0</v>
  </rv>
  <rv s="0">
    <fb>1339.8</fb>
    <v>3</v>
  </rv>
  <rv s="0">
    <fb>44350</fb>
    <v>0</v>
  </rv>
  <rv s="0">
    <fb>1343.4</fb>
    <v>3</v>
  </rv>
  <rv s="0">
    <fb>44351</fb>
    <v>0</v>
  </rv>
  <rv s="0">
    <fb>1354.2</fb>
    <v>3</v>
  </rv>
  <rv s="0">
    <fb>44354</fb>
    <v>0</v>
  </rv>
  <rv s="0">
    <fb>1352.4</fb>
    <v>3</v>
  </rv>
  <rv s="0">
    <fb>44355</fb>
    <v>0</v>
  </rv>
  <rv s="0">
    <fb>44356</fb>
    <v>0</v>
  </rv>
  <rv s="0">
    <fb>1380.4</fb>
    <v>3</v>
  </rv>
  <rv s="0">
    <fb>44357</fb>
    <v>0</v>
  </rv>
  <rv s="0">
    <fb>1396.6</fb>
    <v>3</v>
  </rv>
  <rv s="0">
    <fb>44358</fb>
    <v>0</v>
  </rv>
  <rv s="0">
    <fb>1403.4</fb>
    <v>3</v>
  </rv>
  <rv s="0">
    <fb>44361</fb>
    <v>0</v>
  </rv>
  <rv s="0">
    <fb>1407.4</fb>
    <v>3</v>
  </rv>
  <rv s="0">
    <fb>44362</fb>
    <v>0</v>
  </rv>
  <rv s="0">
    <fb>1417</fb>
    <v>3</v>
  </rv>
  <rv s="0">
    <fb>44363</fb>
    <v>0</v>
  </rv>
  <rv s="0">
    <fb>1435.6</fb>
    <v>3</v>
  </rv>
  <rv s="0">
    <fb>44364</fb>
    <v>0</v>
  </rv>
  <rv s="0">
    <fb>1435.4</fb>
    <v>3</v>
  </rv>
  <rv s="0">
    <fb>44365</fb>
    <v>0</v>
  </rv>
  <rv s="0">
    <fb>1423.4</fb>
    <v>3</v>
  </rv>
  <rv s="0">
    <fb>44368</fb>
    <v>0</v>
  </rv>
  <rv s="0">
    <fb>1415</fb>
    <v>3</v>
  </rv>
  <rv s="0">
    <fb>44369</fb>
    <v>0</v>
  </rv>
  <rv s="0">
    <fb>1394.8</fb>
    <v>3</v>
  </rv>
  <rv s="0">
    <fb>44370</fb>
    <v>0</v>
  </rv>
  <rv s="0">
    <fb>1409.2</fb>
    <v>3</v>
  </rv>
  <rv s="0">
    <fb>44371</fb>
    <v>0</v>
  </rv>
  <rv s="0">
    <fb>1411</fb>
    <v>3</v>
  </rv>
  <rv s="0">
    <fb>44372</fb>
    <v>0</v>
  </rv>
  <rv s="0">
    <fb>1413.2</fb>
    <v>3</v>
  </rv>
  <rv s="0">
    <fb>44375</fb>
    <v>0</v>
  </rv>
  <rv s="0">
    <fb>1421.2</fb>
    <v>3</v>
  </rv>
  <rv s="0">
    <fb>44376</fb>
    <v>0</v>
  </rv>
  <rv s="0">
    <fb>1425.6</fb>
    <v>3</v>
  </rv>
  <rv s="0">
    <fb>1419.4</fb>
    <v>3</v>
  </rv>
  <rv s="0">
    <fb>44378</fb>
    <v>0</v>
  </rv>
  <rv s="0">
    <fb>1438</fb>
    <v>3</v>
  </rv>
  <rv s="0">
    <fb>44379</fb>
    <v>0</v>
  </rv>
  <rv s="0">
    <fb>1437.8</fb>
    <v>3</v>
  </rv>
  <rv s="0">
    <fb>44382</fb>
    <v>0</v>
  </rv>
  <rv s="0">
    <fb>1432.4</fb>
    <v>3</v>
  </rv>
  <rv s="0">
    <fb>44383</fb>
    <v>0</v>
  </rv>
  <rv s="0">
    <fb>1434.2</fb>
    <v>3</v>
  </rv>
  <rv s="0">
    <fb>44384</fb>
    <v>0</v>
  </rv>
  <rv s="0">
    <fb>1437</fb>
    <v>3</v>
  </rv>
  <rv s="0">
    <fb>44385</fb>
    <v>0</v>
  </rv>
  <rv s="0">
    <fb>1426</fb>
    <v>3</v>
  </rv>
  <rv s="0">
    <fb>44386</fb>
    <v>0</v>
  </rv>
  <rv s="0">
    <fb>1435.2</fb>
    <v>3</v>
  </rv>
  <rv s="0">
    <fb>44389</fb>
    <v>0</v>
  </rv>
  <rv s="0">
    <fb>1438.8</fb>
    <v>3</v>
  </rv>
  <rv s="0">
    <fb>44390</fb>
    <v>0</v>
  </rv>
  <rv s="0">
    <fb>1444.2</fb>
    <v>3</v>
  </rv>
  <rv s="0">
    <fb>44391</fb>
    <v>0</v>
  </rv>
  <rv s="0">
    <fb>44392</fb>
    <v>0</v>
  </rv>
  <rv s="0">
    <fb>1407</fb>
    <v>3</v>
  </rv>
  <rv s="0">
    <fb>44393</fb>
    <v>0</v>
  </rv>
  <rv s="0">
    <fb>1424.6</fb>
    <v>3</v>
  </rv>
  <rv s="0">
    <fb>44396</fb>
    <v>0</v>
  </rv>
  <rv s="0">
    <fb>1414</fb>
    <v>3</v>
  </rv>
  <rv s="0">
    <fb>44397</fb>
    <v>0</v>
  </rv>
  <rv s="0">
    <fb>1412.4</fb>
    <v>3</v>
  </rv>
  <rv s="0">
    <fb>44398</fb>
    <v>0</v>
  </rv>
  <rv s="0">
    <fb>1413.8</fb>
    <v>3</v>
  </rv>
  <rv s="0">
    <fb>44399</fb>
    <v>0</v>
  </rv>
  <rv s="0">
    <fb>1409.6</fb>
    <v>3</v>
  </rv>
  <rv s="0">
    <fb>44400</fb>
    <v>0</v>
  </rv>
  <rv s="0">
    <fb>1416</fb>
    <v>3</v>
  </rv>
  <rv s="0">
    <fb>44403</fb>
    <v>0</v>
  </rv>
  <rv s="0">
    <fb>1399.8</fb>
    <v>3</v>
  </rv>
  <rv s="0">
    <fb>44404</fb>
    <v>0</v>
  </rv>
  <rv s="0">
    <fb>1399.2</fb>
    <v>3</v>
  </rv>
  <rv s="0">
    <fb>44405</fb>
    <v>0</v>
  </rv>
  <rv s="0">
    <fb>1401.6</fb>
    <v>3</v>
  </rv>
  <rv s="0">
    <fb>44406</fb>
    <v>0</v>
  </rv>
  <rv s="0">
    <fb>1406.4</fb>
    <v>3</v>
  </rv>
  <rv s="0">
    <fb>44407</fb>
    <v>0</v>
  </rv>
  <rv s="0">
    <fb>1417.8</fb>
    <v>3</v>
  </rv>
  <rv s="0">
    <fb>44410</fb>
    <v>0</v>
  </rv>
  <rv s="0">
    <fb>1427.6</fb>
    <v>3</v>
  </rv>
  <rv s="0">
    <fb>44411</fb>
    <v>0</v>
  </rv>
  <rv s="0">
    <fb>1433.4</fb>
    <v>3</v>
  </rv>
  <rv s="0">
    <fb>44412</fb>
    <v>0</v>
  </rv>
  <rv s="0">
    <fb>1433.6</fb>
    <v>3</v>
  </rv>
  <rv s="0">
    <fb>44413</fb>
    <v>0</v>
  </rv>
  <rv s="0">
    <fb>1442</fb>
    <v>3</v>
  </rv>
  <rv s="0">
    <fb>44414</fb>
    <v>0</v>
  </rv>
  <rv s="0">
    <fb>1436.4</fb>
    <v>3</v>
  </rv>
  <rv s="0">
    <fb>44417</fb>
    <v>0</v>
  </rv>
  <rv s="0">
    <fb>1448.4</fb>
    <v>3</v>
  </rv>
  <rv s="0">
    <fb>44418</fb>
    <v>0</v>
  </rv>
  <rv s="0">
    <fb>1446</fb>
    <v>3</v>
  </rv>
  <rv s="0">
    <fb>44419</fb>
    <v>0</v>
  </rv>
  <rv s="0">
    <fb>1465.4</fb>
    <v>3</v>
  </rv>
  <rv s="0">
    <fb>44420</fb>
    <v>0</v>
  </rv>
  <rv s="0">
    <fb>1474</fb>
    <v>3</v>
  </rv>
  <rv s="0">
    <fb>44421</fb>
    <v>0</v>
  </rv>
  <rv s="0">
    <fb>1491.8</fb>
    <v>3</v>
  </rv>
  <rv s="0">
    <fb>44424</fb>
    <v>0</v>
  </rv>
  <rv s="0">
    <fb>1499.2</fb>
    <v>3</v>
  </rv>
  <rv s="0">
    <fb>44425</fb>
    <v>0</v>
  </rv>
  <rv s="0">
    <fb>1516.4</fb>
    <v>3</v>
  </rv>
  <rv s="0">
    <fb>44426</fb>
    <v>0</v>
  </rv>
  <rv s="0">
    <fb>1525.8</fb>
    <v>3</v>
  </rv>
  <rv s="0">
    <fb>44427</fb>
    <v>0</v>
  </rv>
  <rv s="0">
    <fb>1513.6</fb>
    <v>3</v>
  </rv>
  <rv s="0">
    <fb>44428</fb>
    <v>0</v>
  </rv>
  <rv s="0">
    <fb>1515.4</fb>
    <v>3</v>
  </rv>
  <rv s="0">
    <fb>44431</fb>
    <v>0</v>
  </rv>
  <rv s="0">
    <fb>1502.4</fb>
    <v>3</v>
  </rv>
  <rv s="0">
    <fb>44432</fb>
    <v>0</v>
  </rv>
  <rv s="0">
    <fb>1483.8</fb>
    <v>3</v>
  </rv>
  <rv s="0">
    <fb>44433</fb>
    <v>0</v>
  </rv>
  <rv s="0">
    <fb>1482.8</fb>
    <v>3</v>
  </rv>
  <rv s="0">
    <fb>44434</fb>
    <v>0</v>
  </rv>
  <rv s="0">
    <fb>1478.6</fb>
    <v>3</v>
  </rv>
  <rv s="0">
    <fb>44435</fb>
    <v>0</v>
  </rv>
  <rv s="0">
    <fb>1475.6</fb>
    <v>3</v>
  </rv>
  <rv s="0">
    <fb>44438</fb>
    <v>0</v>
  </rv>
  <rv s="0">
    <fb>44439</fb>
    <v>0</v>
  </rv>
  <rv s="0">
    <fb>1462</fb>
    <v>3</v>
  </rv>
  <rv s="0">
    <fb>44440</fb>
    <v>0</v>
  </rv>
  <rv s="0">
    <fb>1471.4</fb>
    <v>3</v>
  </rv>
  <rv s="0">
    <fb>44441</fb>
    <v>0</v>
  </rv>
  <rv s="0">
    <fb>1476.2</fb>
    <v>3</v>
  </rv>
  <rv s="0">
    <fb>44442</fb>
    <v>0</v>
  </rv>
  <rv s="0">
    <fb>1478.8</fb>
    <v>3</v>
  </rv>
  <rv s="0">
    <fb>44445</fb>
    <v>0</v>
  </rv>
  <rv s="0">
    <fb>1488.2</fb>
    <v>3</v>
  </rv>
  <rv s="0">
    <fb>44446</fb>
    <v>0</v>
  </rv>
  <rv s="0">
    <fb>1470.8</fb>
    <v>3</v>
  </rv>
  <rv s="0">
    <fb>44447</fb>
    <v>0</v>
  </rv>
  <rv s="0">
    <fb>1453</fb>
    <v>3</v>
  </rv>
  <rv s="0">
    <fb>44448</fb>
    <v>0</v>
  </rv>
  <rv s="0">
    <fb>1426.8</fb>
    <v>3</v>
  </rv>
  <rv s="0">
    <fb>44449</fb>
    <v>0</v>
  </rv>
  <rv s="0">
    <fb>1419.6</fb>
    <v>3</v>
  </rv>
  <rv s="0">
    <fb>44452</fb>
    <v>0</v>
  </rv>
  <rv s="0">
    <fb>1415.4</fb>
    <v>3</v>
  </rv>
  <rv s="0">
    <fb>44453</fb>
    <v>0</v>
  </rv>
  <rv s="0">
    <fb>1414.2</fb>
    <v>3</v>
  </rv>
  <rv s="0">
    <fb>44454</fb>
    <v>0</v>
  </rv>
  <rv s="0">
    <fb>1397.6</fb>
    <v>3</v>
  </rv>
  <rv s="0">
    <fb>44455</fb>
    <v>0</v>
  </rv>
  <rv s="0">
    <fb>1395</fb>
    <v>3</v>
  </rv>
  <rv s="0">
    <fb>44456</fb>
    <v>0</v>
  </rv>
  <rv s="0">
    <fb>1388.2</fb>
    <v>3</v>
  </rv>
  <rv s="0">
    <fb>44459</fb>
    <v>0</v>
  </rv>
  <rv s="0">
    <fb>1404</fb>
    <v>3</v>
  </rv>
  <rv s="0">
    <fb>44460</fb>
    <v>0</v>
  </rv>
  <rv s="0">
    <fb>1419</fb>
    <v>3</v>
  </rv>
  <rv s="0">
    <fb>44461</fb>
    <v>0</v>
  </rv>
  <rv s="0">
    <fb>1429</fb>
    <v>3</v>
  </rv>
  <rv s="0">
    <fb>44462</fb>
    <v>0</v>
  </rv>
  <rv s="0">
    <fb>44463</fb>
    <v>0</v>
  </rv>
  <rv s="0">
    <fb>1388</fb>
    <v>3</v>
  </rv>
  <rv s="0">
    <fb>44466</fb>
    <v>0</v>
  </rv>
  <rv s="0">
    <fb>1387.2</fb>
    <v>3</v>
  </rv>
  <rv s="0">
    <fb>44467</fb>
    <v>0</v>
  </rv>
  <rv s="0">
    <fb>1383</fb>
    <v>3</v>
  </rv>
  <rv s="0">
    <fb>44468</fb>
    <v>0</v>
  </rv>
  <rv s="0">
    <fb>1405</fb>
    <v>3</v>
  </rv>
  <rv s="0">
    <fb>1403.6</fb>
    <v>3</v>
  </rv>
  <rv s="0">
    <fb>44470</fb>
    <v>0</v>
  </rv>
  <rv s="0">
    <fb>1385.6</fb>
    <v>3</v>
  </rv>
  <rv s="0">
    <fb>44473</fb>
    <v>0</v>
  </rv>
  <rv s="0">
    <fb>1384.8</fb>
    <v>3</v>
  </rv>
  <rv s="0">
    <fb>44474</fb>
    <v>0</v>
  </rv>
  <rv s="0">
    <fb>44475</fb>
    <v>0</v>
  </rv>
  <rv s="0">
    <fb>44476</fb>
    <v>0</v>
  </rv>
  <rv s="0">
    <fb>1400.8</fb>
    <v>3</v>
  </rv>
  <rv s="0">
    <fb>44477</fb>
    <v>0</v>
  </rv>
  <rv s="0">
    <fb>1399</fb>
    <v>3</v>
  </rv>
  <rv s="0">
    <fb>44480</fb>
    <v>0</v>
  </rv>
  <rv s="0">
    <fb>1392.8</fb>
    <v>3</v>
  </rv>
  <rv s="0">
    <fb>44481</fb>
    <v>0</v>
  </rv>
  <rv s="0">
    <fb>44482</fb>
    <v>0</v>
  </rv>
  <rv s="0">
    <fb>1401</fb>
    <v>3</v>
  </rv>
  <rv s="0">
    <fb>44483</fb>
    <v>0</v>
  </rv>
  <rv s="0">
    <fb>1401.8</fb>
    <v>3</v>
  </rv>
  <rv s="0">
    <fb>44484</fb>
    <v>0</v>
  </rv>
  <rv s="0">
    <fb>1399.6</fb>
    <v>3</v>
  </rv>
  <rv s="0">
    <fb>44487</fb>
    <v>0</v>
  </rv>
  <rv s="0">
    <fb>1395.6</fb>
    <v>3</v>
  </rv>
  <rv s="0">
    <fb>44488</fb>
    <v>0</v>
  </rv>
  <rv s="0">
    <fb>1407.2</fb>
    <v>3</v>
  </rv>
  <rv s="0">
    <fb>44489</fb>
    <v>0</v>
  </rv>
  <rv s="0">
    <fb>1408.2</fb>
    <v>3</v>
  </rv>
  <rv s="0">
    <fb>44490</fb>
    <v>0</v>
  </rv>
  <rv s="0">
    <fb>1410.8</fb>
    <v>3</v>
  </rv>
  <rv s="0">
    <fb>44491</fb>
    <v>0</v>
  </rv>
  <rv s="0">
    <fb>1420.8</fb>
    <v>3</v>
  </rv>
  <rv s="0">
    <fb>44494</fb>
    <v>0</v>
  </rv>
  <rv s="0">
    <fb>44495</fb>
    <v>0</v>
  </rv>
  <rv s="0">
    <fb>44496</fb>
    <v>0</v>
  </rv>
  <rv s="0">
    <fb>1441.8</fb>
    <v>3</v>
  </rv>
  <rv s="0">
    <fb>44497</fb>
    <v>0</v>
  </rv>
  <rv s="0">
    <fb>1499</fb>
    <v>3</v>
  </rv>
  <rv s="0">
    <fb>44498</fb>
    <v>0</v>
  </rv>
  <rv s="0">
    <fb>1508.6</fb>
    <v>3</v>
  </rv>
  <rv s="0">
    <fb>44501</fb>
    <v>0</v>
  </rv>
  <rv s="0">
    <fb>1544.4</fb>
    <v>3</v>
  </rv>
  <rv s="0">
    <fb>44502</fb>
    <v>0</v>
  </rv>
  <rv s="0">
    <fb>1564.6</fb>
    <v>3</v>
  </rv>
  <rv s="0">
    <fb>44503</fb>
    <v>0</v>
  </rv>
  <rv s="0">
    <fb>1570.6</fb>
    <v>3</v>
  </rv>
  <rv s="0">
    <fb>44504</fb>
    <v>0</v>
  </rv>
  <rv s="0">
    <fb>1570.4</fb>
    <v>3</v>
  </rv>
  <rv s="0">
    <fb>44505</fb>
    <v>0</v>
  </rv>
  <rv s="0">
    <fb>1576</fb>
    <v>3</v>
  </rv>
  <rv s="0">
    <fb>44508</fb>
    <v>0</v>
  </rv>
  <rv s="0">
    <fb>1558.2</fb>
    <v>3</v>
  </rv>
  <rv s="0">
    <fb>44509</fb>
    <v>0</v>
  </rv>
  <rv s="0">
    <fb>1559.8</fb>
    <v>3</v>
  </rv>
  <rv s="0">
    <fb>44510</fb>
    <v>0</v>
  </rv>
  <rv s="0">
    <fb>1590.2</fb>
    <v>3</v>
  </rv>
  <rv s="0">
    <fb>44511</fb>
    <v>0</v>
  </rv>
  <rv s="0">
    <fb>1589.8</fb>
    <v>3</v>
  </rv>
  <rv s="0">
    <fb>44512</fb>
    <v>0</v>
  </rv>
  <rv s="0">
    <fb>1593.4</fb>
    <v>3</v>
  </rv>
  <rv s="0">
    <fb>44515</fb>
    <v>0</v>
  </rv>
  <rv s="0">
    <fb>1587.4</fb>
    <v>3</v>
  </rv>
  <rv s="0">
    <fb>44516</fb>
    <v>0</v>
  </rv>
  <rv s="0">
    <fb>1558</fb>
    <v>3</v>
  </rv>
  <rv s="0">
    <fb>44517</fb>
    <v>0</v>
  </rv>
  <rv s="0">
    <fb>1559</fb>
    <v>3</v>
  </rv>
  <rv s="0">
    <fb>44518</fb>
    <v>0</v>
  </rv>
  <rv s="0">
    <fb>1512</fb>
    <v>3</v>
  </rv>
  <rv s="0">
    <fb>44519</fb>
    <v>0</v>
  </rv>
  <rv s="0">
    <fb>1521.6</fb>
    <v>3</v>
  </rv>
  <rv s="0">
    <fb>44522</fb>
    <v>0</v>
  </rv>
  <rv s="0">
    <fb>1526.2</fb>
    <v>2</v>
  </rv>
  <rv s="0">
    <fb>44523</fb>
    <v>0</v>
  </rv>
  <rv s="0">
    <fb>1533.4</fb>
    <v>2</v>
  </rv>
  <rv s="0">
    <fb>44524</fb>
    <v>0</v>
  </rv>
  <rv s="0">
    <fb>1539.6</fb>
    <v>2</v>
  </rv>
  <rv s="0">
    <fb>44525</fb>
    <v>0</v>
  </rv>
  <rv s="0">
    <fb>1540</fb>
    <v>2</v>
  </rv>
  <rv s="0">
    <fb>44526</fb>
    <v>0</v>
  </rv>
  <rv s="0">
    <fb>1510.8</fb>
    <v>2</v>
  </rv>
  <rv s="0">
    <fb>44529</fb>
    <v>0</v>
  </rv>
  <rv s="0">
    <fb>1525</fb>
    <v>2</v>
  </rv>
  <rv s="0">
    <fb>44530</fb>
    <v>0</v>
  </rv>
  <rv s="0">
    <fb>44531</fb>
    <v>0</v>
  </rv>
  <rv s="0">
    <fb>1541.2</fb>
    <v>2</v>
  </rv>
  <rv s="0">
    <fb>44532</fb>
    <v>0</v>
  </rv>
  <rv s="0">
    <fb>1534</fb>
    <v>2</v>
  </rv>
  <rv s="0">
    <fb>44533</fb>
    <v>0</v>
  </rv>
  <rv s="0">
    <fb>1534.6</fb>
    <v>2</v>
  </rv>
  <rv s="0">
    <fb>44536</fb>
    <v>0</v>
  </rv>
  <rv s="0">
    <fb>1554.8</fb>
    <v>2</v>
  </rv>
  <rv s="0">
    <fb>44537</fb>
    <v>0</v>
  </rv>
  <rv s="0">
    <fb>1575.8</fb>
    <v>2</v>
  </rv>
  <rv s="0">
    <fb>44538</fb>
    <v>0</v>
  </rv>
  <rv s="0">
    <fb>1591.8</fb>
    <v>2</v>
  </rv>
  <rv s="0">
    <fb>44539</fb>
    <v>0</v>
  </rv>
  <rv s="0">
    <fb>1597.2</fb>
    <v>2</v>
  </rv>
  <rv s="0">
    <fb>44540</fb>
    <v>0</v>
  </rv>
  <rv s="0">
    <fb>1612</fb>
    <v>2</v>
  </rv>
  <rv s="0">
    <fb>44543</fb>
    <v>0</v>
  </rv>
  <rv s="0">
    <fb>1606.6</fb>
    <v>2</v>
  </rv>
  <rv s="0">
    <fb>44544</fb>
    <v>0</v>
  </rv>
  <rv s="0">
    <fb>1598</fb>
    <v>2</v>
  </rv>
  <rv s="0">
    <fb>44545</fb>
    <v>0</v>
  </rv>
  <rv s="0">
    <fb>1608.6</fb>
    <v>2</v>
  </rv>
  <rv s="0">
    <fb>44546</fb>
    <v>0</v>
  </rv>
  <rv s="0">
    <fb>1618.6</fb>
    <v>2</v>
  </rv>
  <rv s="0">
    <fb>44547</fb>
    <v>0</v>
  </rv>
  <rv s="0">
    <fb>1613.4</fb>
    <v>2</v>
  </rv>
  <rv s="0">
    <fb>44550</fb>
    <v>0</v>
  </rv>
  <rv s="0">
    <fb>44551</fb>
    <v>0</v>
  </rv>
  <rv s="0">
    <fb>1607.8</fb>
    <v>2</v>
  </rv>
  <rv s="0">
    <fb>44552</fb>
    <v>0</v>
  </rv>
  <rv s="0">
    <fb>1614.6</fb>
    <v>2</v>
  </rv>
  <rv s="0">
    <fb>44553</fb>
    <v>0</v>
  </rv>
  <rv s="0">
    <fb>1614.2</fb>
    <v>2</v>
  </rv>
  <rv s="0">
    <fb>44554</fb>
    <v>0</v>
  </rv>
  <rv s="0">
    <fb>1614</fb>
    <v>2</v>
  </rv>
  <rv s="0">
    <fb>44557</fb>
    <v>0</v>
  </rv>
  <rv s="0">
    <fb>44558</fb>
    <v>0</v>
  </rv>
  <rv s="0">
    <fb>44559</fb>
    <v>0</v>
  </rv>
  <rv s="0">
    <fb>1617.4</fb>
    <v>2</v>
  </rv>
  <rv s="0">
    <fb>1618</fb>
    <v>2</v>
  </rv>
  <rv s="0">
    <fb>44561</fb>
    <v>0</v>
  </rv>
  <rv s="0">
    <fb>44565</fb>
    <v>0</v>
  </rv>
  <rv s="0">
    <fb>1597.4</fb>
    <v>2</v>
  </rv>
  <rv s="0">
    <fb>44566</fb>
    <v>0</v>
  </rv>
  <rv s="0">
    <fb>1605</fb>
    <v>2</v>
  </rv>
  <rv s="0">
    <fb>44567</fb>
    <v>0</v>
  </rv>
  <rv s="0">
    <fb>1588.8</fb>
    <v>3</v>
  </rv>
  <rv s="0">
    <fb>44568</fb>
    <v>0</v>
  </rv>
  <rv s="0">
    <fb>1598.4</fb>
    <v>3</v>
  </rv>
  <rv s="0">
    <fb>44571</fb>
    <v>0</v>
  </rv>
  <rv s="0">
    <fb>1611.4</fb>
    <v>3</v>
  </rv>
  <rv s="0">
    <fb>44572</fb>
    <v>0</v>
  </rv>
  <rv s="0">
    <fb>1631.6</fb>
    <v>3</v>
  </rv>
  <rv s="0">
    <fb>44573</fb>
    <v>0</v>
  </rv>
  <rv s="0">
    <fb>1636</fb>
    <v>3</v>
  </rv>
  <rv s="0">
    <fb>44574</fb>
    <v>0</v>
  </rv>
  <rv s="0">
    <fb>1631.2</fb>
    <v>3</v>
  </rv>
  <rv s="0">
    <fb>44575</fb>
    <v>0</v>
  </rv>
  <rv s="0">
    <fb>1641</fb>
    <v>3</v>
  </rv>
  <rv s="0">
    <fb>44578</fb>
    <v>0</v>
  </rv>
  <rv s="0">
    <fb>1707.8</fb>
    <v>3</v>
  </rv>
  <rv s="0">
    <fb>44579</fb>
    <v>0</v>
  </rv>
  <rv s="0">
    <fb>1701.2</fb>
    <v>3</v>
  </rv>
  <rv s="0">
    <fb>44580</fb>
    <v>0</v>
  </rv>
  <rv s="0">
    <fb>1666.4</fb>
    <v>3</v>
  </rv>
  <rv s="0">
    <fb>44581</fb>
    <v>0</v>
  </rv>
  <rv s="0">
    <fb>1636.6</fb>
    <v>3</v>
  </rv>
  <rv s="0">
    <fb>44582</fb>
    <v>0</v>
  </rv>
  <rv s="0">
    <fb>1647.2</fb>
    <v>3</v>
  </rv>
  <rv s="0">
    <fb>44585</fb>
    <v>0</v>
  </rv>
  <rv s="0">
    <fb>1614.6</fb>
    <v>3</v>
  </rv>
  <rv s="0">
    <fb>44586</fb>
    <v>0</v>
  </rv>
  <rv s="0">
    <fb>1614.4</fb>
    <v>3</v>
  </rv>
  <rv s="0">
    <fb>44587</fb>
    <v>0</v>
  </rv>
  <rv s="0">
    <fb>1631.8</fb>
    <v>3</v>
  </rv>
  <rv s="0">
    <fb>44588</fb>
    <v>0</v>
  </rv>
  <rv s="0">
    <fb>1681</fb>
    <v>3</v>
  </rv>
  <rv s="0">
    <fb>44589</fb>
    <v>0</v>
  </rv>
  <rv s="0">
    <fb>1661</fb>
    <v>3</v>
  </rv>
  <rv s="0">
    <fb>44592</fb>
    <v>0</v>
  </rv>
  <rv s="0">
    <fb>1643</fb>
    <v>3</v>
  </rv>
  <rv s="0">
    <fb>44593</fb>
    <v>0</v>
  </rv>
  <rv s="0">
    <fb>1644.2</fb>
    <v>3</v>
  </rv>
  <rv s="0">
    <fb>44594</fb>
    <v>0</v>
  </rv>
  <rv s="0">
    <fb>1650</fb>
    <v>3</v>
  </rv>
  <rv s="0">
    <fb>44595</fb>
    <v>0</v>
  </rv>
  <rv s="0">
    <fb>1628.6</fb>
    <v>3</v>
  </rv>
  <rv s="0">
    <fb>44596</fb>
    <v>0</v>
  </rv>
  <rv s="0">
    <fb>1635</fb>
    <v>3</v>
  </rv>
  <rv s="0">
    <fb>44599</fb>
    <v>0</v>
  </rv>
  <rv s="0">
    <fb>1638.2</fb>
    <v>3</v>
  </rv>
  <rv s="0">
    <fb>44600</fb>
    <v>0</v>
  </rv>
  <rv s="0">
    <fb>1643.8</fb>
    <v>3</v>
  </rv>
  <rv s="0">
    <fb>44601</fb>
    <v>0</v>
  </rv>
  <rv s="0">
    <fb>1620.8</fb>
    <v>3</v>
  </rv>
  <rv s="0">
    <fb>44602</fb>
    <v>0</v>
  </rv>
  <rv s="0">
    <fb>44603</fb>
    <v>0</v>
  </rv>
  <rv s="0">
    <fb>1619.4</fb>
    <v>3</v>
  </rv>
  <rv s="0">
    <fb>44606</fb>
    <v>0</v>
  </rv>
  <rv s="0">
    <fb>1571.2</fb>
    <v>3</v>
  </rv>
  <rv s="0">
    <fb>44607</fb>
    <v>0</v>
  </rv>
  <rv s="0">
    <fb>1597.8</fb>
    <v>3</v>
  </rv>
  <rv s="0">
    <fb>44608</fb>
    <v>0</v>
  </rv>
  <rv s="0">
    <fb>44609</fb>
    <v>0</v>
  </rv>
  <rv s="0">
    <fb>1579.6</fb>
    <v>3</v>
  </rv>
  <rv s="0">
    <fb>44610</fb>
    <v>0</v>
  </rv>
  <rv s="0">
    <fb>1567</fb>
    <v>3</v>
  </rv>
  <rv s="0">
    <fb>44613</fb>
    <v>0</v>
  </rv>
  <rv s="0">
    <fb>1561.4</fb>
    <v>3</v>
  </rv>
  <rv s="0">
    <fb>44614</fb>
    <v>0</v>
  </rv>
  <rv s="0">
    <fb>1557.6</fb>
    <v>3</v>
  </rv>
  <rv s="0">
    <fb>44615</fb>
    <v>0</v>
  </rv>
  <rv s="0">
    <fb>1573</fb>
    <v>3</v>
  </rv>
  <rv s="0">
    <fb>44616</fb>
    <v>0</v>
  </rv>
  <rv s="0">
    <fb>1505.4</fb>
    <v>3</v>
  </rv>
  <rv s="0">
    <fb>44617</fb>
    <v>0</v>
  </rv>
  <rv s="0">
    <fb>1564</fb>
    <v>3</v>
  </rv>
  <rv s="0">
    <fb>44620</fb>
    <v>0</v>
  </rv>
  <rv s="0">
    <fb>1545.4</fb>
    <v>3</v>
  </rv>
  <rv s="0">
    <fb>44621</fb>
    <v>0</v>
  </rv>
  <rv s="0">
    <fb>1545</fb>
    <v>3</v>
  </rv>
  <rv s="0">
    <fb>44622</fb>
    <v>0</v>
  </rv>
  <rv s="0">
    <fb>1550.2</fb>
    <v>3</v>
  </rv>
  <rv s="0">
    <fb>44623</fb>
    <v>0</v>
  </rv>
  <rv s="0">
    <fb>1526</fb>
    <v>3</v>
  </rv>
  <rv s="0">
    <fb>44624</fb>
    <v>0</v>
  </rv>
  <rv s="0">
    <fb>1488.6</fb>
    <v>3</v>
  </rv>
  <rv s="0">
    <fb>44627</fb>
    <v>0</v>
  </rv>
  <rv s="0">
    <fb>1484</fb>
    <v>3</v>
  </rv>
  <rv s="0">
    <fb>44628</fb>
    <v>0</v>
  </rv>
  <rv s="0">
    <fb>44629</fb>
    <v>0</v>
  </rv>
  <rv s="0">
    <fb>1546.6</fb>
    <v>3</v>
  </rv>
  <rv s="0">
    <fb>44630</fb>
    <v>0</v>
  </rv>
  <rv s="0">
    <fb>1532</fb>
    <v>3</v>
  </rv>
  <rv s="0">
    <fb>44631</fb>
    <v>0</v>
  </rv>
  <rv s="0">
    <fb>44634</fb>
    <v>0</v>
  </rv>
  <rv s="0">
    <fb>1560.6</fb>
    <v>3</v>
  </rv>
  <rv s="0">
    <fb>44635</fb>
    <v>0</v>
  </rv>
  <rv s="0">
    <fb>1570</fb>
    <v>3</v>
  </rv>
  <rv s="0">
    <fb>44636</fb>
    <v>0</v>
  </rv>
  <rv s="0">
    <fb>1581.8</fb>
    <v>3</v>
  </rv>
  <rv s="0">
    <fb>44637</fb>
    <v>0</v>
  </rv>
  <rv s="0">
    <fb>1617.8</fb>
    <v>3</v>
  </rv>
  <rv s="0">
    <fb>44638</fb>
    <v>0</v>
  </rv>
  <rv s="0">
    <fb>1610</fb>
    <v>3</v>
  </rv>
  <rv s="0">
    <fb>44641</fb>
    <v>0</v>
  </rv>
  <rv s="0">
    <fb>1616</fb>
    <v>4</v>
  </rv>
  <rv s="0">
    <fb>44642</fb>
    <v>0</v>
  </rv>
  <rv s="0">
    <fb>1622.2</fb>
    <v>4</v>
  </rv>
  <rv s="0">
    <fb>44643</fb>
    <v>0</v>
  </rv>
  <rv s="0">
    <fb>1612.6</fb>
    <v>4</v>
  </rv>
  <rv s="0">
    <fb>44644</fb>
    <v>0</v>
  </rv>
  <rv s="0">
    <fb>1625.6</fb>
    <v>4</v>
  </rv>
  <rv s="0">
    <fb>44645</fb>
    <v>0</v>
  </rv>
  <rv s="0">
    <fb>1623.6</fb>
    <v>4</v>
  </rv>
  <rv s="0">
    <fb>44648</fb>
    <v>0</v>
  </rv>
  <rv s="0">
    <fb>1640</fb>
    <v>1</v>
  </rv>
  <rv s="0">
    <fb>44649</fb>
    <v>0</v>
  </rv>
  <rv s="0">
    <fb>1641.4</fb>
    <v>1</v>
  </rv>
  <rv s="0">
    <fb>44650</fb>
    <v>0</v>
  </rv>
  <rv s="0">
    <fb>1660.8</fb>
    <v>1</v>
  </rv>
  <rv s="0">
    <fb>44651</fb>
    <v>0</v>
  </rv>
  <rv s="0">
    <fb>1647.2</fb>
    <v>1</v>
  </rv>
  <rv s="0">
    <fb>44652</fb>
    <v>0</v>
  </rv>
  <rv s="0">
    <fb>1656.6</fb>
    <v>1</v>
  </rv>
  <rv s="0">
    <fb>44655</fb>
    <v>0</v>
  </rv>
  <rv s="0">
    <fb>1652.8</fb>
    <v>1</v>
  </rv>
  <rv s="0">
    <fb>44656</fb>
    <v>0</v>
  </rv>
  <rv s="0">
    <fb>1703.8</fb>
    <v>1</v>
  </rv>
  <rv s="0">
    <fb>44657</fb>
    <v>0</v>
  </rv>
  <rv s="0">
    <fb>1724.8</fb>
    <v>1</v>
  </rv>
  <rv s="0">
    <fb>44658</fb>
    <v>0</v>
  </rv>
  <rv s="0">
    <fb>1741</fb>
    <v>1</v>
  </rv>
  <rv s="0">
    <fb>44659</fb>
    <v>0</v>
  </rv>
  <rv s="0">
    <fb>1778.6</fb>
    <v>1</v>
  </rv>
  <rv s="0">
    <fb>44662</fb>
    <v>0</v>
  </rv>
  <rv s="0">
    <fb>1783.8</fb>
    <v>1</v>
  </rv>
  <rv s="0">
    <fb>44663</fb>
    <v>0</v>
  </rv>
  <rv s="0">
    <fb>44664</fb>
    <v>0</v>
  </rv>
  <rv s="0">
    <fb>1781.2</fb>
    <v>1</v>
  </rv>
  <rv s="0">
    <fb>44665</fb>
    <v>0</v>
  </rv>
  <rv s="0">
    <fb>1773</fb>
    <v>1</v>
  </rv>
  <rv s="0">
    <fb>44670</fb>
    <v>0</v>
  </rv>
  <rv s="0">
    <fb>1759.6</fb>
    <v>1</v>
  </rv>
  <rv s="0">
    <fb>44671</fb>
    <v>0</v>
  </rv>
  <rv s="0">
    <fb>1740.8</fb>
    <v>1</v>
  </rv>
  <rv s="0">
    <fb>44672</fb>
    <v>0</v>
  </rv>
  <rv s="0">
    <fb>1744.8</fb>
    <v>1</v>
  </rv>
  <rv s="0">
    <fb>44673</fb>
    <v>0</v>
  </rv>
  <rv s="0">
    <fb>1742</fb>
    <v>1</v>
  </rv>
  <rv s="0">
    <fb>44676</fb>
    <v>0</v>
  </rv>
  <rv s="0">
    <fb>1739.2</fb>
    <v>1</v>
  </rv>
  <rv s="0">
    <fb>44677</fb>
    <v>0</v>
  </rv>
  <rv s="0">
    <fb>1754.6</fb>
    <v>1</v>
  </rv>
  <rv s="0">
    <fb>44678</fb>
    <v>0</v>
  </rv>
  <rv s="0">
    <fb>1797</fb>
    <v>1</v>
  </rv>
  <rv s="0">
    <fb>44679</fb>
    <v>0</v>
  </rv>
  <rv s="0">
    <fb>1810.4</fb>
    <v>1</v>
  </rv>
  <rv s="0">
    <fb>44680</fb>
    <v>0</v>
  </rv>
  <rv s="0">
    <fb>44684</fb>
    <v>0</v>
  </rv>
  <rv s="0">
    <fb>1794.8</fb>
    <v>1</v>
  </rv>
  <rv s="0">
    <fb>44685</fb>
    <v>0</v>
  </rv>
  <rv s="0">
    <fb>1771.2</fb>
    <v>1</v>
  </rv>
  <rv s="0">
    <fb>44686</fb>
    <v>0</v>
  </rv>
  <rv s="0">
    <fb>1780.6</fb>
    <v>1</v>
  </rv>
  <rv s="0">
    <fb>44687</fb>
    <v>0</v>
  </rv>
  <rv s="0">
    <fb>1769</fb>
    <v>1</v>
  </rv>
  <rv s="0">
    <fb>44690</fb>
    <v>0</v>
  </rv>
  <rv s="0">
    <fb>1736.8</fb>
    <v>1</v>
  </rv>
  <rv s="0">
    <fb>44691</fb>
    <v>0</v>
  </rv>
  <rv s="0">
    <fb>1745.4</fb>
    <v>1</v>
  </rv>
  <rv s="0">
    <fb>44692</fb>
    <v>0</v>
  </rv>
  <rv s="0">
    <fb>1740</fb>
    <v>1</v>
  </rv>
  <rv s="0">
    <fb>44693</fb>
    <v>0</v>
  </rv>
  <rv s="0">
    <fb>1713.2</fb>
    <v>1</v>
  </rv>
  <rv s="0">
    <fb>44694</fb>
    <v>0</v>
  </rv>
  <rv s="0">
    <fb>1755.4</fb>
    <v>1</v>
  </rv>
  <rv s="0">
    <fb>44697</fb>
    <v>0</v>
  </rv>
  <rv s="0">
    <fb>1798.4</fb>
    <v>1</v>
  </rv>
  <rv s="0">
    <fb>44698</fb>
    <v>0</v>
  </rv>
  <rv s="0">
    <fb>1786.2</fb>
    <v>1</v>
  </rv>
  <rv s="0">
    <fb>44699</fb>
    <v>0</v>
  </rv>
  <rv s="0">
    <fb>1770.2</fb>
    <v>1</v>
  </rv>
  <rv s="0">
    <fb>44700</fb>
    <v>0</v>
  </rv>
  <rv s="0">
    <fb>1731.6</fb>
    <v>1</v>
  </rv>
  <rv s="0">
    <fb>44701</fb>
    <v>0</v>
  </rv>
  <rv s="0">
    <fb>1764</fb>
    <v>1</v>
  </rv>
  <rv s="0">
    <fb>44704</fb>
    <v>0</v>
  </rv>
  <rv s="0">
    <fb>1782</fb>
    <v>1</v>
  </rv>
  <rv s="0">
    <fb>44705</fb>
    <v>0</v>
  </rv>
  <rv s="0">
    <fb>44706</fb>
    <v>0</v>
  </rv>
  <rv s="0">
    <fb>1775</fb>
    <v>1</v>
  </rv>
  <rv s="0">
    <fb>44707</fb>
    <v>0</v>
  </rv>
  <rv s="0">
    <fb>1753.8</fb>
    <v>1</v>
  </rv>
  <rv s="0">
    <fb>44708</fb>
    <v>0</v>
  </rv>
  <rv s="0">
    <fb>1733.2</fb>
    <v>1</v>
  </rv>
  <rv s="0">
    <fb>44711</fb>
    <v>0</v>
  </rv>
  <rv s="0">
    <fb>1728</fb>
    <v>1</v>
  </rv>
  <rv s="0">
    <fb>44712</fb>
    <v>0</v>
  </rv>
  <rv s="0">
    <fb>1732.6</fb>
    <v>1</v>
  </rv>
  <rv s="0">
    <fb>44713</fb>
    <v>0</v>
  </rv>
  <rv s="0">
    <fb>1707.8</fb>
    <v>1</v>
  </rv>
  <rv s="0">
    <fb>44714</fb>
    <v>0</v>
  </rv>
  <rv s="0">
    <fb>44715</fb>
    <v>0</v>
  </rv>
  <rv s="0">
    <fb>44718</fb>
    <v>0</v>
  </rv>
  <rv s="0">
    <fb>1695</fb>
    <v>1</v>
  </rv>
  <rv s="0">
    <fb>44719</fb>
    <v>0</v>
  </rv>
  <rv s="0">
    <fb>1719.6</fb>
    <v>1</v>
  </rv>
  <rv s="0">
    <fb>44720</fb>
    <v>0</v>
  </rv>
  <rv s="0">
    <fb>1751</fb>
    <v>1</v>
  </rv>
  <rv s="0">
    <fb>44721</fb>
    <v>0</v>
  </rv>
  <rv s="0">
    <fb>1709.8</fb>
    <v>1</v>
  </rv>
  <rv s="0">
    <fb>44722</fb>
    <v>0</v>
  </rv>
  <rv s="0">
    <fb>1736.6</fb>
    <v>1</v>
  </rv>
  <rv s="0">
    <fb>44725</fb>
    <v>0</v>
  </rv>
  <rv s="0">
    <fb>44726</fb>
    <v>0</v>
  </rv>
  <rv s="0">
    <fb>1712.2</fb>
    <v>1</v>
  </rv>
  <rv s="0">
    <fb>44727</fb>
    <v>0</v>
  </rv>
  <rv s="0">
    <fb>1718.6</fb>
    <v>1</v>
  </rv>
  <rv s="0">
    <fb>44728</fb>
    <v>0</v>
  </rv>
  <rv s="0">
    <fb>1672</fb>
    <v>1</v>
  </rv>
  <rv s="0">
    <fb>44729</fb>
    <v>0</v>
  </rv>
  <rv s="0">
    <fb>1683.6</fb>
    <v>1</v>
  </rv>
  <rv s="0">
    <fb>44732</fb>
    <v>0</v>
  </rv>
  <rv s="0">
    <fb>1699.2</fb>
    <v>1</v>
  </rv>
  <rv s="0">
    <fb>44733</fb>
    <v>0</v>
  </rv>
  <rv s="0">
    <fb>1691.6</fb>
    <v>1</v>
  </rv>
  <rv s="0">
    <fb>44734</fb>
    <v>0</v>
  </rv>
  <rv s="0">
    <fb>1705.8</fb>
    <v>1</v>
  </rv>
  <rv s="0">
    <fb>44735</fb>
    <v>0</v>
  </rv>
  <rv s="0">
    <fb>44736</fb>
    <v>0</v>
  </rv>
  <rv s="0">
    <fb>1756.2</fb>
    <v>1</v>
  </rv>
  <rv s="0">
    <fb>44739</fb>
    <v>0</v>
  </rv>
  <rv s="0">
    <fb>1764.2</fb>
    <v>1</v>
  </rv>
  <rv s="0">
    <fb>44740</fb>
    <v>0</v>
  </rv>
  <rv s="0">
    <fb>1766</fb>
    <v>1</v>
  </rv>
  <rv s="0">
    <fb>44741</fb>
    <v>0</v>
  </rv>
  <rv s="0">
    <fb>1793</fb>
    <v>1</v>
  </rv>
  <rv s="0">
    <fb>1765.6</fb>
    <v>1</v>
  </rv>
  <rv s="0">
    <fb>44743</fb>
    <v>0</v>
  </rv>
  <rv s="0">
    <fb>1785.6</fb>
    <v>1</v>
  </rv>
  <rv s="0">
    <fb>44746</fb>
    <v>0</v>
  </rv>
  <rv s="0">
    <fb>1802.6</fb>
    <v>1</v>
  </rv>
  <rv s="0">
    <fb>44747</fb>
    <v>0</v>
  </rv>
  <rv s="0">
    <fb>1786.6</fb>
    <v>1</v>
  </rv>
  <rv s="0">
    <fb>44748</fb>
    <v>0</v>
  </rv>
  <rv s="0">
    <fb>1790.2</fb>
    <v>1</v>
  </rv>
  <rv s="0">
    <fb>44749</fb>
    <v>0</v>
  </rv>
  <rv s="0">
    <fb>1791.4</fb>
    <v>1</v>
  </rv>
  <rv s="0">
    <fb>44750</fb>
    <v>0</v>
  </rv>
  <rv s="0">
    <fb>1754.8</fb>
    <v>1</v>
  </rv>
  <rv s="0">
    <fb>44753</fb>
    <v>0</v>
  </rv>
  <rv s="0">
    <fb>1768.8</fb>
    <v>1</v>
  </rv>
  <rv s="0">
    <fb>44754</fb>
    <v>0</v>
  </rv>
  <rv s="0">
    <fb>1742.6</fb>
    <v>1</v>
  </rv>
  <rv s="0">
    <fb>44755</fb>
    <v>0</v>
  </rv>
  <rv s="0">
    <fb>44756</fb>
    <v>0</v>
  </rv>
  <rv s="0">
    <fb>1680</fb>
    <v>1</v>
  </rv>
  <rv s="0">
    <fb>44757</fb>
    <v>0</v>
  </rv>
  <rv s="0">
    <fb>1719.2</fb>
    <v>1</v>
  </rv>
  <rv s="0">
    <fb>44760</fb>
    <v>0</v>
  </rv>
  <rv s="0">
    <fb>1737.25</fb>
    <v>1</v>
  </rv>
  <rv s="0">
    <fb>44761</fb>
    <v>0</v>
  </rv>
  <rv s="0">
    <fb>1783.4</fb>
    <v>1</v>
  </rv>
  <rv s="0">
    <fb>44762</fb>
    <v>0</v>
  </rv>
  <rv s="0">
    <fb>1776.2</fb>
    <v>1</v>
  </rv>
  <rv s="0">
    <fb>44763</fb>
    <v>0</v>
  </rv>
  <rv s="0">
    <fb>1746.8</fb>
    <v>1</v>
  </rv>
  <rv s="0">
    <fb>44764</fb>
    <v>0</v>
  </rv>
  <rv s="0">
    <fb>1743.2</fb>
    <v>1</v>
  </rv>
  <rv s="0">
    <fb>44767</fb>
    <v>0</v>
  </rv>
  <rv s="0">
    <fb>44768</fb>
    <v>0</v>
  </rv>
  <rv s="0">
    <fb>1755</fb>
    <v>1</v>
  </rv>
  <rv s="0">
    <fb>44769</fb>
    <v>0</v>
  </rv>
  <rv s="0">
    <fb>1755.8</fb>
    <v>1</v>
  </rv>
  <rv s="0">
    <fb>44770</fb>
    <v>0</v>
  </rv>
  <rv s="0">
    <fb>1743</fb>
    <v>1</v>
  </rv>
  <rv s="0">
    <fb>44771</fb>
    <v>0</v>
  </rv>
  <rv s="0">
    <fb>1727.6</fb>
    <v>1</v>
  </rv>
  <rv s="0">
    <fb>44774</fb>
    <v>0</v>
  </rv>
  <rv s="0">
    <fb>1693.8</fb>
    <v>1</v>
  </rv>
  <rv s="0">
    <fb>44775</fb>
    <v>0</v>
  </rv>
  <rv s="0">
    <fb>44776</fb>
    <v>0</v>
  </rv>
  <rv s="0">
    <fb>1676.8</fb>
    <v>1</v>
  </rv>
  <rv s="0">
    <fb>44777</fb>
    <v>0</v>
  </rv>
  <rv s="0">
    <fb>1658.4</fb>
    <v>1</v>
  </rv>
  <rv s="0">
    <fb>44778</fb>
    <v>0</v>
  </rv>
  <rv s="0">
    <fb>1667</fb>
    <v>1</v>
  </rv>
  <rv s="0">
    <fb>44781</fb>
    <v>0</v>
  </rv>
  <rv s="0">
    <fb>1659.4</fb>
    <v>1</v>
  </rv>
  <rv s="0">
    <fb>44782</fb>
    <v>0</v>
  </rv>
  <rv s="0">
    <fb>1646.8</fb>
    <v>1</v>
  </rv>
  <rv s="0">
    <fb>44783</fb>
    <v>0</v>
  </rv>
  <rv s="0">
    <fb>1556.6</fb>
    <v>1</v>
  </rv>
  <rv s="0">
    <fb>44784</fb>
    <v>0</v>
  </rv>
  <rv s="0">
    <fb>1400</fb>
    <v>1</v>
  </rv>
  <rv s="0">
    <fb>44785</fb>
    <v>0</v>
  </rv>
  <rv s="0">
    <fb>1450</fb>
    <v>1</v>
  </rv>
  <rv s="0">
    <fb>44788</fb>
    <v>0</v>
  </rv>
  <rv s="0">
    <fb>1406</fb>
    <v>1</v>
  </rv>
  <rv s="0">
    <fb>44789</fb>
    <v>0</v>
  </rv>
  <rv s="0">
    <fb>1425</fb>
    <v>1</v>
  </rv>
  <rv s="0">
    <fb>44790</fb>
    <v>0</v>
  </rv>
  <rv s="0">
    <fb>44791</fb>
    <v>0</v>
  </rv>
  <rv s="0">
    <fb>1402</fb>
    <v>1</v>
  </rv>
  <rv s="0">
    <fb>44792</fb>
    <v>0</v>
  </rv>
  <rv s="0">
    <fb>1425.2</fb>
    <v>1</v>
  </rv>
  <rv s="0">
    <fb>44795</fb>
    <v>0</v>
  </rv>
  <rv s="0">
    <fb>1427.8</fb>
    <v>1</v>
  </rv>
  <rv s="0">
    <fb>44796</fb>
    <v>0</v>
  </rv>
  <rv s="0">
    <fb>1402.6</fb>
    <v>1</v>
  </rv>
  <rv s="0">
    <fb>44797</fb>
    <v>0</v>
  </rv>
  <rv s="0">
    <fb>1399</fb>
    <v>1</v>
  </rv>
  <rv s="0">
    <fb>44798</fb>
    <v>0</v>
  </rv>
  <rv s="0">
    <fb>1390.4</fb>
    <v>1</v>
  </rv>
  <rv s="0">
    <fb>44799</fb>
    <v>0</v>
  </rv>
  <rv s="0">
    <fb>44802</fb>
    <v>0</v>
  </rv>
  <rv s="0">
    <fb>44803</fb>
    <v>0</v>
  </rv>
  <rv s="0">
    <fb>44804</fb>
    <v>0</v>
  </rv>
  <rv s="0">
    <fb>1379.4</fb>
    <v>1</v>
  </rv>
  <rv s="0">
    <fb>45078</fb>
    <v>0</v>
  </rv>
  <rv s="0">
    <fb>1347.6</fb>
    <v>1</v>
  </rv>
  <rv s="0">
    <fb>45079</fb>
    <v>0</v>
  </rv>
  <rv s="0">
    <fb>1367.6</fb>
    <v>1</v>
  </rv>
  <rv s="0">
    <fb>45082</fb>
    <v>0</v>
  </rv>
  <rv s="0">
    <fb>1382</fb>
    <v>1</v>
  </rv>
  <rv s="0">
    <fb>45083</fb>
    <v>0</v>
  </rv>
  <rv s="0">
    <fb>1391.4</fb>
    <v>1</v>
  </rv>
  <rv s="0">
    <fb>45084</fb>
    <v>0</v>
  </rv>
  <rv s="0">
    <fb>1376.2</fb>
    <v>1</v>
  </rv>
  <rv s="0">
    <fb>45085</fb>
    <v>0</v>
  </rv>
  <rv s="0">
    <fb>1375.2</fb>
    <v>1</v>
  </rv>
  <rv s="0">
    <fb>45086</fb>
    <v>0</v>
  </rv>
  <rv s="0">
    <fb>1378</fb>
    <v>1</v>
  </rv>
  <rv s="0">
    <fb>45089</fb>
    <v>0</v>
  </rv>
  <rv s="0">
    <fb>1373.8</fb>
    <v>1</v>
  </rv>
  <rv s="0">
    <fb>45090</fb>
    <v>0</v>
  </rv>
  <rv s="0">
    <fb>1366.6</fb>
    <v>1</v>
  </rv>
  <rv s="0">
    <fb>45091</fb>
    <v>0</v>
  </rv>
  <rv s="0">
    <fb>1363.4</fb>
    <v>1</v>
  </rv>
  <rv s="0">
    <fb>45092</fb>
    <v>0</v>
  </rv>
  <rv s="0">
    <fb>1374.8</fb>
    <v>1</v>
  </rv>
  <rv s="0">
    <fb>45093</fb>
    <v>0</v>
  </rv>
  <rv s="0">
    <fb>1364.6</fb>
    <v>1</v>
  </rv>
  <rv s="0">
    <fb>45096</fb>
    <v>0</v>
  </rv>
  <rv s="0">
    <fb>1351.8</fb>
    <v>1</v>
  </rv>
  <rv s="0">
    <fb>45097</fb>
    <v>0</v>
  </rv>
  <rv s="0">
    <fb>1361.6</fb>
    <v>1</v>
  </rv>
  <rv s="0">
    <fb>45098</fb>
    <v>0</v>
  </rv>
  <rv s="0">
    <fb>1371.8</fb>
    <v>1</v>
  </rv>
  <rv s="0">
    <fb>45099</fb>
    <v>0</v>
  </rv>
  <rv s="0">
    <fb>1359</fb>
    <v>1</v>
  </rv>
  <rv s="0">
    <fb>45100</fb>
    <v>0</v>
  </rv>
  <rv s="0">
    <fb>45103</fb>
    <v>0</v>
  </rv>
  <rv s="0">
    <fb>1419.8</fb>
    <v>1</v>
  </rv>
  <rv s="0">
    <fb>45104</fb>
    <v>0</v>
  </rv>
  <rv s="0">
    <fb>1402.2</fb>
    <v>1</v>
  </rv>
  <rv s="0">
    <fb>45105</fb>
    <v>0</v>
  </rv>
  <rv s="0">
    <fb>1402.4</fb>
    <v>1</v>
  </rv>
  <rv s="0">
    <fb>45106</fb>
    <v>0</v>
  </rv>
  <rv s="0">
    <fb>1394</fb>
    <v>1</v>
  </rv>
  <rv s="0">
    <fb>45107</fb>
    <v>0</v>
  </rv>
  <rv s="0">
    <fb>1388.8</fb>
    <v>1</v>
  </rv>
  <rv s="0">
    <fb>45110</fb>
    <v>0</v>
  </rv>
  <rv s="0">
    <fb>1386.6</fb>
    <v>1</v>
  </rv>
  <rv s="0">
    <fb>45111</fb>
    <v>0</v>
  </rv>
  <rv s="0">
    <fb>1379</fb>
    <v>1</v>
  </rv>
  <rv s="0">
    <fb>45112</fb>
    <v>0</v>
  </rv>
  <rv s="0">
    <fb>45113</fb>
    <v>0</v>
  </rv>
  <rv s="0">
    <fb>1336.8</fb>
    <v>1</v>
  </rv>
  <rv s="0">
    <fb>45114</fb>
    <v>0</v>
  </rv>
  <rv s="0">
    <fb>1316</fb>
    <v>1</v>
  </rv>
  <rv s="0">
    <fb>45117</fb>
    <v>0</v>
  </rv>
  <rv s="0">
    <fb>45118</fb>
    <v>0</v>
  </rv>
  <rv s="0">
    <fb>1318</fb>
    <v>1</v>
  </rv>
  <rv s="0">
    <fb>45119</fb>
    <v>0</v>
  </rv>
  <rv s="0">
    <fb>1331.8</fb>
    <v>1</v>
  </rv>
  <rv s="0">
    <fb>45120</fb>
    <v>0</v>
  </rv>
  <rv s="0">
    <fb>1330</fb>
    <v>1</v>
  </rv>
  <rv s="0">
    <fb>45121</fb>
    <v>0</v>
  </rv>
  <rv s="0">
    <fb>1320.2</fb>
    <v>1</v>
  </rv>
  <rv s="0">
    <fb>45124</fb>
    <v>0</v>
  </rv>
  <rv s="0">
    <fb>1318.6</fb>
    <v>1</v>
  </rv>
  <rv s="0">
    <fb>45125</fb>
    <v>0</v>
  </rv>
  <rv s="0">
    <fb>1332.6</fb>
    <v>1</v>
  </rv>
  <rv s="0">
    <fb>45126</fb>
    <v>0</v>
  </rv>
  <rv s="0">
    <fb>1360.4</fb>
    <v>1</v>
  </rv>
  <rv s="0">
    <fb>45127</fb>
    <v>0</v>
  </rv>
  <rv s="0">
    <fb>1387.2</fb>
    <v>1</v>
  </rv>
  <rv s="0">
    <fb>45128</fb>
    <v>0</v>
  </rv>
  <rv s="0">
    <fb>1388.2</fb>
    <v>1</v>
  </rv>
  <rv s="0">
    <fb>45131</fb>
    <v>0</v>
  </rv>
  <rv s="0">
    <fb>1395.8</fb>
    <v>1</v>
  </rv>
  <rv s="0">
    <fb>45132</fb>
    <v>0</v>
  </rv>
  <rv s="0">
    <fb>1393</fb>
    <v>1</v>
  </rv>
  <rv s="0">
    <fb>45133</fb>
    <v>0</v>
  </rv>
  <rv s="0">
    <fb>1385.4</fb>
    <v>1</v>
  </rv>
  <rv s="0">
    <fb>45134</fb>
    <v>0</v>
  </rv>
  <rv s="0">
    <fb>1405.6</fb>
    <v>1</v>
  </rv>
  <rv s="0">
    <fb>45135</fb>
    <v>0</v>
  </rv>
  <rv s="0">
    <fb>1383</fb>
    <v>1</v>
  </rv>
  <rv s="0">
    <fb>45138</fb>
    <v>0</v>
  </rv>
  <rv s="0">
    <fb>45139</fb>
    <v>0</v>
  </rv>
  <rv s="0">
    <fb>1371.6</fb>
    <v>1</v>
  </rv>
  <rv s="0">
    <fb>45140</fb>
    <v>0</v>
  </rv>
  <rv s="0">
    <fb>1367.4</fb>
    <v>1</v>
  </rv>
  <rv s="0">
    <fb>45141</fb>
    <v>0</v>
  </rv>
  <rv s="0">
    <fb>1345.4</fb>
    <v>1</v>
  </rv>
  <rv s="0">
    <fb>45142</fb>
    <v>0</v>
  </rv>
  <rv s="0">
    <fb>1347</fb>
    <v>1</v>
  </rv>
  <rv s="0">
    <fb>45145</fb>
    <v>0</v>
  </rv>
  <rv s="0">
    <fb>1352.2</fb>
    <v>1</v>
  </rv>
  <rv s="0">
    <fb>45146</fb>
    <v>0</v>
  </rv>
  <rv s="0">
    <fb>45147</fb>
    <v>0</v>
  </rv>
  <rv s="0">
    <fb>45148</fb>
    <v>0</v>
  </rv>
  <rv s="0">
    <fb>1387.6</fb>
    <v>1</v>
  </rv>
  <rv s="0">
    <fb>45149</fb>
    <v>0</v>
  </rv>
  <rv s="0">
    <fb>45152</fb>
    <v>0</v>
  </rv>
  <rv s="0">
    <fb>1386</fb>
    <v>1</v>
  </rv>
  <rv s="0">
    <fb>45153</fb>
    <v>0</v>
  </rv>
  <rv s="0">
    <fb>1377.2</fb>
    <v>1</v>
  </rv>
  <rv s="0">
    <fb>45154</fb>
    <v>0</v>
  </rv>
  <rv s="0">
    <fb>1370.6</fb>
    <v>1</v>
  </rv>
  <rv s="0">
    <fb>45155</fb>
    <v>0</v>
  </rv>
  <rv s="0">
    <fb>45156</fb>
    <v>0</v>
  </rv>
  <rv s="0">
    <fb>1349</fb>
    <v>1</v>
  </rv>
  <rv s="0">
    <fb>45159</fb>
    <v>0</v>
  </rv>
  <rv s="0">
    <fb>45160</fb>
    <v>0</v>
  </rv>
  <rv s="0">
    <fb>1357</fb>
    <v>1</v>
  </rv>
  <rv s="0">
    <fb>45161</fb>
    <v>0</v>
  </rv>
  <rv s="0">
    <fb>1364.8</fb>
    <v>1</v>
  </rv>
  <rv s="0">
    <fb>45162</fb>
    <v>0</v>
  </rv>
  <rv s="0">
    <fb>45163</fb>
    <v>0</v>
  </rv>
  <rv s="0">
    <fb>1374</fb>
    <v>1</v>
  </rv>
  <rv s="0">
    <fb>45166</fb>
    <v>0</v>
  </rv>
  <rv s="0">
    <fb>45167</fb>
    <v>0</v>
  </rv>
  <rv s="0">
    <fb>1397.8</fb>
    <v>1</v>
  </rv>
  <rv s="0">
    <fb>45168</fb>
    <v>0</v>
  </rv>
  <rv s="0">
    <fb>1397.6</fb>
    <v>1</v>
  </rv>
  <rv s="0">
    <fb>45169</fb>
    <v>0</v>
  </rv>
  <rv s="0">
    <fb>45170</fb>
    <v>0</v>
  </rv>
  <rv s="0">
    <fb>45173</fb>
    <v>0</v>
  </rv>
  <rv s="0">
    <fb>1373.6</fb>
    <v>1</v>
  </rv>
  <rv s="0">
    <fb>45174</fb>
    <v>0</v>
  </rv>
  <rv s="0">
    <fb>45175</fb>
    <v>0</v>
  </rv>
  <rv s="0">
    <fb>45176</fb>
    <v>0</v>
  </rv>
  <rv s="0">
    <fb>45177</fb>
    <v>0</v>
  </rv>
  <rv s="0">
    <fb>1444.2</fb>
    <v>1</v>
  </rv>
  <rv s="0">
    <fb>45180</fb>
    <v>0</v>
  </rv>
  <rv s="0">
    <fb>1468.8</fb>
    <v>1</v>
  </rv>
  <rv s="0">
    <fb>45181</fb>
    <v>0</v>
  </rv>
  <rv s="0">
    <fb>1466.6</fb>
    <v>1</v>
  </rv>
  <rv s="0">
    <fb>45182</fb>
    <v>0</v>
  </rv>
  <rv s="0">
    <fb>1463.8</fb>
    <v>1</v>
  </rv>
  <rv s="0">
    <fb>45183</fb>
    <v>0</v>
  </rv>
  <rv s="0">
    <fb>45184</fb>
    <v>0</v>
  </rv>
  <rv s="0">
    <fb>1509.6</fb>
    <v>1</v>
  </rv>
  <rv s="0">
    <fb>45187</fb>
    <v>0</v>
  </rv>
  <rv s="0">
    <fb>1505.4</fb>
    <v>1</v>
  </rv>
  <rv s="0">
    <fb>45188</fb>
    <v>0</v>
  </rv>
  <rv s="0">
    <fb>1503</fb>
    <v>1</v>
  </rv>
  <rv s="0">
    <fb>45189</fb>
    <v>0</v>
  </rv>
  <rv s="0">
    <fb>1534.4</fb>
    <v>1</v>
  </rv>
  <rv s="0">
    <fb>45190</fb>
    <v>0</v>
  </rv>
  <rv s="0">
    <fb>1530.6</fb>
    <v>1</v>
  </rv>
  <rv s="0">
    <fb>45191</fb>
    <v>0</v>
  </rv>
  <rv s="0">
    <fb>1527.8</fb>
    <v>1</v>
  </rv>
  <rv s="0">
    <fb>45194</fb>
    <v>0</v>
  </rv>
  <rv s="0">
    <fb>1535.8</fb>
    <v>1</v>
  </rv>
  <rv s="0">
    <fb>45195</fb>
    <v>0</v>
  </rv>
  <rv s="0">
    <fb>1532.2</fb>
    <v>1</v>
  </rv>
  <rv s="0">
    <fb>45196</fb>
    <v>0</v>
  </rv>
  <rv s="0">
    <fb>1518.6</fb>
    <v>1</v>
  </rv>
  <rv s="0">
    <fb>45197</fb>
    <v>0</v>
  </rv>
  <rv s="0">
    <fb>1494</fb>
    <v>1</v>
  </rv>
  <rv s="0">
    <fb>45198</fb>
    <v>0</v>
  </rv>
  <rv s="0">
    <fb>1492</fb>
    <v>1</v>
  </rv>
  <rv s="0">
    <fb>45201</fb>
    <v>0</v>
  </rv>
  <rv s="0">
    <fb>45202</fb>
    <v>0</v>
  </rv>
  <rv s="0">
    <fb>1485.2</fb>
    <v>1</v>
  </rv>
  <rv s="0">
    <fb>45203</fb>
    <v>0</v>
  </rv>
  <rv s="0">
    <fb>1486.8</fb>
    <v>1</v>
  </rv>
  <rv s="0">
    <fb>45204</fb>
    <v>0</v>
  </rv>
  <rv s="0">
    <fb>1483</fb>
    <v>1</v>
  </rv>
  <rv s="0">
    <fb>45205</fb>
    <v>0</v>
  </rv>
  <rv s="0">
    <fb>1499.4</fb>
    <v>1</v>
  </rv>
  <rv s="0">
    <fb>45208</fb>
    <v>0</v>
  </rv>
  <rv s="0">
    <fb>1508.2</fb>
    <v>1</v>
  </rv>
  <rv s="0">
    <fb>45209</fb>
    <v>0</v>
  </rv>
  <rv s="0">
    <fb>1521.4</fb>
    <v>1</v>
  </rv>
  <rv s="0">
    <fb>45210</fb>
    <v>0</v>
  </rv>
  <rv s="0">
    <fb>1519.2</fb>
    <v>1</v>
  </rv>
  <rv s="0">
    <fb>45211</fb>
    <v>0</v>
  </rv>
  <rv s="0">
    <fb>1519.8</fb>
    <v>1</v>
  </rv>
  <rv s="0">
    <fb>45212</fb>
    <v>0</v>
  </rv>
  <rv s="0">
    <fb>1510</fb>
    <v>1</v>
  </rv>
  <rv s="0">
    <fb>45215</fb>
    <v>0</v>
  </rv>
  <rv s="0">
    <fb>1493.2</fb>
    <v>1</v>
  </rv>
  <rv s="0">
    <fb>45216</fb>
    <v>0</v>
  </rv>
  <rv s="0">
    <fb>1504.2</fb>
    <v>1</v>
  </rv>
  <rv s="0">
    <fb>45217</fb>
    <v>0</v>
  </rv>
  <rv s="0">
    <fb>1495.4</fb>
    <v>1</v>
  </rv>
  <rv s="0">
    <fb>45218</fb>
    <v>0</v>
  </rv>
  <rv s="0">
    <fb>1451.2</fb>
    <v>1</v>
  </rv>
  <rv s="0">
    <fb>45219</fb>
    <v>0</v>
  </rv>
  <rv s="0">
    <fb>1462</fb>
    <v>1</v>
  </rv>
  <rv s="0">
    <fb>45222</fb>
    <v>0</v>
  </rv>
  <rv s="0">
    <fb>45223</fb>
    <v>0</v>
  </rv>
  <rv s="0">
    <fb>45224</fb>
    <v>0</v>
  </rv>
  <rv s="0">
    <fb>1483.2</fb>
    <v>1</v>
  </rv>
  <rv s="0">
    <fb>45225</fb>
    <v>0</v>
  </rv>
  <rv s="0">
    <fb>1474.4</fb>
    <v>1</v>
  </rv>
  <rv s="0">
    <fb>45226</fb>
    <v>0</v>
  </rv>
  <rv s="0">
    <fb>1433.2</fb>
    <v>1</v>
  </rv>
  <rv s="0">
    <fb>45229</fb>
    <v>0</v>
  </rv>
  <rv s="0">
    <fb>45230</fb>
    <v>0</v>
  </rv>
  <rv s="0">
    <fb>1457.4</fb>
    <v>1</v>
  </rv>
  <rv s="0">
    <fb>45231</fb>
    <v>0</v>
  </rv>
  <rv s="0">
    <fb>1423</fb>
    <v>1</v>
  </rv>
  <rv s="0">
    <fb>45232</fb>
    <v>0</v>
  </rv>
  <rv s="0">
    <fb>1396</fb>
    <v>1</v>
  </rv>
  <rv s="0">
    <fb>45233</fb>
    <v>0</v>
  </rv>
  <rv s="0">
    <fb>1395.6</fb>
    <v>1</v>
  </rv>
  <rv s="0">
    <fb>45236</fb>
    <v>0</v>
  </rv>
  <rv s="0">
    <fb>1405</fb>
    <v>1</v>
  </rv>
  <rv s="0">
    <fb>45237</fb>
    <v>0</v>
  </rv>
  <rv s="0">
    <fb>1424.8</fb>
    <v>1</v>
  </rv>
  <rv s="0">
    <fb>45238</fb>
    <v>0</v>
  </rv>
  <rv s="0">
    <fb>1426.2</fb>
    <v>1</v>
  </rv>
  <rv s="0">
    <fb>45239</fb>
    <v>0</v>
  </rv>
  <rv s="0">
    <fb>45240</fb>
    <v>0</v>
  </rv>
  <rv s="0">
    <fb>1398.4</fb>
    <v>1</v>
  </rv>
  <rv s="0">
    <fb>45243</fb>
    <v>0</v>
  </rv>
  <rv s="0">
    <fb>45244</fb>
    <v>0</v>
  </rv>
  <rv s="0">
    <fb>1383.4</fb>
    <v>1</v>
  </rv>
  <rv s="0">
    <fb>124.61</fb>
    <v>5</v>
  </rv>
  <rv s="0">
    <fb>127.99</fb>
    <v>5</v>
  </rv>
  <rv s="0">
    <fb>124.38</fb>
    <v>5</v>
  </rv>
  <rv s="0">
    <fb>126.63</fb>
    <v>5</v>
  </rv>
  <rv s="0">
    <fb>22672516</fb>
    <v>6</v>
  </rv>
  <rv s="0">
    <fb>126.6</fb>
    <v>5</v>
  </rv>
  <rv s="0">
    <fb>128.88</fb>
    <v>5</v>
  </rv>
  <rv s="0">
    <fb>125.97</fb>
    <v>5</v>
  </rv>
  <rv s="0">
    <fb>127.91</fb>
    <v>5</v>
  </rv>
  <rv s="0">
    <fb>19450128</fb>
    <v>6</v>
  </rv>
  <rv s="0">
    <fb>127.575</fb>
    <v>5</v>
  </rv>
  <rv s="0">
    <fb>129.55000000000001</fb>
    <v>5</v>
  </rv>
  <rv s="0">
    <fb>122.63</fb>
    <v>5</v>
  </rv>
  <rv s="0">
    <fb>122.94</fb>
    <v>5</v>
  </rv>
  <rv s="0">
    <fb>34179348</fb>
    <v>6</v>
  </rv>
  <rv s="0">
    <fb>122.58499999999999</fb>
    <v>5</v>
  </rv>
  <rv s="0">
    <fb>123.73</fb>
    <v>5</v>
  </rv>
  <rv s="0">
    <fb>122.01</fb>
    <v>5</v>
  </rv>
  <rv s="0">
    <fb>122.67</fb>
    <v>5</v>
  </rv>
  <rv s="0">
    <fb>24814996</fb>
    <v>6</v>
  </rv>
  <rv s="0">
    <fb>122.56</fb>
    <v>5</v>
  </rv>
  <rv s="0">
    <fb>124.285</fb>
    <v>5</v>
  </rv>
  <rv s="0">
    <fb>122.42</fb>
    <v>5</v>
  </rv>
  <rv s="0">
    <fb>122.87</fb>
    <v>5</v>
  </rv>
  <rv s="0">
    <fb>20313676</fb>
    <v>6</v>
  </rv>
  <rv s="0">
    <fb>123.395</fb>
    <v>5</v>
  </rv>
  <rv s="0">
    <fb>124.75</fb>
    <v>5</v>
  </rv>
  <rv s="0">
    <fb>122.35</fb>
    <v>5</v>
  </rv>
  <rv s="0">
    <fb>124.35</fb>
    <v>5</v>
  </rv>
  <rv s="0">
    <fb>22289632</fb>
    <v>6</v>
  </rv>
  <rv s="0">
    <fb>125.65</fb>
    <v>5</v>
  </rv>
  <rv s="0">
    <fb>125.86</fb>
    <v>5</v>
  </rv>
  <rv s="0">
    <fb>123.845</fb>
    <v>5</v>
  </rv>
  <rv s="0">
    <fb>124.43</fb>
    <v>5</v>
  </rv>
  <rv s="0">
    <fb>19287650</fb>
    <v>6</v>
  </rv>
  <rv s="0">
    <fb>123.8</fb>
    <v>5</v>
  </rv>
  <rv s="0">
    <fb>124.79</fb>
    <v>5</v>
  </rv>
  <rv s="0">
    <fb>122.16</fb>
    <v>5</v>
  </rv>
  <rv s="0">
    <fb>24659620</fb>
    <v>6</v>
  </rv>
  <rv s="0">
    <fb>123.88</fb>
    <v>5</v>
  </rv>
  <rv s="0">
    <fb>126.16</fb>
    <v>5</v>
  </rv>
  <rv s="0">
    <fb>123.14</fb>
    <v>5</v>
  </rv>
  <rv s="0">
    <fb>125.79</fb>
    <v>5</v>
  </rv>
  <rv s="0">
    <fb>24517071</fb>
    <v>6</v>
  </rv>
  <rv s="0">
    <fb>126.7</fb>
    <v>5</v>
  </rv>
  <rv s="0">
    <fb>123.79</fb>
    <v>5</v>
  </rv>
  <rv s="0">
    <fb>124.06</fb>
    <v>5</v>
  </rv>
  <rv s="0">
    <fb>56699200</fb>
    <v>6</v>
  </rv>
  <rv s="0">
    <fb>123.535</fb>
    <v>5</v>
  </rv>
  <rv s="0">
    <fb>125.175</fb>
    <v>5</v>
  </rv>
  <rv s="0">
    <fb>122.83</fb>
    <v>5</v>
  </rv>
  <rv s="0">
    <fb>123.85</fb>
    <v>5</v>
  </rv>
  <rv s="0">
    <fb>22698028</fb>
    <v>6</v>
  </rv>
  <rv s="0">
    <fb>123.235</fb>
    <v>5</v>
  </rv>
  <rv s="0">
    <fb>123.41</fb>
    <v>5</v>
  </rv>
  <rv s="0">
    <fb>120.86</fb>
    <v>5</v>
  </rv>
  <rv s="0">
    <fb>121.26</fb>
    <v>5</v>
  </rv>
  <rv s="0">
    <fb>22612002</fb>
    <v>6</v>
  </rv>
  <rv s="0">
    <fb>120.66</fb>
    <v>5</v>
  </rv>
  <rv s="0">
    <fb>123.935</fb>
    <v>5</v>
  </rv>
  <rv s="0">
    <fb>119.6</fb>
    <v>5</v>
  </rv>
  <rv s="0">
    <fb>123.87</fb>
    <v>5</v>
  </rv>
  <rv s="0">
    <fb>20781888</fb>
    <v>6</v>
  </rv>
  <rv s="0">
    <fb>122.04</fb>
    <v>5</v>
  </rv>
  <rv s="0">
    <fb>123.44</fb>
    <v>5</v>
  </rv>
  <rv s="0">
    <fb>121.86</fb>
    <v>5</v>
  </rv>
  <rv s="0">
    <fb>123.02</fb>
    <v>5</v>
  </rv>
  <rv s="0">
    <fb>29573123</fb>
    <v>6</v>
  </rv>
  <rv s="0">
    <fb>121.46559999999999</fb>
    <v>5</v>
  </rv>
  <rv s="0">
    <fb>122.72</fb>
    <v>5</v>
  </rv>
  <rv s="0">
    <fb>118.99</fb>
    <v>5</v>
  </rv>
  <rv s="0">
    <fb>119.09</fb>
    <v>5</v>
  </rv>
  <rv s="0">
    <fb>23184961</fb>
    <v>6</v>
  </rv>
  <rv s="0">
    <fb>117.84</fb>
    <v>5</v>
  </rv>
  <rv s="0">
    <fb>119.895</fb>
    <v>5</v>
  </rv>
  <rv s="0">
    <fb>116.91</fb>
    <v>5</v>
  </rv>
  <rv s="0">
    <fb>119.01</fb>
    <v>5</v>
  </rv>
  <rv s="0">
    <fb>27221714</fb>
    <v>6</v>
  </rv>
  <rv s="0">
    <fb>117.96</fb>
    <v>5</v>
  </rv>
  <rv s="0">
    <fb>121.27</fb>
    <v>5</v>
  </rv>
  <rv s="0">
    <fb>117.6</fb>
    <v>5</v>
  </rv>
  <rv s="0">
    <fb>121.08</fb>
    <v>5</v>
  </rv>
  <rv s="0">
    <fb>19753145</fb>
    <v>6</v>
  </rv>
  <rv s="0">
    <fb>120.09</fb>
    <v>5</v>
  </rv>
  <rv s="0">
    <fb>120.91</fb>
    <v>5</v>
  </rv>
  <rv s="0">
    <fb>119.21</fb>
    <v>5</v>
  </rv>
  <rv s="0">
    <fb>120.01</fb>
    <v>5</v>
  </rv>
  <rv s="0">
    <fb>18517458</fb>
    <v>6</v>
  </rv>
  <rv s="0">
    <fb>121.1</fb>
    <v>5</v>
  </rv>
  <rv s="0">
    <fb>122.03</fb>
    <v>5</v>
  </rv>
  <rv s="0">
    <fb>120.88</fb>
    <v>5</v>
  </rv>
  <rv s="0">
    <fb>120.97</fb>
    <v>5</v>
  </rv>
  <rv s="0">
    <fb>23871764</fb>
    <v>6</v>
  </rv>
  <rv s="0">
    <fb>120.32</fb>
    <v>5</v>
  </rv>
  <rv s="0">
    <fb>121.02</fb>
    <v>5</v>
  </rv>
  <rv s="0">
    <fb>119.705</fb>
    <v>5</v>
  </rv>
  <rv s="0">
    <fb>120.56</fb>
    <v>5</v>
  </rv>
  <rv s="0">
    <fb>13888262</fb>
    <v>6</v>
  </rv>
  <rv s="0">
    <fb>120.06</fb>
    <v>5</v>
  </rv>
  <rv s="0">
    <fb>123.37</fb>
    <v>5</v>
  </rv>
  <rv s="0">
    <fb>17830347</fb>
    <v>6</v>
  </rv>
  <rv s="0">
    <fb>120.64</fb>
    <v>5</v>
  </rv>
  <rv s="0">
    <fb>121.1499</fb>
    <v>5</v>
  </rv>
  <rv s="0">
    <fb>119.2499</fb>
    <v>5</v>
  </rv>
  <rv s="0">
    <fb>120.93</fb>
    <v>5</v>
  </rv>
  <rv s="0">
    <fb>17750181</fb>
    <v>6</v>
  </rv>
  <rv s="0">
    <fb>120.89</fb>
    <v>5</v>
  </rv>
  <rv s="0">
    <fb>121.75</fb>
    <v>5</v>
  </rv>
  <rv s="0">
    <fb>120.14</fb>
    <v>5</v>
  </rv>
  <rv s="0">
    <fb>20997665</fb>
    <v>6</v>
  </rv>
  <rv s="0">
    <fb>119.07</fb>
    <v>5</v>
  </rv>
  <rv s="0">
    <fb>116.64</fb>
    <v>5</v>
  </rv>
  <rv s="0">
    <fb>116.87</fb>
    <v>5</v>
  </rv>
  <rv s="0">
    <fb>32960078</fb>
    <v>6</v>
  </rv>
  <rv s="0">
    <fb>116.76</fb>
    <v>5</v>
  </rv>
  <rv s="0">
    <fb>118.22499999999999</fb>
    <v>5</v>
  </rv>
  <rv s="0">
    <fb>115.83</fb>
    <v>5</v>
  </rv>
  <rv s="0">
    <fb>117.71</fb>
    <v>5</v>
  </rv>
  <rv s="0">
    <fb>18286571</fb>
    <v>6</v>
  </rv>
  <rv s="0">
    <fb>119.3</fb>
    <v>5</v>
  </rv>
  <rv s="0">
    <fb>120.96</fb>
    <v>5</v>
  </rv>
  <rv s="0">
    <fb>119</fb>
    <v>5</v>
  </rv>
  <rv s="0">
    <fb>119.62</fb>
    <v>5</v>
  </rv>
  <rv s="0">
    <fb>22059611</fb>
    <v>6</v>
  </rv>
  <rv s="0">
    <fb>121.54</fb>
    <v>5</v>
  </rv>
  <rv s="0">
    <fb>125.33499999999999</fb>
    <v>5</v>
  </rv>
  <rv s="0">
    <fb>121.06</fb>
    <v>5</v>
  </rv>
  <rv s="0">
    <fb>124.83</fb>
    <v>5</v>
  </rv>
  <rv s="0">
    <fb>31535853</fb>
    <v>6</v>
  </rv>
  <rv s="0">
    <fb>125.13</fb>
    <v>5</v>
  </rv>
  <rv s="0">
    <fb>127.09</fb>
    <v>5</v>
  </rv>
  <rv s="0">
    <fb>124.9</fb>
    <v>5</v>
  </rv>
  <rv s="0">
    <fb>125.7</fb>
    <v>5</v>
  </rv>
  <rv s="0">
    <fb>20499780</fb>
    <v>6</v>
  </rv>
  <rv s="0">
    <fb>126.06</fb>
    <v>5</v>
  </rv>
  <rv s="0">
    <fb>127.28</fb>
    <v>5</v>
  </rv>
  <rv s="0">
    <fb>124.5</fb>
    <v>5</v>
  </rv>
  <rv s="0">
    <fb>125.06</fb>
    <v>5</v>
  </rv>
  <rv s="0">
    <fb>20675297</fb>
    <v>6</v>
  </rv>
  <rv s="0">
    <fb>124.905</fb>
    <v>5</v>
  </rv>
  <rv s="0">
    <fb>124.99</fb>
    <v>5</v>
  </rv>
  <rv s="0">
    <fb>123.3</fb>
    <v>5</v>
  </rv>
  <rv s="0">
    <fb>124.08</fb>
    <v>5</v>
  </rv>
  <rv s="0">
    <fb>21071248</fb>
    <v>6</v>
  </rv>
  <rv s="0">
    <fb>125.47</fb>
    <v>5</v>
  </rv>
  <rv s="0">
    <fb>122.47</fb>
    <v>5</v>
  </rv>
  <rv s="0">
    <fb>122.78</fb>
    <v>5</v>
  </rv>
  <rv s="0">
    <fb>22313803</fb>
    <v>6</v>
  </rv>
  <rv s="0">
    <fb>122.12</fb>
    <v>5</v>
  </rv>
  <rv s="0">
    <fb>124.7</fb>
    <v>5</v>
  </rv>
  <rv s="0">
    <fb>118.685</fb>
    <v>5</v>
  </rv>
  <rv s="0">
    <fb>119.53</fb>
    <v>5</v>
  </rv>
  <rv s="0">
    <fb>27541711</fb>
    <v>6</v>
  </rv>
  <rv s="0">
    <fb>120.87</fb>
    <v>5</v>
  </rv>
  <rv s="0">
    <fb>121.3</fb>
    <v>5</v>
  </rv>
  <rv s="0">
    <fb>120.31</fb>
    <v>5</v>
  </rv>
  <rv s="0">
    <fb>56514645</fb>
    <v>6</v>
  </rv>
  <rv s="0">
    <fb>121.926</fb>
    <v>5</v>
  </rv>
  <rv s="0">
    <fb>123.35</fb>
    <v>5</v>
  </rv>
  <rv s="0">
    <fb>121.38</fb>
    <v>5</v>
  </rv>
  <rv s="0">
    <fb>121.88</fb>
    <v>5</v>
  </rv>
  <rv s="0">
    <fb>22312220</fb>
    <v>6</v>
  </rv>
  <rv s="0">
    <fb>123.69</fb>
    <v>5</v>
  </rv>
  <rv s="0">
    <fb>121.53</fb>
    <v>5</v>
  </rv>
  <rv s="0">
    <fb>122.79</fb>
    <v>5</v>
  </rv>
  <rv s="0">
    <fb>31820846</fb>
    <v>6</v>
  </rv>
  <rv s="0">
    <fb>130.36000000000001</fb>
    <v>5</v>
  </rv>
  <rv s="0">
    <fb>131.37</fb>
    <v>5</v>
  </rv>
  <rv s="0">
    <fb>128.71</fb>
    <v>5</v>
  </rv>
  <rv s="0">
    <fb>129.66</fb>
    <v>5</v>
  </rv>
  <rv s="0">
    <fb>46216895</fb>
    <v>6</v>
  </rv>
  <rv s="0">
    <fb>131.80000000000001</fb>
    <v>5</v>
  </rv>
  <rv s="0">
    <fb>133.6</fb>
    <v>5</v>
  </rv>
  <rv s="0">
    <fb>129.18</fb>
    <v>5</v>
  </rv>
  <rv s="0">
    <fb>129.87</fb>
    <v>5</v>
  </rv>
  <rv s="0">
    <fb>35931612</fb>
    <v>6</v>
  </rv>
  <rv s="0">
    <fb>130.97</fb>
    <v>5</v>
  </rv>
  <rv s="0">
    <fb>134.07</fb>
    <v>5</v>
  </rv>
  <rv s="0">
    <fb>130.91999999999999</fb>
    <v>5</v>
  </rv>
  <rv s="0">
    <fb>133.01</fb>
    <v>5</v>
  </rv>
  <rv s="0">
    <fb>26971011</fb>
    <v>6</v>
  </rv>
  <rv s="0">
    <fb>133.83000000000001</fb>
    <v>5</v>
  </rv>
  <rv s="0">
    <fb>132.13</fb>
    <v>5</v>
  </rv>
  <rv s="0">
    <fb>133.11000000000001</fb>
    <v>5</v>
  </rv>
  <rv s="0">
    <fb>18381891</fb>
    <v>6</v>
  </rv>
  <rv s="0">
    <fb>130.85499999999999</fb>
    <v>5</v>
  </rv>
  <rv s="0">
    <fb>132.91999999999999</fb>
    <v>5</v>
  </rv>
  <rv s="0">
    <fb>130.75</fb>
    <v>5</v>
  </rv>
  <rv s="0">
    <fb>131.88999999999999</fb>
    <v>5</v>
  </rv>
  <rv s="0">
    <fb>22219012</fb>
    <v>6</v>
  </rv>
  <rv s="0">
    <fb>129.84</fb>
    <v>5</v>
  </rv>
  <rv s="0">
    <fb>130.41999999999999</fb>
    <v>5</v>
  </rv>
  <rv s="0">
    <fb>127.85</fb>
    <v>5</v>
  </rv>
  <rv s="0">
    <fb>128.63999999999999</fb>
    <v>5</v>
  </rv>
  <rv s="0">
    <fb>22705778</fb>
    <v>6</v>
  </rv>
  <rv s="0">
    <fb>128.37</fb>
    <v>5</v>
  </rv>
  <rv s="0">
    <fb>129.77000000000001</fb>
    <v>5</v>
  </rv>
  <rv s="0">
    <fb>127.77500000000001</fb>
    <v>5</v>
  </rv>
  <rv s="0">
    <fb>128.77000000000001</fb>
    <v>5</v>
  </rv>
  <rv s="0">
    <fb>15086132</fb>
    <v>6</v>
  </rv>
  <rv s="0">
    <fb>129.6</fb>
    <v>5</v>
  </rv>
  <rv s="0">
    <fb>131.93</fb>
    <v>5</v>
  </rv>
  <rv s="0">
    <fb>128.315</fb>
    <v>5</v>
  </rv>
  <rv s="0">
    <fb>128.54</fb>
    <v>5</v>
  </rv>
  <rv s="0">
    <fb>20521852</fb>
    <v>6</v>
  </rv>
  <rv s="0">
    <fb>129.51</fb>
    <v>5</v>
  </rv>
  <rv s="0">
    <fb>132.06</fb>
    <v>5</v>
  </rv>
  <rv s="0">
    <fb>129.43</fb>
    <v>5</v>
  </rv>
  <rv s="0">
    <fb>131.94</fb>
    <v>5</v>
  </rv>
  <rv s="0">
    <fb>17621041</fb>
    <v>6</v>
  </rv>
  <rv s="0">
    <fb>130.97999999999999</fb>
    <v>5</v>
  </rv>
  <rv s="0">
    <fb>130.13</fb>
    <v>5</v>
  </rv>
  <rv s="0">
    <fb>131.84</fb>
    <v>5</v>
  </rv>
  <rv s="0">
    <fb>16835952</fb>
    <v>6</v>
  </rv>
  <rv s="0">
    <fb>132.19</fb>
    <v>5</v>
  </rv>
  <rv s="0">
    <fb>132.47</fb>
    <v>5</v>
  </rv>
  <rv s="0">
    <fb>129.505</fb>
    <v>5</v>
  </rv>
  <rv s="0">
    <fb>130.15</fb>
    <v>5</v>
  </rv>
  <rv s="0">
    <fb>17745218</fb>
    <v>6</v>
  </rv>
  <rv s="0">
    <fb>131.97</fb>
    <v>5</v>
  </rv>
  <rv s="0">
    <fb>132.64699999999999</fb>
    <v>5</v>
  </rv>
  <rv s="0">
    <fb>130.035</fb>
    <v>5</v>
  </rv>
  <rv s="0">
    <fb>130.21</fb>
    <v>5</v>
  </rv>
  <rv s="0">
    <fb>17855681</fb>
    <v>6</v>
  </rv>
  <rv s="0">
    <fb>129.202</fb>
    <v>5</v>
  </rv>
  <rv s="0">
    <fb>130.44</fb>
    <v>5</v>
  </rv>
  <rv s="0">
    <fb>128.75</fb>
    <v>5</v>
  </rv>
  <rv s="0">
    <fb>130.16999999999999</fb>
    <v>5</v>
  </rv>
  <rv s="0">
    <fb>15205465</fb>
    <v>6</v>
  </rv>
  <rv s="0">
    <fb>129.85</fb>
    <v>5</v>
  </rv>
  <rv s="0">
    <fb>131.91</fb>
    <v>5</v>
  </rv>
  <rv s="0">
    <fb>129.59</fb>
    <v>5</v>
  </rv>
  <rv s="0">
    <fb>131.83000000000001</fb>
    <v>5</v>
  </rv>
  <rv s="0">
    <fb>17526195</fb>
    <v>6</v>
  </rv>
  <rv s="0">
    <fb>131.59</fb>
    <v>5</v>
  </rv>
  <rv s="0">
    <fb>131.99</fb>
    <v>5</v>
  </rv>
  <rv s="0">
    <fb>129.81899999999999</fb>
    <v>5</v>
  </rv>
  <rv s="0">
    <fb>130.27000000000001</fb>
    <v>5</v>
  </rv>
  <rv s="0">
    <fb>14769173</fb>
    <v>6</v>
  </rv>
  <rv s="0">
    <fb>129.28</fb>
    <v>5</v>
  </rv>
  <rv s="0">
    <fb>130.89750000000001</fb>
    <v>5</v>
  </rv>
  <rv s="0">
    <fb>128.46</fb>
    <v>5</v>
  </rv>
  <rv s="0">
    <fb>129.11000000000001</fb>
    <v>5</v>
  </rv>
  <rv s="0">
    <fb>17548355</fb>
    <v>6</v>
  </rv>
  <rv s="0">
    <fb>130.44999999999999</fb>
    <v>5</v>
  </rv>
  <rv s="0">
    <fb>132.4913</fb>
    <v>5</v>
  </rv>
  <rv s="0">
    <fb>130.46</fb>
    <v>5</v>
  </rv>
  <rv s="0">
    <fb>23665562</fb>
    <v>6</v>
  </rv>
  <rv s="0">
    <fb>129.06</fb>
    <v>5</v>
  </rv>
  <rv s="0">
    <fb>129.83000000000001</fb>
    <v>5</v>
  </rv>
  <rv s="0">
    <fb>127</fb>
    <v>5</v>
  </rv>
  <rv s="0">
    <fb>128.11000000000001</fb>
    <v>5</v>
  </rv>
  <rv s="0">
    <fb>23627202</fb>
    <v>6</v>
  </rv>
  <rv s="0">
    <fb>129.26</fb>
    <v>5</v>
  </rv>
  <rv s="0">
    <fb>127.16</fb>
    <v>5</v>
  </rv>
  <rv s="0">
    <fb>128.93</fb>
    <v>5</v>
  </rv>
  <rv s="0">
    <fb>21851070</fb>
    <v>6</v>
  </rv>
  <rv s="0">
    <fb>129.13</fb>
    <v>5</v>
  </rv>
  <rv s="0">
    <fb>130.94999999999999</fb>
    <v>5</v>
  </rv>
  <rv s="0">
    <fb>128.92500000000001</fb>
    <v>5</v>
  </rv>
  <rv s="0">
    <fb>129.69</fb>
    <v>5</v>
  </rv>
  <rv s="0">
    <fb>15569373</fb>
    <v>6</v>
  </rv>
  <rv s="0">
    <fb>130.85</fb>
    <v>5</v>
  </rv>
  <rv s="0">
    <fb>130.51</fb>
    <v>5</v>
  </rv>
  <rv s="0">
    <fb>133.21</fb>
    <v>5</v>
  </rv>
  <rv s="0">
    <fb>26497027</fb>
    <v>6</v>
  </rv>
  <rv s="0">
    <fb>134.72720000000001</fb>
    <v>5</v>
  </rv>
  <rv s="0">
    <fb>134.97</fb>
    <v>5</v>
  </rv>
  <rv s="0">
    <fb>130.30000000000001</fb>
    <v>5</v>
  </rv>
  <rv s="0">
    <fb>18680381</fb>
    <v>6</v>
  </rv>
  <rv s="0">
    <fb>130.13999999999999</fb>
    <v>5</v>
  </rv>
  <rv s="0">
    <fb>131.4</fb>
    <v>5</v>
  </rv>
  <rv s="0">
    <fb>128.04</fb>
    <v>5</v>
  </rv>
  <rv s="0">
    <fb>130.69</fb>
    <v>5</v>
  </rv>
  <rv s="0">
    <fb>20678096</fb>
    <v>6</v>
  </rv>
  <rv s="0">
    <fb>132.08000000000001</fb>
    <v>5</v>
  </rv>
  <rv s="0">
    <fb>133.24</fb>
    <v>5</v>
  </rv>
  <rv s="0">
    <fb>131.79</fb>
    <v>5</v>
  </rv>
  <rv s="0">
    <fb>16715467</fb>
    <v>6</v>
  </rv>
  <rv s="0">
    <fb>132.99809999999999</fb>
    <v>5</v>
  </rv>
  <rv s="0">
    <fb>137.29499999999999</fb>
    <v>5</v>
  </rv>
  <rv s="0">
    <fb>132.97999999999999</fb>
    <v>5</v>
  </rv>
  <rv s="0">
    <fb>135.49</fb>
    <v>5</v>
  </rv>
  <rv s="0">
    <fb>30803265</fb>
    <v>6</v>
  </rv>
  <rv s="0">
    <fb>135.57</fb>
    <v>5</v>
  </rv>
  <rv s="0">
    <fb>137.25</fb>
    <v>5</v>
  </rv>
  <rv s="0">
    <fb>135.02099999999999</fb>
    <v>5</v>
  </rv>
  <rv s="0">
    <fb>136.93</fb>
    <v>5</v>
  </rv>
  <rv s="0">
    <fb>21773356</fb>
    <v>6</v>
  </rv>
  <rv s="0">
    <fb>137.05000000000001</fb>
    <v>5</v>
  </rv>
  <rv s="0">
    <fb>138.4</fb>
    <v>5</v>
  </rv>
  <rv s="0">
    <fb>136.82</fb>
    <v>5</v>
  </rv>
  <rv s="0">
    <fb>137.35</fb>
    <v>5</v>
  </rv>
  <rv s="0">
    <fb>28147850</fb>
    <v>6</v>
  </rv>
  <rv s="0">
    <fb>138.43</fb>
    <v>5</v>
  </rv>
  <rv s="0">
    <fb>138.58000000000001</fb>
    <v>5</v>
  </rv>
  <rv s="0">
    <fb>135.94</fb>
    <v>5</v>
  </rv>
  <rv s="0">
    <fb>136.80000000000001</fb>
    <v>5</v>
  </rv>
  <rv s="0">
    <fb>16671647</fb>
    <v>6</v>
  </rv>
  <rv s="0">
    <fb>136.44</fb>
    <v>5</v>
  </rv>
  <rv s="0">
    <fb>137.37</fb>
    <v>5</v>
  </rv>
  <rv s="0">
    <fb>135.56</fb>
    <v>5</v>
  </rv>
  <rv s="0">
    <fb>136.71</fb>
    <v>5</v>
  </rv>
  <rv s="0">
    <fb>17730218</fb>
    <v>6</v>
  </rv>
  <rv s="0">
    <fb>137.01499999999999</fb>
    <v>5</v>
  </rv>
  <rv s="0">
    <fb>137.47999999999999</fb>
    <v>5</v>
  </rv>
  <rv s="0">
    <fb>134.69</fb>
    <v>5</v>
  </rv>
  <rv s="0">
    <fb>135.37</fb>
    <v>5</v>
  </rv>
  <rv s="0">
    <fb>15814327</fb>
    <v>6</v>
  </rv>
  <rv s="0">
    <fb>134.6</fb>
    <v>5</v>
  </rv>
  <rv s="0">
    <fb>136.58000000000001</fb>
    <v>5</v>
  </rv>
  <rv s="0">
    <fb>133.96010000000001</fb>
    <v>5</v>
  </rv>
  <rv s="0">
    <fb>136.19999999999999</fb>
    <v>5</v>
  </rv>
  <rv s="0">
    <fb>16975956</fb>
    <v>6</v>
  </rv>
  <rv s="0">
    <fb>135.87</fb>
    <v>5</v>
  </rv>
  <rv s="0">
    <fb>137.51499999999999</fb>
    <v>5</v>
  </rv>
  <rv s="0">
    <fb>137.19999999999999</fb>
    <v>5</v>
  </rv>
  <rv s="0">
    <fb>17820005</fb>
    <v>6</v>
  </rv>
  <rv s="0">
    <fb>137.38</fb>
    <v>5</v>
  </rv>
  <rv s="0">
    <fb>138.2638</fb>
    <v>5</v>
  </rv>
  <rv s="0">
    <fb>136.55000000000001</fb>
    <v>5</v>
  </rv>
  <rv s="0">
    <fb>137.74</fb>
    <v>5</v>
  </rv>
  <rv s="0">
    <fb>17180755</fb>
    <v>6</v>
  </rv>
  <rv s="0">
    <fb>137.13</fb>
    <v>5</v>
  </rv>
  <rv s="0">
    <fb>137.63999999999999</fb>
    <v>5</v>
  </rv>
  <rv s="0">
    <fb>135.93</fb>
    <v>5</v>
  </rv>
  <rv s="0">
    <fb>136.07</fb>
    <v>5</v>
  </rv>
  <rv s="0">
    <fb>15212934</fb>
    <v>6</v>
  </rv>
  <rv s="0">
    <fb>135.9</fb>
    <v>5</v>
  </rv>
  <rv s="0">
    <fb>137.69999999999999</fb>
    <v>5</v>
  </rv>
  <rv s="0">
    <fb>134.93</fb>
    <v>5</v>
  </rv>
  <rv s="0">
    <fb>137.5</fb>
    <v>5</v>
  </rv>
  <rv s="0">
    <fb>16394915</fb>
    <v>6</v>
  </rv>
  <rv s="0">
    <fb>138.38999999999999</fb>
    <v>5</v>
  </rv>
  <rv s="0">
    <fb>139.55000000000001</fb>
    <v>5</v>
  </rv>
  <rv s="0">
    <fb>137.06</fb>
    <v>5</v>
  </rv>
  <rv s="0">
    <fb>138.99</fb>
    <v>5</v>
  </rv>
  <rv s="0">
    <fb>19064607</fb>
    <v>6</v>
  </rv>
  <rv s="0">
    <fb>138.80000000000001</fb>
    <v>5</v>
  </rv>
  <rv s="0">
    <fb>139.36000000000001</fb>
    <v>5</v>
  </rv>
  <rv s="0">
    <fb>137.18</fb>
    <v>5</v>
  </rv>
  <rv s="0">
    <fb>138.30000000000001</fb>
    <v>5</v>
  </rv>
  <rv s="0">
    <fb>48958837</fb>
    <v>6</v>
  </rv>
  <rv s="0">
    <fb>137.63</fb>
    <v>5</v>
  </rv>
  <rv s="0">
    <fb>139.93</fb>
    <v>5</v>
  </rv>
  <rv s="0">
    <fb>138.96</fb>
    <v>5</v>
  </rv>
  <rv s="0">
    <fb>16233590</fb>
    <v>6</v>
  </rv>
  <rv s="0">
    <fb>138.25</fb>
    <v>5</v>
  </rv>
  <rv s="0">
    <fb>139.17500000000001</fb>
    <v>5</v>
  </rv>
  <rv s="0">
    <fb>138.83000000000001</fb>
    <v>5</v>
  </rv>
  <rv s="0">
    <fb>15484644</fb>
    <v>6</v>
  </rv>
  <rv s="0">
    <fb>138.84</fb>
    <v>5</v>
  </rv>
  <rv s="0">
    <fb>134.52000000000001</fb>
    <v>5</v>
  </rv>
  <rv s="0">
    <fb>134.59</fb>
    <v>5</v>
  </rv>
  <rv s="0">
    <fb>21473533</fb>
    <v>6</v>
  </rv>
  <rv s="0">
    <fb>132.38999999999999</fb>
    <v>5</v>
  </rv>
  <rv s="0">
    <fb>133.19</fb>
    <v>5</v>
  </rv>
  <rv s="0">
    <fb>131.09</fb>
    <v>5</v>
  </rv>
  <rv s="0">
    <fb>131.36000000000001</fb>
    <v>5</v>
  </rv>
  <rv s="0">
    <fb>22058375</fb>
    <v>6</v>
  </rv>
  <rv s="0">
    <fb>131.68</fb>
    <v>5</v>
  </rv>
  <rv s="0">
    <fb>131.25</fb>
    <v>5</v>
  </rv>
  <rv s="0">
    <fb>17355284</fb>
    <v>6</v>
  </rv>
  <rv s="0">
    <fb>130.77000000000001</fb>
    <v>5</v>
  </rv>
  <rv s="0">
    <fb>132.22</fb>
    <v>5</v>
  </rv>
  <rv s="0">
    <fb>130.03</fb>
    <v>5</v>
  </rv>
  <rv s="0">
    <fb>132.16999999999999</fb>
    <v>5</v>
  </rv>
  <rv s="0">
    <fb>14650032</fb>
    <v>6</v>
  </rv>
  <rv s="0">
    <fb>130.91399999999999</fb>
    <v>5</v>
  </rv>
  <rv s="0">
    <fb>131.405</fb>
    <v>5</v>
  </rv>
  <rv s="0">
    <fb>128.19</fb>
    <v>5</v>
  </rv>
  <rv s="0">
    <fb>129.44999999999999</fb>
    <v>5</v>
  </rv>
  <rv s="0">
    <fb>20378789</fb>
    <v>6</v>
  </rv>
  <rv s="0">
    <fb>129.44</fb>
    <v>5</v>
  </rv>
  <rv s="0">
    <fb>131.72</fb>
    <v>5</v>
  </rv>
  <rv s="0">
    <fb>129.38</fb>
    <v>5</v>
  </rv>
  <rv s="0">
    <fb>131.46</fb>
    <v>5</v>
  </rv>
  <rv s="0">
    <fb>18764201</fb>
    <v>6</v>
  </rv>
  <rv s="0">
    <fb>134.1799</fb>
    <v>5</v>
  </rv>
  <rv s="0">
    <fb>133.13</fb>
    <v>5</v>
  </rv>
  <rv s="0">
    <fb>18201389</fb>
    <v>6</v>
  </rv>
  <rv s="0">
    <fb>134.08000000000001</fb>
    <v>5</v>
  </rv>
  <rv s="0">
    <fb>134.88999999999999</fb>
    <v>5</v>
  </rv>
  <rv s="0">
    <fb>131.32</fb>
    <v>5</v>
  </rv>
  <rv s="0">
    <fb>131.85</fb>
    <v>5</v>
  </rv>
  <rv s="0">
    <fb>23237336</fb>
    <v>6</v>
  </rv>
  <rv s="0">
    <fb>132.155</fb>
    <v>5</v>
  </rv>
  <rv s="0">
    <fb>135.36000000000001</fb>
    <v>5</v>
  </rv>
  <rv s="0">
    <fb>132.065</fb>
    <v>5</v>
  </rv>
  <rv s="0">
    <fb>135.16999999999999</fb>
    <v>5</v>
  </rv>
  <rv s="0">
    <fb>19210394</fb>
    <v>6</v>
  </rv>
  <rv s="0">
    <fb>135.24</fb>
    <v>5</v>
  </rv>
  <rv s="0">
    <fb>132.815</fb>
    <v>5</v>
  </rv>
  <rv s="0">
    <fb>133.30000000000001</fb>
    <v>5</v>
  </rv>
  <rv s="0">
    <fb>19628736</fb>
    <v>6</v>
  </rv>
  <rv s="0">
    <fb>133.66</fb>
    <v>5</v>
  </rv>
  <rv s="0">
    <fb>136.57</fb>
    <v>5</v>
  </rv>
  <rv s="0">
    <fb>133.43</fb>
    <v>5</v>
  </rv>
  <rv s="0">
    <fb>136.27000000000001</fb>
    <v>5</v>
  </rv>
  <rv s="0">
    <fb>22847987</fb>
    <v>6</v>
  </rv>
  <rv s="0">
    <fb>136.13</fb>
    <v>5</v>
  </rv>
  <rv s="0">
    <fb>136.5</fb>
    <v>5</v>
  </rv>
  <rv s="0">
    <fb>134.45500000000001</fb>
    <v>5</v>
  </rv>
  <rv s="0">
    <fb>135.99</fb>
    <v>5</v>
  </rv>
  <rv s="0">
    <fb>15922944</fb>
    <v>6</v>
  </rv>
  <rv s="0">
    <fb>134.94</fb>
    <v>5</v>
  </rv>
  <rv s="0">
    <fb>139.1857</fb>
    <v>5</v>
  </rv>
  <rv s="0">
    <fb>138.72999999999999</fb>
    <v>5</v>
  </rv>
  <rv s="0">
    <fb>20826683</fb>
    <v>6</v>
  </rv>
  <rv s="0">
    <fb>137.99</fb>
    <v>5</v>
  </rv>
  <rv s="0">
    <fb>139.97</fb>
    <v>5</v>
  </rv>
  <rv s="0">
    <fb>136.69999999999999</fb>
    <v>5</v>
  </rv>
  <rv s="0">
    <fb>139.5</fb>
    <v>5</v>
  </rv>
  <rv s="0">
    <fb>16599099</fb>
    <v>6</v>
  </rv>
  <rv s="0">
    <fb>139.51</fb>
    <v>5</v>
  </rv>
  <rv s="0">
    <fb>140.74</fb>
    <v>5</v>
  </rv>
  <rv s="0">
    <fb>139.19999999999999</fb>
    <v>5</v>
  </rv>
  <rv s="0">
    <fb>19554916</fb>
    <v>6</v>
  </rv>
  <rv s="0">
    <fb>139.85</fb>
    <v>5</v>
  </rv>
  <rv s="0">
    <fb>142.22</fb>
    <v>5</v>
  </rv>
  <rv s="0">
    <fb>139.84</fb>
    <v>5</v>
  </rv>
  <rv s="0">
    <fb>141.69999999999999</fb>
    <v>5</v>
  </rv>
  <rv s="0">
    <fb>20146341</fb>
    <v>6</v>
  </rv>
  <rv s="0">
    <fb>142.16</fb>
    <v>5</v>
  </rv>
  <rv s="0">
    <fb>142.38</fb>
    <v>5</v>
  </rv>
  <rv s="0">
    <fb>139.44999999999999</fb>
    <v>5</v>
  </rv>
  <rv s="0">
    <fb>140.29</fb>
    <v>5</v>
  </rv>
  <rv s="0">
    <fb>18173107</fb>
    <v>6</v>
  </rv>
  <rv s="0">
    <fb>140.65</fb>
    <v>5</v>
  </rv>
  <rv s="0">
    <fb>141.34</fb>
    <v>5</v>
  </rv>
  <rv s="0">
    <fb>137.97</fb>
    <v>5</v>
  </rv>
  <rv s="0">
    <fb>19447565</fb>
    <v>6</v>
  </rv>
  <rv s="0">
    <fb>139.72999999999999</fb>
    <v>5</v>
  </rv>
  <rv s="0">
    <fb>140.905</fb>
    <v>5</v>
  </rv>
  <rv s="0">
    <fb>139.32</fb>
    <v>5</v>
  </rv>
  <rv s="0">
    <fb>140.49</fb>
    <v>5</v>
  </rv>
  <rv s="0">
    <fb>17345556</fb>
    <v>6</v>
  </rv>
  <rv s="0">
    <fb>140.03</fb>
    <v>5</v>
  </rv>
  <rv s="0">
    <fb>141.25</fb>
    <v>5</v>
  </rv>
  <rv s="0">
    <fb>138.52869999999999</fb>
    <v>5</v>
  </rv>
  <rv s="0">
    <fb>140.99</fb>
    <v>5</v>
  </rv>
  <rv s="0">
    <fb>17424024</fb>
    <v>6</v>
  </rv>
  <rv s="0">
    <fb>140.75</fb>
    <v>5</v>
  </rv>
  <rv s="0">
    <fb>141.99</fb>
    <v>5</v>
  </rv>
  <rv s="0">
    <fb>138.70500000000001</fb>
    <v>5</v>
  </rv>
  <rv s="0">
    <fb>139.28</fb>
    <v>5</v>
  </rv>
  <rv s="0">
    <fb>18304869</fb>
    <v>6</v>
  </rv>
  <rv s="0">
    <fb>139.80000000000001</fb>
    <v>5</v>
  </rv>
  <rv s="0">
    <fb>141.005</fb>
    <v>5</v>
  </rv>
  <rv s="0">
    <fb>138.6</fb>
    <v>5</v>
  </rv>
  <rv s="0">
    <fb>138.97999999999999</fb>
    <v>5</v>
  </rv>
  <rv s="0">
    <fb>21831181</fb>
    <v>6</v>
  </rv>
  <rv s="0">
    <fb>138.59</fb>
    <v>5</v>
  </rv>
  <rv s="0">
    <fb>139.04</fb>
    <v>5</v>
  </rv>
  <rv s="0">
    <fb>136.245</fb>
    <v>5</v>
  </rv>
  <rv s="0">
    <fb>136.74</fb>
    <v>5</v>
  </rv>
  <rv s="0">
    <fb>24970263</fb>
    <v>6</v>
  </rv>
  <rv s="0">
    <fb>136.22999999999999</fb>
    <v>5</v>
  </rv>
  <rv s="0">
    <fb>139.02000000000001</fb>
    <v>5</v>
  </rv>
  <rv s="0">
    <fb>135.11000000000001</fb>
    <v>5</v>
  </rv>
  <rv s="0">
    <fb>137.9</fb>
    <v>5</v>
  </rv>
  <rv s="0">
    <fb>20780665</fb>
    <v>6</v>
  </rv>
  <rv s="0">
    <fb>139.16</fb>
    <v>5</v>
  </rv>
  <rv s="0">
    <fb>140.7099</fb>
    <v>5</v>
  </rv>
  <rv s="0">
    <fb>138.75</fb>
    <v>5</v>
  </rv>
  <rv s="0">
    <fb>140.12</fb>
    <v>5</v>
  </rv>
  <rv s="0">
    <fb>26535198</fb>
    <v>6</v>
  </rv>
  <rv s="0">
    <fb>130.1</fb>
    <v>5</v>
  </rv>
  <rv s="0">
    <fb>126.09</fb>
    <v>5</v>
  </rv>
  <rv s="0">
    <fb>126.67</fb>
    <v>5</v>
  </rv>
  <rv s="0">
    <fb>58796067</fb>
    <v>6</v>
  </rv>
  <rv s="0">
    <fb>124.47</fb>
    <v>5</v>
  </rv>
  <rv s="0">
    <fb>125.46</fb>
    <v>5</v>
  </rv>
  <rv s="0">
    <fb>122.32</fb>
    <v>5</v>
  </rv>
  <rv s="0">
    <fb>33907363</fb>
    <v>6</v>
  </rv>
  <rv s="0">
    <fb>124.03</fb>
    <v>5</v>
  </rv>
  <rv s="0">
    <fb>124.44</fb>
    <v>5</v>
  </rv>
  <rv s="0">
    <fb>121.46</fb>
    <v>5</v>
  </rv>
  <rv s="0">
    <fb>123.4</fb>
    <v>5</v>
  </rv>
  <rv s="0">
    <fb>37367673</fb>
    <v>6</v>
  </rv>
  <rv s="0">
    <fb>126.27</fb>
    <v>5</v>
  </rv>
  <rv s="0">
    <fb>126.56</fb>
    <v>5</v>
  </rv>
  <rv s="0">
    <fb>123.925</fb>
    <v>5</v>
  </rv>
  <rv s="0">
    <fb>125.3</fb>
    <v>5</v>
  </rv>
  <rv s="0">
    <fb>21123418</fb>
    <v>6</v>
  </rv>
  <rv s="0">
    <fb>125.34</fb>
    <v>5</v>
  </rv>
  <rv s="0">
    <fb>127.74</fb>
    <v>5</v>
  </rv>
  <rv s="0">
    <fb>124.925</fb>
    <v>5</v>
  </rv>
  <rv s="0">
    <fb>127.57</fb>
    <v>5</v>
  </rv>
  <rv s="0">
    <fb>26536604</fb>
    <v>6</v>
  </rv>
  <rv s="0">
    <fb>129.56</fb>
    <v>5</v>
  </rv>
  <rv s="0">
    <fb>130.09</fb>
    <v>5</v>
  </rv>
  <rv s="0">
    <fb>128.58000000000001</fb>
    <v>5</v>
  </rv>
  <rv s="0">
    <fb>24091672</fb>
    <v>6</v>
  </rv>
  <rv s="0">
    <fb>129.09</fb>
    <v>5</v>
  </rv>
  <rv s="0">
    <fb>130.72999999999999</fb>
    <v>5</v>
  </rv>
  <rv s="0">
    <fb>129.01</fb>
    <v>5</v>
  </rv>
  <rv s="0">
    <fb>130.37</fb>
    <v>5</v>
  </rv>
  <rv s="0">
    <fb>19529448</fb>
    <v>6</v>
  </rv>
  <rv s="0">
    <fb>130.22</fb>
    <v>5</v>
  </rv>
  <rv s="0">
    <fb>131.56</fb>
    <v>5</v>
  </rv>
  <rv s="0">
    <fb>129.93</fb>
    <v>5</v>
  </rv>
  <rv s="0">
    <fb>131.44999999999999</fb>
    <v>5</v>
  </rv>
  <rv s="0">
    <fb>15360362</fb>
    <v>6</v>
  </rv>
  <rv s="0">
    <fb>131.97999999999999</fb>
    <v>5</v>
  </rv>
  <rv s="0">
    <fb>133.28</fb>
    <v>5</v>
  </rv>
  <rv s="0">
    <fb>131.13999999999999</fb>
    <v>5</v>
  </rv>
  <rv s="0">
    <fb>132.4</fb>
    <v>5</v>
  </rv>
  <rv s="0">
    <fb>19223786</fb>
    <v>6</v>
  </rv>
  <rv s="0">
    <fb>132.36000000000001</fb>
    <v>5</v>
  </rv>
  <rv s="0">
    <fb>133.54</fb>
    <v>5</v>
  </rv>
  <rv s="0">
    <fb>132.16</fb>
    <v>5</v>
  </rv>
  <rv s="0">
    <fb>133.26</fb>
    <v>5</v>
  </rv>
  <rv s="0">
    <fb>15093598</fb>
    <v>6</v>
  </rv>
  <rv s="0">
    <fb>133.36000000000001</fb>
    <v>5</v>
  </rv>
  <rv s="0">
    <fb>133.96</fb>
    <v>5</v>
  </rv>
  <rv s="0">
    <fb>131.51</fb>
    <v>5</v>
  </rv>
  <rv s="0">
    <fb>131.69</fb>
    <v>5</v>
  </rv>
  <rv s="0">
    <fb>17976533</fb>
    <v>6</v>
  </rv>
  <rv s="0">
    <fb>131.53</fb>
    <v>5</v>
  </rv>
  <rv s="0">
    <fb>134.27000000000001</fb>
    <v>5</v>
  </rv>
  <rv s="0">
    <fb>130.87</fb>
    <v>5</v>
  </rv>
  <rv s="0">
    <fb>134.06</fb>
    <v>5</v>
  </rv>
  <rv s="0">
    <fb>20879838</fb>
    <v>6</v>
  </rv>
  <rv s="0">
    <fb>134.11000000000001</fb>
    <v>5</v>
  </rv>
  <rv s="0">
    <fb>132.77000000000001</fb>
    <v>5</v>
  </rv>
  <rv s="0">
    <fb>133.63999999999999</fb>
    <v>5</v>
  </rv>
  <rv s="0">
    <fb>16409856</fb>
    <v>6</v>
  </rv>
  <rv s="0">
    <fb>135.65</fb>
    <v>5</v>
  </rv>
  <rv s="0">
    <fb>137.24</fb>
    <v>5</v>
  </rv>
  <rv s="0">
    <fb>135.1</fb>
    <v>5</v>
  </rv>
  <rv s="0">
    <fb>135.43</fb>
    <v>5</v>
  </rv>
  <rv s="0">
    <fb>22317345</fb>
    <v>6</v>
  </rv>
</rvData>
</file>

<file path=xl/richData/rdrichvaluestructure.xml><?xml version="1.0" encoding="utf-8"?>
<rvStructures xmlns="http://schemas.microsoft.com/office/spreadsheetml/2017/richdata" count="1">
  <s t="_formattednumber">
    <k n="_Format" t="spb"/>
  </s>
</rvStructures>
</file>

<file path=xl/richData/rdsupportingpropertybag.xml><?xml version="1.0" encoding="utf-8"?>
<supportingPropertyBags xmlns="http://schemas.microsoft.com/office/spreadsheetml/2017/richdata2">
  <spbData count="7">
    <spb s="0">
      <v>1</v>
    </spb>
    <spb s="0">
      <v>2</v>
    </spb>
    <spb s="0">
      <v>3</v>
    </spb>
    <spb s="0">
      <v>4</v>
    </spb>
    <spb s="0">
      <v>5</v>
    </spb>
    <spb s="0">
      <v>6</v>
    </spb>
    <spb s="0">
      <v>7</v>
    </spb>
  </spbData>
</supportingPropertyBags>
</file>

<file path=xl/richData/rdsupportingpropertybagstructure.xml><?xml version="1.0" encoding="utf-8"?>
<spbStructures xmlns="http://schemas.microsoft.com/office/spreadsheetml/2017/richdata2" count="1">
  <s>
    <k n="_Self" t="i"/>
  </s>
</spbStructures>
</file>

<file path=xl/richData/richStyles.xml><?xml version="1.0" encoding="utf-8"?>
<richStyleSheet xmlns="http://schemas.microsoft.com/office/spreadsheetml/2017/richdata2" xmlns:mc="http://schemas.openxmlformats.org/markup-compatibility/2006" xmlns:x="http://schemas.openxmlformats.org/spreadsheetml/2006/main" mc:Ignorable="x">
  <dxfs count="5">
    <x:dxf>
      <x:numFmt numFmtId="35" formatCode="_-* #,##0.00_-;\-* #,##0.00_-;_-* &quot;-&quot;??_-;_-@_-"/>
    </x:dxf>
    <x:dxf>
      <x:numFmt numFmtId="19" formatCode="dd/mm/yyyy"/>
    </x:dxf>
    <x:dxf>
      <x:numFmt numFmtId="164" formatCode="_(* #,##0.00_);_(* \(#,##0.00\);_(* &quot;-&quot;??_);_(@_)"/>
    </x:dxf>
    <x:dxf>
      <x:numFmt numFmtId="0" formatCode="General"/>
    </x:dxf>
    <x:dxf>
      <x:numFmt numFmtId="3" formatCode="#,##0"/>
    </x:dxf>
  </dxfs>
  <richProperties>
    <rPr n="NumberFormat" t="s"/>
  </richProperties>
  <richStyles>
    <rSty dxfid="1"/>
    <rSty dxfid="0">
      <rpv i="0">_(* #,##0.00_);_(* (#,##0.00);_(* "-"??_);_(@_)</rpv>
    </rSty>
    <rSty dxfid="0"/>
    <rSty dxfid="2"/>
    <rSty dxfid="2">
      <rpv i="0">_(* #,##0.00_);_(* (#,##0.00);_(* "-"??_);_(@_)</rpv>
    </rSty>
    <rSty dxfid="3">
      <rpv i="0">_([$$-en-US]* #,##0.00_);_([$$-en-US]* (#,##0.00);_([$$-en-US]* "-"??_);_(@_)</rpv>
    </rSty>
    <rSty dxfid="4">
      <rpv i="0">#,##0</rpv>
    </rSty>
  </richStyles>
</richStyleShee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C7FAA-5742-4002-8131-F78D850A089F}">
  <sheetPr codeName="Sheet1"/>
  <dimension ref="A1:I192"/>
  <sheetViews>
    <sheetView workbookViewId="0">
      <selection activeCell="H6" sqref="H6"/>
    </sheetView>
  </sheetViews>
  <sheetFormatPr defaultRowHeight="15" x14ac:dyDescent="0.25"/>
  <cols>
    <col min="1" max="1" width="11.28515625" customWidth="1"/>
  </cols>
  <sheetData>
    <row r="1" spans="1:9" x14ac:dyDescent="0.25">
      <c r="A1" s="3" t="s">
        <v>16</v>
      </c>
      <c r="B1" t="s">
        <v>17</v>
      </c>
      <c r="C1" t="s">
        <v>19</v>
      </c>
      <c r="D1" t="s">
        <v>15</v>
      </c>
      <c r="E1" t="s">
        <v>14</v>
      </c>
      <c r="F1" t="s">
        <v>13</v>
      </c>
    </row>
    <row r="2" spans="1:9" x14ac:dyDescent="0.25">
      <c r="A2" s="3" vm="1">
        <v>44805</v>
      </c>
      <c r="B2" s="2" vm="2">
        <v>1357.2</v>
      </c>
      <c r="C2" s="2"/>
      <c r="D2" s="2"/>
      <c r="H2" s="2">
        <f>AVERAGE(D2:D188)</f>
        <v>0.35648351648350707</v>
      </c>
      <c r="I2" t="s">
        <v>25</v>
      </c>
    </row>
    <row r="3" spans="1:9" x14ac:dyDescent="0.25">
      <c r="A3" s="3" vm="3">
        <v>44806</v>
      </c>
      <c r="B3" s="2" vm="4">
        <v>1352</v>
      </c>
      <c r="C3" s="2"/>
      <c r="D3" s="2"/>
      <c r="H3">
        <f>_xlfn.STDEV.S(D2:D188)</f>
        <v>24.742443028398363</v>
      </c>
      <c r="I3" t="s">
        <v>26</v>
      </c>
    </row>
    <row r="4" spans="1:9" x14ac:dyDescent="0.25">
      <c r="A4" s="3" vm="5">
        <v>44809</v>
      </c>
      <c r="B4" s="2" vm="6">
        <v>1357.8</v>
      </c>
      <c r="C4" s="2"/>
      <c r="D4" s="2"/>
      <c r="H4">
        <v>1</v>
      </c>
      <c r="I4" t="s">
        <v>11</v>
      </c>
    </row>
    <row r="5" spans="1:9" x14ac:dyDescent="0.25">
      <c r="A5" s="3" vm="7">
        <v>44810</v>
      </c>
      <c r="B5" s="2" vm="8">
        <v>1347.4</v>
      </c>
      <c r="C5" s="2"/>
      <c r="D5" s="2"/>
    </row>
    <row r="6" spans="1:9" x14ac:dyDescent="0.25">
      <c r="A6" s="3" vm="9">
        <v>44811</v>
      </c>
      <c r="B6" s="2" vm="10">
        <v>1344.4</v>
      </c>
      <c r="C6" s="2"/>
      <c r="D6" s="2"/>
    </row>
    <row r="7" spans="1:9" x14ac:dyDescent="0.25">
      <c r="A7" s="3" vm="11">
        <v>44812</v>
      </c>
      <c r="B7" s="2" vm="12">
        <v>1344.2</v>
      </c>
      <c r="C7" s="2">
        <f>AVERAGE(B2:B6)</f>
        <v>1351.7599999999998</v>
      </c>
      <c r="D7" s="2">
        <f t="shared" ref="D7:D69" si="0">B7-C7</f>
        <v>-7.5599999999997181</v>
      </c>
      <c r="E7">
        <f t="shared" ref="E7:E69" si="1">$H$2+$H$4*$H$3</f>
        <v>25.09892654488187</v>
      </c>
      <c r="F7">
        <f t="shared" ref="F7:F69" si="2">$H$2-$H$4*$H$3</f>
        <v>-24.385959511914855</v>
      </c>
    </row>
    <row r="8" spans="1:9" x14ac:dyDescent="0.25">
      <c r="A8" s="3" vm="13">
        <v>44813</v>
      </c>
      <c r="B8" s="2" vm="14">
        <v>1348.6</v>
      </c>
      <c r="C8" s="2">
        <f t="shared" ref="C8:C69" si="3">AVERAGE(B3:B7)</f>
        <v>1349.16</v>
      </c>
      <c r="D8" s="2">
        <f t="shared" si="0"/>
        <v>-0.5600000000001728</v>
      </c>
      <c r="E8">
        <f t="shared" si="1"/>
        <v>25.09892654488187</v>
      </c>
      <c r="F8">
        <f t="shared" si="2"/>
        <v>-24.385959511914855</v>
      </c>
    </row>
    <row r="9" spans="1:9" x14ac:dyDescent="0.25">
      <c r="A9" s="3" vm="15">
        <v>44816</v>
      </c>
      <c r="B9" s="2" vm="16">
        <v>1377.6</v>
      </c>
      <c r="C9" s="2">
        <f t="shared" si="3"/>
        <v>1348.48</v>
      </c>
      <c r="D9" s="2">
        <f t="shared" si="0"/>
        <v>29.119999999999891</v>
      </c>
      <c r="E9">
        <f t="shared" si="1"/>
        <v>25.09892654488187</v>
      </c>
      <c r="F9">
        <f t="shared" si="2"/>
        <v>-24.385959511914855</v>
      </c>
    </row>
    <row r="10" spans="1:9" x14ac:dyDescent="0.25">
      <c r="A10" s="3" vm="17">
        <v>44817</v>
      </c>
      <c r="B10" s="2" vm="18">
        <v>1359.4</v>
      </c>
      <c r="C10" s="2">
        <f t="shared" si="3"/>
        <v>1352.44</v>
      </c>
      <c r="D10" s="2">
        <f t="shared" si="0"/>
        <v>6.9600000000000364</v>
      </c>
      <c r="E10">
        <f t="shared" si="1"/>
        <v>25.09892654488187</v>
      </c>
      <c r="F10">
        <f t="shared" si="2"/>
        <v>-24.385959511914855</v>
      </c>
    </row>
    <row r="11" spans="1:9" x14ac:dyDescent="0.25">
      <c r="A11" s="3" vm="19">
        <v>44818</v>
      </c>
      <c r="B11" s="2" vm="20">
        <v>1332.2</v>
      </c>
      <c r="C11" s="2">
        <f t="shared" si="3"/>
        <v>1354.8400000000001</v>
      </c>
      <c r="D11" s="2">
        <f t="shared" si="0"/>
        <v>-22.6400000000001</v>
      </c>
      <c r="E11">
        <f t="shared" si="1"/>
        <v>25.09892654488187</v>
      </c>
      <c r="F11">
        <f t="shared" si="2"/>
        <v>-24.385959511914855</v>
      </c>
    </row>
    <row r="12" spans="1:9" x14ac:dyDescent="0.25">
      <c r="A12" s="3" vm="21">
        <v>44819</v>
      </c>
      <c r="B12" s="2" vm="22">
        <v>1337.6</v>
      </c>
      <c r="C12" s="2">
        <f t="shared" si="3"/>
        <v>1352.4</v>
      </c>
      <c r="D12" s="2">
        <f t="shared" si="0"/>
        <v>-14.800000000000182</v>
      </c>
      <c r="E12">
        <f t="shared" si="1"/>
        <v>25.09892654488187</v>
      </c>
      <c r="F12">
        <f t="shared" si="2"/>
        <v>-24.385959511914855</v>
      </c>
    </row>
    <row r="13" spans="1:9" x14ac:dyDescent="0.25">
      <c r="A13" s="3" vm="23">
        <v>44820</v>
      </c>
      <c r="B13" s="2" vm="24">
        <v>1321.4</v>
      </c>
      <c r="C13" s="2">
        <f t="shared" si="3"/>
        <v>1351.08</v>
      </c>
      <c r="D13" s="2">
        <f t="shared" si="0"/>
        <v>-29.679999999999836</v>
      </c>
      <c r="E13">
        <f t="shared" si="1"/>
        <v>25.09892654488187</v>
      </c>
      <c r="F13">
        <f t="shared" si="2"/>
        <v>-24.385959511914855</v>
      </c>
    </row>
    <row r="14" spans="1:9" x14ac:dyDescent="0.25">
      <c r="A14" s="3" vm="25">
        <v>44823</v>
      </c>
      <c r="B14" s="2">
        <v>1317</v>
      </c>
      <c r="C14" s="2">
        <f t="shared" si="3"/>
        <v>1345.6399999999999</v>
      </c>
      <c r="D14" s="2">
        <f t="shared" si="0"/>
        <v>-28.639999999999873</v>
      </c>
      <c r="E14">
        <f t="shared" si="1"/>
        <v>25.09892654488187</v>
      </c>
      <c r="F14">
        <f t="shared" si="2"/>
        <v>-24.385959511914855</v>
      </c>
    </row>
    <row r="15" spans="1:9" x14ac:dyDescent="0.25">
      <c r="A15" s="3" vm="26">
        <v>44824</v>
      </c>
      <c r="B15" s="2" vm="27">
        <v>1312.6</v>
      </c>
      <c r="C15" s="2">
        <f t="shared" si="3"/>
        <v>1333.52</v>
      </c>
      <c r="D15" s="2">
        <f t="shared" si="0"/>
        <v>-20.920000000000073</v>
      </c>
      <c r="E15">
        <f t="shared" si="1"/>
        <v>25.09892654488187</v>
      </c>
      <c r="F15">
        <f t="shared" si="2"/>
        <v>-24.385959511914855</v>
      </c>
    </row>
    <row r="16" spans="1:9" x14ac:dyDescent="0.25">
      <c r="A16" s="3" vm="28">
        <v>44825</v>
      </c>
      <c r="B16" s="2" vm="29">
        <v>1304.5999999999999</v>
      </c>
      <c r="C16" s="2">
        <f t="shared" si="3"/>
        <v>1324.1600000000003</v>
      </c>
      <c r="D16" s="2">
        <f t="shared" si="0"/>
        <v>-19.5600000000004</v>
      </c>
      <c r="E16">
        <f t="shared" si="1"/>
        <v>25.09892654488187</v>
      </c>
      <c r="F16">
        <f t="shared" si="2"/>
        <v>-24.385959511914855</v>
      </c>
    </row>
    <row r="17" spans="1:6" x14ac:dyDescent="0.25">
      <c r="A17" s="3" vm="30">
        <v>44826</v>
      </c>
      <c r="B17" s="2" vm="31">
        <v>1296</v>
      </c>
      <c r="C17" s="2">
        <f t="shared" si="3"/>
        <v>1318.64</v>
      </c>
      <c r="D17" s="2">
        <f t="shared" si="0"/>
        <v>-22.6400000000001</v>
      </c>
      <c r="E17">
        <f t="shared" si="1"/>
        <v>25.09892654488187</v>
      </c>
      <c r="F17">
        <f t="shared" si="2"/>
        <v>-24.385959511914855</v>
      </c>
    </row>
    <row r="18" spans="1:6" x14ac:dyDescent="0.25">
      <c r="A18" s="3" vm="32">
        <v>44827</v>
      </c>
      <c r="B18" s="2" vm="33">
        <v>1313.2</v>
      </c>
      <c r="C18" s="2">
        <f t="shared" si="3"/>
        <v>1310.3200000000002</v>
      </c>
      <c r="D18" s="2">
        <f t="shared" si="0"/>
        <v>2.8799999999998818</v>
      </c>
      <c r="E18">
        <f t="shared" si="1"/>
        <v>25.09892654488187</v>
      </c>
      <c r="F18">
        <f t="shared" si="2"/>
        <v>-24.385959511914855</v>
      </c>
    </row>
    <row r="19" spans="1:6" x14ac:dyDescent="0.25">
      <c r="A19" s="3" vm="34">
        <v>44830</v>
      </c>
      <c r="B19" s="2" vm="35">
        <v>1325</v>
      </c>
      <c r="C19" s="2">
        <f t="shared" si="3"/>
        <v>1308.6799999999998</v>
      </c>
      <c r="D19" s="2">
        <f t="shared" si="0"/>
        <v>16.320000000000164</v>
      </c>
      <c r="E19">
        <f t="shared" si="1"/>
        <v>25.09892654488187</v>
      </c>
      <c r="F19">
        <f t="shared" si="2"/>
        <v>-24.385959511914855</v>
      </c>
    </row>
    <row r="20" spans="1:6" x14ac:dyDescent="0.25">
      <c r="A20" s="3" vm="36">
        <v>44831</v>
      </c>
      <c r="B20" s="2" vm="37">
        <v>1316.6</v>
      </c>
      <c r="C20" s="2">
        <f t="shared" si="3"/>
        <v>1310.28</v>
      </c>
      <c r="D20" s="2">
        <f t="shared" si="0"/>
        <v>6.3199999999999363</v>
      </c>
      <c r="E20">
        <f t="shared" si="1"/>
        <v>25.09892654488187</v>
      </c>
      <c r="F20">
        <f t="shared" si="2"/>
        <v>-24.385959511914855</v>
      </c>
    </row>
    <row r="21" spans="1:6" x14ac:dyDescent="0.25">
      <c r="A21" s="3" vm="38">
        <v>44832</v>
      </c>
      <c r="B21" s="2" vm="39">
        <v>1341.6</v>
      </c>
      <c r="C21" s="2">
        <f t="shared" si="3"/>
        <v>1311.08</v>
      </c>
      <c r="D21" s="2">
        <f t="shared" si="0"/>
        <v>30.519999999999982</v>
      </c>
      <c r="E21">
        <f t="shared" si="1"/>
        <v>25.09892654488187</v>
      </c>
      <c r="F21">
        <f t="shared" si="2"/>
        <v>-24.385959511914855</v>
      </c>
    </row>
    <row r="22" spans="1:6" x14ac:dyDescent="0.25">
      <c r="A22" s="3" vm="40">
        <v>44833</v>
      </c>
      <c r="B22" s="2" vm="41">
        <v>1315.8</v>
      </c>
      <c r="C22" s="2">
        <f t="shared" si="3"/>
        <v>1318.48</v>
      </c>
      <c r="D22" s="2">
        <f t="shared" si="0"/>
        <v>-2.6800000000000637</v>
      </c>
      <c r="E22">
        <f t="shared" si="1"/>
        <v>25.09892654488187</v>
      </c>
      <c r="F22">
        <f t="shared" si="2"/>
        <v>-24.385959511914855</v>
      </c>
    </row>
    <row r="23" spans="1:6" x14ac:dyDescent="0.25">
      <c r="A23" s="3">
        <v>44834</v>
      </c>
      <c r="B23" s="2" vm="42">
        <v>1305.8</v>
      </c>
      <c r="C23" s="2">
        <f t="shared" si="3"/>
        <v>1322.44</v>
      </c>
      <c r="D23" s="2">
        <f t="shared" si="0"/>
        <v>-16.6400000000001</v>
      </c>
      <c r="E23">
        <f t="shared" si="1"/>
        <v>25.09892654488187</v>
      </c>
      <c r="F23">
        <f t="shared" si="2"/>
        <v>-24.385959511914855</v>
      </c>
    </row>
    <row r="24" spans="1:6" x14ac:dyDescent="0.25">
      <c r="A24" s="3" vm="43">
        <v>44837</v>
      </c>
      <c r="B24" s="2" vm="44">
        <v>1319.6</v>
      </c>
      <c r="C24" s="2">
        <f t="shared" si="3"/>
        <v>1320.96</v>
      </c>
      <c r="D24" s="2">
        <f t="shared" si="0"/>
        <v>-1.3600000000001273</v>
      </c>
      <c r="E24">
        <f t="shared" si="1"/>
        <v>25.09892654488187</v>
      </c>
      <c r="F24">
        <f t="shared" si="2"/>
        <v>-24.385959511914855</v>
      </c>
    </row>
    <row r="25" spans="1:6" x14ac:dyDescent="0.25">
      <c r="A25" s="3" vm="45">
        <v>44838</v>
      </c>
      <c r="B25" s="2" vm="46">
        <v>1328.4</v>
      </c>
      <c r="C25" s="2">
        <f t="shared" si="3"/>
        <v>1319.8799999999999</v>
      </c>
      <c r="D25" s="2">
        <f t="shared" si="0"/>
        <v>8.5200000000002092</v>
      </c>
      <c r="E25">
        <f t="shared" si="1"/>
        <v>25.09892654488187</v>
      </c>
      <c r="F25">
        <f t="shared" si="2"/>
        <v>-24.385959511914855</v>
      </c>
    </row>
    <row r="26" spans="1:6" x14ac:dyDescent="0.25">
      <c r="A26" s="3" vm="47">
        <v>44839</v>
      </c>
      <c r="B26" s="2" vm="48">
        <v>1329</v>
      </c>
      <c r="C26" s="2">
        <f t="shared" si="3"/>
        <v>1322.2399999999998</v>
      </c>
      <c r="D26" s="2">
        <f t="shared" si="0"/>
        <v>6.7600000000002183</v>
      </c>
      <c r="E26">
        <f t="shared" si="1"/>
        <v>25.09892654488187</v>
      </c>
      <c r="F26">
        <f t="shared" si="2"/>
        <v>-24.385959511914855</v>
      </c>
    </row>
    <row r="27" spans="1:6" x14ac:dyDescent="0.25">
      <c r="A27" s="3" vm="49">
        <v>44840</v>
      </c>
      <c r="B27" s="2" vm="50">
        <v>1322.6</v>
      </c>
      <c r="C27" s="2">
        <f t="shared" si="3"/>
        <v>1319.72</v>
      </c>
      <c r="D27" s="2">
        <f t="shared" si="0"/>
        <v>2.8799999999998818</v>
      </c>
      <c r="E27">
        <f t="shared" si="1"/>
        <v>25.09892654488187</v>
      </c>
      <c r="F27">
        <f t="shared" si="2"/>
        <v>-24.385959511914855</v>
      </c>
    </row>
    <row r="28" spans="1:6" x14ac:dyDescent="0.25">
      <c r="A28" s="3" vm="51">
        <v>44841</v>
      </c>
      <c r="B28" s="2" vm="52">
        <v>1342.6</v>
      </c>
      <c r="C28" s="2">
        <f t="shared" si="3"/>
        <v>1321.08</v>
      </c>
      <c r="D28" s="2">
        <f t="shared" si="0"/>
        <v>21.519999999999982</v>
      </c>
      <c r="E28">
        <f t="shared" si="1"/>
        <v>25.09892654488187</v>
      </c>
      <c r="F28">
        <f t="shared" si="2"/>
        <v>-24.385959511914855</v>
      </c>
    </row>
    <row r="29" spans="1:6" x14ac:dyDescent="0.25">
      <c r="A29" s="3" vm="53">
        <v>44844</v>
      </c>
      <c r="B29" s="2" vm="54">
        <v>1346</v>
      </c>
      <c r="C29" s="2">
        <f t="shared" si="3"/>
        <v>1328.44</v>
      </c>
      <c r="D29" s="2">
        <f t="shared" si="0"/>
        <v>17.559999999999945</v>
      </c>
      <c r="E29">
        <f t="shared" si="1"/>
        <v>25.09892654488187</v>
      </c>
      <c r="F29">
        <f t="shared" si="2"/>
        <v>-24.385959511914855</v>
      </c>
    </row>
    <row r="30" spans="1:6" x14ac:dyDescent="0.25">
      <c r="A30" s="3" vm="55">
        <v>44845</v>
      </c>
      <c r="B30" s="2" vm="2">
        <v>1357.2</v>
      </c>
      <c r="C30" s="2">
        <f t="shared" si="3"/>
        <v>1333.72</v>
      </c>
      <c r="D30" s="2">
        <f t="shared" si="0"/>
        <v>23.480000000000018</v>
      </c>
      <c r="E30">
        <f t="shared" si="1"/>
        <v>25.09892654488187</v>
      </c>
      <c r="F30">
        <f t="shared" si="2"/>
        <v>-24.385959511914855</v>
      </c>
    </row>
    <row r="31" spans="1:6" x14ac:dyDescent="0.25">
      <c r="A31" s="3" vm="56">
        <v>44846</v>
      </c>
      <c r="B31" s="2" vm="57">
        <v>1358.8</v>
      </c>
      <c r="C31" s="2">
        <f t="shared" si="3"/>
        <v>1339.48</v>
      </c>
      <c r="D31" s="2">
        <f t="shared" si="0"/>
        <v>19.319999999999936</v>
      </c>
      <c r="E31">
        <f t="shared" si="1"/>
        <v>25.09892654488187</v>
      </c>
      <c r="F31">
        <f t="shared" si="2"/>
        <v>-24.385959511914855</v>
      </c>
    </row>
    <row r="32" spans="1:6" x14ac:dyDescent="0.25">
      <c r="A32" s="3" vm="58">
        <v>44847</v>
      </c>
      <c r="B32" s="2" vm="59">
        <v>1331</v>
      </c>
      <c r="C32" s="2">
        <f t="shared" si="3"/>
        <v>1345.44</v>
      </c>
      <c r="D32" s="2">
        <f t="shared" si="0"/>
        <v>-14.440000000000055</v>
      </c>
      <c r="E32">
        <f t="shared" si="1"/>
        <v>25.09892654488187</v>
      </c>
      <c r="F32">
        <f t="shared" si="2"/>
        <v>-24.385959511914855</v>
      </c>
    </row>
    <row r="33" spans="1:6" x14ac:dyDescent="0.25">
      <c r="A33" s="3" vm="60">
        <v>44848</v>
      </c>
      <c r="B33" s="2" vm="61">
        <v>1350.2</v>
      </c>
      <c r="C33" s="2">
        <f t="shared" si="3"/>
        <v>1347.1200000000001</v>
      </c>
      <c r="D33" s="2">
        <f t="shared" si="0"/>
        <v>3.0799999999999272</v>
      </c>
      <c r="E33">
        <f t="shared" si="1"/>
        <v>25.09892654488187</v>
      </c>
      <c r="F33">
        <f t="shared" si="2"/>
        <v>-24.385959511914855</v>
      </c>
    </row>
    <row r="34" spans="1:6" x14ac:dyDescent="0.25">
      <c r="A34" s="3" vm="62">
        <v>44851</v>
      </c>
      <c r="B34" s="2" vm="63">
        <v>1354</v>
      </c>
      <c r="C34" s="2">
        <f t="shared" si="3"/>
        <v>1348.6399999999999</v>
      </c>
      <c r="D34" s="2">
        <f t="shared" si="0"/>
        <v>5.3600000000001273</v>
      </c>
      <c r="E34">
        <f t="shared" si="1"/>
        <v>25.09892654488187</v>
      </c>
      <c r="F34">
        <f t="shared" si="2"/>
        <v>-24.385959511914855</v>
      </c>
    </row>
    <row r="35" spans="1:6" x14ac:dyDescent="0.25">
      <c r="A35" s="3" vm="64">
        <v>44852</v>
      </c>
      <c r="B35" s="2" vm="65">
        <v>1363.8</v>
      </c>
      <c r="C35" s="2">
        <f t="shared" si="3"/>
        <v>1350.24</v>
      </c>
      <c r="D35" s="2">
        <f t="shared" si="0"/>
        <v>13.559999999999945</v>
      </c>
      <c r="E35">
        <f t="shared" si="1"/>
        <v>25.09892654488187</v>
      </c>
      <c r="F35">
        <f t="shared" si="2"/>
        <v>-24.385959511914855</v>
      </c>
    </row>
    <row r="36" spans="1:6" x14ac:dyDescent="0.25">
      <c r="A36" s="3" vm="66">
        <v>44853</v>
      </c>
      <c r="B36" s="2" vm="67">
        <v>1382.2</v>
      </c>
      <c r="C36" s="2">
        <f t="shared" si="3"/>
        <v>1351.56</v>
      </c>
      <c r="D36" s="2">
        <f t="shared" si="0"/>
        <v>30.6400000000001</v>
      </c>
      <c r="E36">
        <f t="shared" si="1"/>
        <v>25.09892654488187</v>
      </c>
      <c r="F36">
        <f t="shared" si="2"/>
        <v>-24.385959511914855</v>
      </c>
    </row>
    <row r="37" spans="1:6" x14ac:dyDescent="0.25">
      <c r="A37" s="3" vm="68">
        <v>44854</v>
      </c>
      <c r="B37" s="2" vm="69">
        <v>1365</v>
      </c>
      <c r="C37" s="2">
        <f t="shared" si="3"/>
        <v>1356.24</v>
      </c>
      <c r="D37" s="2">
        <f t="shared" si="0"/>
        <v>8.7599999999999909</v>
      </c>
      <c r="E37">
        <f t="shared" si="1"/>
        <v>25.09892654488187</v>
      </c>
      <c r="F37">
        <f t="shared" si="2"/>
        <v>-24.385959511914855</v>
      </c>
    </row>
    <row r="38" spans="1:6" x14ac:dyDescent="0.25">
      <c r="A38" s="3" vm="70">
        <v>44855</v>
      </c>
      <c r="B38" s="2" vm="71">
        <v>1392.4</v>
      </c>
      <c r="C38" s="2">
        <f t="shared" si="3"/>
        <v>1363.04</v>
      </c>
      <c r="D38" s="2">
        <f t="shared" si="0"/>
        <v>29.360000000000127</v>
      </c>
      <c r="E38">
        <f t="shared" si="1"/>
        <v>25.09892654488187</v>
      </c>
      <c r="F38">
        <f t="shared" si="2"/>
        <v>-24.385959511914855</v>
      </c>
    </row>
    <row r="39" spans="1:6" x14ac:dyDescent="0.25">
      <c r="A39" s="3" vm="72">
        <v>44858</v>
      </c>
      <c r="B39" s="2" vm="73">
        <v>1387.4</v>
      </c>
      <c r="C39" s="2">
        <f t="shared" si="3"/>
        <v>1371.48</v>
      </c>
      <c r="D39" s="2">
        <f t="shared" si="0"/>
        <v>15.920000000000073</v>
      </c>
      <c r="E39">
        <f t="shared" si="1"/>
        <v>25.09892654488187</v>
      </c>
      <c r="F39">
        <f t="shared" si="2"/>
        <v>-24.385959511914855</v>
      </c>
    </row>
    <row r="40" spans="1:6" x14ac:dyDescent="0.25">
      <c r="A40" s="3" vm="74">
        <v>44859</v>
      </c>
      <c r="B40" s="2" vm="75">
        <v>1383.6</v>
      </c>
      <c r="C40" s="2">
        <f t="shared" si="3"/>
        <v>1378.1599999999999</v>
      </c>
      <c r="D40" s="2">
        <f t="shared" si="0"/>
        <v>5.4400000000000546</v>
      </c>
      <c r="E40">
        <f t="shared" si="1"/>
        <v>25.09892654488187</v>
      </c>
      <c r="F40">
        <f t="shared" si="2"/>
        <v>-24.385959511914855</v>
      </c>
    </row>
    <row r="41" spans="1:6" x14ac:dyDescent="0.25">
      <c r="A41" s="3" vm="76">
        <v>44860</v>
      </c>
      <c r="B41" s="2" vm="77">
        <v>1395</v>
      </c>
      <c r="C41" s="2">
        <f t="shared" si="3"/>
        <v>1382.1200000000001</v>
      </c>
      <c r="D41" s="2">
        <f t="shared" si="0"/>
        <v>12.879999999999882</v>
      </c>
      <c r="E41">
        <f t="shared" si="1"/>
        <v>25.09892654488187</v>
      </c>
      <c r="F41">
        <f t="shared" si="2"/>
        <v>-24.385959511914855</v>
      </c>
    </row>
    <row r="42" spans="1:6" x14ac:dyDescent="0.25">
      <c r="A42" s="3" vm="78">
        <v>44861</v>
      </c>
      <c r="B42" s="2" vm="79">
        <v>1387</v>
      </c>
      <c r="C42" s="2">
        <f t="shared" si="3"/>
        <v>1384.6799999999998</v>
      </c>
      <c r="D42" s="2">
        <f t="shared" si="0"/>
        <v>2.3200000000001637</v>
      </c>
      <c r="E42">
        <f t="shared" si="1"/>
        <v>25.09892654488187</v>
      </c>
      <c r="F42">
        <f t="shared" si="2"/>
        <v>-24.385959511914855</v>
      </c>
    </row>
    <row r="43" spans="1:6" x14ac:dyDescent="0.25">
      <c r="A43" s="3" vm="80">
        <v>44862</v>
      </c>
      <c r="B43" s="2" vm="81">
        <v>1416.6</v>
      </c>
      <c r="C43" s="2">
        <f t="shared" si="3"/>
        <v>1389.08</v>
      </c>
      <c r="D43" s="2">
        <f t="shared" si="0"/>
        <v>27.519999999999982</v>
      </c>
      <c r="E43">
        <f t="shared" si="1"/>
        <v>25.09892654488187</v>
      </c>
      <c r="F43">
        <f t="shared" si="2"/>
        <v>-24.385959511914855</v>
      </c>
    </row>
    <row r="44" spans="1:6" x14ac:dyDescent="0.25">
      <c r="A44" s="3" vm="82">
        <v>44865</v>
      </c>
      <c r="B44" s="2" vm="83">
        <v>1428.8</v>
      </c>
      <c r="C44" s="2">
        <f t="shared" si="3"/>
        <v>1393.92</v>
      </c>
      <c r="D44" s="2">
        <f t="shared" si="0"/>
        <v>34.879999999999882</v>
      </c>
      <c r="E44">
        <f t="shared" si="1"/>
        <v>25.09892654488187</v>
      </c>
      <c r="F44">
        <f t="shared" si="2"/>
        <v>-24.385959511914855</v>
      </c>
    </row>
    <row r="45" spans="1:6" x14ac:dyDescent="0.25">
      <c r="A45" s="3" vm="84">
        <v>44866</v>
      </c>
      <c r="B45" s="2" vm="85">
        <v>1446</v>
      </c>
      <c r="C45" s="2">
        <f t="shared" si="3"/>
        <v>1402.2000000000003</v>
      </c>
      <c r="D45" s="2">
        <f t="shared" si="0"/>
        <v>43.799999999999727</v>
      </c>
      <c r="E45">
        <f t="shared" si="1"/>
        <v>25.09892654488187</v>
      </c>
      <c r="F45">
        <f t="shared" si="2"/>
        <v>-24.385959511914855</v>
      </c>
    </row>
    <row r="46" spans="1:6" x14ac:dyDescent="0.25">
      <c r="A46" s="3" vm="86">
        <v>44867</v>
      </c>
      <c r="B46" s="2" vm="87">
        <v>1445.6</v>
      </c>
      <c r="C46" s="2">
        <f t="shared" si="3"/>
        <v>1414.68</v>
      </c>
      <c r="D46" s="2">
        <f t="shared" si="0"/>
        <v>30.919999999999845</v>
      </c>
      <c r="E46">
        <f t="shared" si="1"/>
        <v>25.09892654488187</v>
      </c>
      <c r="F46">
        <f t="shared" si="2"/>
        <v>-24.385959511914855</v>
      </c>
    </row>
    <row r="47" spans="1:6" x14ac:dyDescent="0.25">
      <c r="A47" s="3" vm="88">
        <v>44868</v>
      </c>
      <c r="B47" s="2" vm="89">
        <v>1448</v>
      </c>
      <c r="C47" s="2">
        <f t="shared" si="3"/>
        <v>1424.8</v>
      </c>
      <c r="D47" s="2">
        <f t="shared" si="0"/>
        <v>23.200000000000045</v>
      </c>
      <c r="E47">
        <f t="shared" si="1"/>
        <v>25.09892654488187</v>
      </c>
      <c r="F47">
        <f t="shared" si="2"/>
        <v>-24.385959511914855</v>
      </c>
    </row>
    <row r="48" spans="1:6" x14ac:dyDescent="0.25">
      <c r="A48" s="3" vm="90">
        <v>44869</v>
      </c>
      <c r="B48" s="2" vm="87">
        <v>1445.6</v>
      </c>
      <c r="C48" s="2">
        <f t="shared" si="3"/>
        <v>1437</v>
      </c>
      <c r="D48" s="2">
        <f t="shared" si="0"/>
        <v>8.5999999999999091</v>
      </c>
      <c r="E48">
        <f t="shared" si="1"/>
        <v>25.09892654488187</v>
      </c>
      <c r="F48">
        <f t="shared" si="2"/>
        <v>-24.385959511914855</v>
      </c>
    </row>
    <row r="49" spans="1:6" x14ac:dyDescent="0.25">
      <c r="A49" s="3" vm="91">
        <v>44872</v>
      </c>
      <c r="B49" s="2" vm="92">
        <v>1377.4</v>
      </c>
      <c r="C49" s="2">
        <f t="shared" si="3"/>
        <v>1442.8</v>
      </c>
      <c r="D49" s="2">
        <f t="shared" si="0"/>
        <v>-65.399999999999864</v>
      </c>
      <c r="E49">
        <f t="shared" si="1"/>
        <v>25.09892654488187</v>
      </c>
      <c r="F49">
        <f t="shared" si="2"/>
        <v>-24.385959511914855</v>
      </c>
    </row>
    <row r="50" spans="1:6" x14ac:dyDescent="0.25">
      <c r="A50" s="3" vm="93">
        <v>44873</v>
      </c>
      <c r="B50" s="2" vm="79">
        <v>1387</v>
      </c>
      <c r="C50" s="2">
        <f t="shared" si="3"/>
        <v>1432.52</v>
      </c>
      <c r="D50" s="2">
        <f t="shared" si="0"/>
        <v>-45.519999999999982</v>
      </c>
      <c r="E50">
        <f t="shared" si="1"/>
        <v>25.09892654488187</v>
      </c>
      <c r="F50">
        <f t="shared" si="2"/>
        <v>-24.385959511914855</v>
      </c>
    </row>
    <row r="51" spans="1:6" x14ac:dyDescent="0.25">
      <c r="A51" s="3" vm="94">
        <v>44874</v>
      </c>
      <c r="B51" s="2" vm="95">
        <v>1407.2</v>
      </c>
      <c r="C51" s="2">
        <f t="shared" si="3"/>
        <v>1420.72</v>
      </c>
      <c r="D51" s="2">
        <f t="shared" si="0"/>
        <v>-13.519999999999982</v>
      </c>
      <c r="E51">
        <f t="shared" si="1"/>
        <v>25.09892654488187</v>
      </c>
      <c r="F51">
        <f t="shared" si="2"/>
        <v>-24.385959511914855</v>
      </c>
    </row>
    <row r="52" spans="1:6" x14ac:dyDescent="0.25">
      <c r="A52" s="3" vm="96">
        <v>44875</v>
      </c>
      <c r="B52" s="2" vm="97">
        <v>1408.2</v>
      </c>
      <c r="C52" s="2">
        <f t="shared" si="3"/>
        <v>1413.04</v>
      </c>
      <c r="D52" s="2">
        <f t="shared" si="0"/>
        <v>-4.8399999999999181</v>
      </c>
      <c r="E52">
        <f t="shared" si="1"/>
        <v>25.09892654488187</v>
      </c>
      <c r="F52">
        <f t="shared" si="2"/>
        <v>-24.385959511914855</v>
      </c>
    </row>
    <row r="53" spans="1:6" x14ac:dyDescent="0.25">
      <c r="A53" s="3" vm="98">
        <v>44876</v>
      </c>
      <c r="B53" s="2" vm="99">
        <v>1323.6</v>
      </c>
      <c r="C53" s="2">
        <f t="shared" si="3"/>
        <v>1405.08</v>
      </c>
      <c r="D53" s="2">
        <f t="shared" si="0"/>
        <v>-81.480000000000018</v>
      </c>
      <c r="E53">
        <f t="shared" si="1"/>
        <v>25.09892654488187</v>
      </c>
      <c r="F53">
        <f t="shared" si="2"/>
        <v>-24.385959511914855</v>
      </c>
    </row>
    <row r="54" spans="1:6" x14ac:dyDescent="0.25">
      <c r="A54" s="3" vm="100">
        <v>44879</v>
      </c>
      <c r="B54" s="2" vm="69">
        <v>1365</v>
      </c>
      <c r="C54" s="2">
        <f t="shared" si="3"/>
        <v>1380.6799999999998</v>
      </c>
      <c r="D54" s="2">
        <f t="shared" si="0"/>
        <v>-15.679999999999836</v>
      </c>
      <c r="E54">
        <f t="shared" si="1"/>
        <v>25.09892654488187</v>
      </c>
      <c r="F54">
        <f t="shared" si="2"/>
        <v>-24.385959511914855</v>
      </c>
    </row>
    <row r="55" spans="1:6" x14ac:dyDescent="0.25">
      <c r="A55" s="3" vm="101">
        <v>44880</v>
      </c>
      <c r="B55" s="2" vm="102">
        <v>1354.2</v>
      </c>
      <c r="C55" s="2">
        <f t="shared" si="3"/>
        <v>1378.2</v>
      </c>
      <c r="D55" s="2">
        <f t="shared" si="0"/>
        <v>-24</v>
      </c>
      <c r="E55">
        <f t="shared" si="1"/>
        <v>25.09892654488187</v>
      </c>
      <c r="F55">
        <f t="shared" si="2"/>
        <v>-24.385959511914855</v>
      </c>
    </row>
    <row r="56" spans="1:6" x14ac:dyDescent="0.25">
      <c r="A56" s="3" vm="103">
        <v>44881</v>
      </c>
      <c r="B56" s="2" vm="104">
        <v>1374.4</v>
      </c>
      <c r="C56" s="2">
        <f t="shared" si="3"/>
        <v>1371.6399999999999</v>
      </c>
      <c r="D56" s="2">
        <f t="shared" si="0"/>
        <v>2.7600000000002183</v>
      </c>
      <c r="E56">
        <f t="shared" si="1"/>
        <v>25.09892654488187</v>
      </c>
      <c r="F56">
        <f t="shared" si="2"/>
        <v>-24.385959511914855</v>
      </c>
    </row>
    <row r="57" spans="1:6" x14ac:dyDescent="0.25">
      <c r="A57" s="3" vm="105">
        <v>44882</v>
      </c>
      <c r="B57" s="2" vm="106">
        <v>1354.4</v>
      </c>
      <c r="C57" s="2">
        <f t="shared" si="3"/>
        <v>1365.08</v>
      </c>
      <c r="D57" s="2">
        <f t="shared" si="0"/>
        <v>-10.679999999999836</v>
      </c>
      <c r="E57">
        <f t="shared" si="1"/>
        <v>25.09892654488187</v>
      </c>
      <c r="F57">
        <f t="shared" si="2"/>
        <v>-24.385959511914855</v>
      </c>
    </row>
    <row r="58" spans="1:6" x14ac:dyDescent="0.25">
      <c r="A58" s="3" vm="107">
        <v>44883</v>
      </c>
      <c r="B58" s="2" vm="108">
        <v>1368.4</v>
      </c>
      <c r="C58" s="2">
        <f t="shared" si="3"/>
        <v>1354.3200000000002</v>
      </c>
      <c r="D58" s="2">
        <f t="shared" si="0"/>
        <v>14.079999999999927</v>
      </c>
      <c r="E58">
        <f t="shared" si="1"/>
        <v>25.09892654488187</v>
      </c>
      <c r="F58">
        <f t="shared" si="2"/>
        <v>-24.385959511914855</v>
      </c>
    </row>
    <row r="59" spans="1:6" x14ac:dyDescent="0.25">
      <c r="A59" s="3" vm="109">
        <v>44886</v>
      </c>
      <c r="B59" s="2" vm="110">
        <v>1398</v>
      </c>
      <c r="C59" s="2">
        <f t="shared" si="3"/>
        <v>1363.28</v>
      </c>
      <c r="D59" s="2">
        <f t="shared" si="0"/>
        <v>34.720000000000027</v>
      </c>
      <c r="E59">
        <f t="shared" si="1"/>
        <v>25.09892654488187</v>
      </c>
      <c r="F59">
        <f t="shared" si="2"/>
        <v>-24.385959511914855</v>
      </c>
    </row>
    <row r="60" spans="1:6" x14ac:dyDescent="0.25">
      <c r="A60" s="3" vm="111">
        <v>44887</v>
      </c>
      <c r="B60" s="2" vm="112">
        <v>1409.6</v>
      </c>
      <c r="C60" s="2">
        <f t="shared" si="3"/>
        <v>1369.88</v>
      </c>
      <c r="D60" s="2">
        <f t="shared" si="0"/>
        <v>39.7199999999998</v>
      </c>
      <c r="E60">
        <f t="shared" si="1"/>
        <v>25.09892654488187</v>
      </c>
      <c r="F60">
        <f t="shared" si="2"/>
        <v>-24.385959511914855</v>
      </c>
    </row>
    <row r="61" spans="1:6" x14ac:dyDescent="0.25">
      <c r="A61" s="3" vm="113">
        <v>44888</v>
      </c>
      <c r="B61" s="2" vm="114">
        <v>1384</v>
      </c>
      <c r="C61" s="2">
        <f t="shared" si="3"/>
        <v>1380.9600000000003</v>
      </c>
      <c r="D61" s="2">
        <f t="shared" si="0"/>
        <v>3.0399999999997362</v>
      </c>
      <c r="E61">
        <f t="shared" si="1"/>
        <v>25.09892654488187</v>
      </c>
      <c r="F61">
        <f t="shared" si="2"/>
        <v>-24.385959511914855</v>
      </c>
    </row>
    <row r="62" spans="1:6" x14ac:dyDescent="0.25">
      <c r="A62" s="3" vm="115">
        <v>44889</v>
      </c>
      <c r="B62" s="2" vm="116">
        <v>1380</v>
      </c>
      <c r="C62" s="2">
        <f t="shared" si="3"/>
        <v>1382.8799999999999</v>
      </c>
      <c r="D62" s="2">
        <f t="shared" si="0"/>
        <v>-2.8799999999998818</v>
      </c>
      <c r="E62">
        <f t="shared" si="1"/>
        <v>25.09892654488187</v>
      </c>
      <c r="F62">
        <f t="shared" si="2"/>
        <v>-24.385959511914855</v>
      </c>
    </row>
    <row r="63" spans="1:6" x14ac:dyDescent="0.25">
      <c r="A63" s="3" vm="117">
        <v>44890</v>
      </c>
      <c r="B63" s="2" vm="71">
        <v>1392.4</v>
      </c>
      <c r="C63" s="2">
        <f t="shared" si="3"/>
        <v>1388</v>
      </c>
      <c r="D63" s="2">
        <f t="shared" si="0"/>
        <v>4.4000000000000909</v>
      </c>
      <c r="E63">
        <f t="shared" si="1"/>
        <v>25.09892654488187</v>
      </c>
      <c r="F63">
        <f t="shared" si="2"/>
        <v>-24.385959511914855</v>
      </c>
    </row>
    <row r="64" spans="1:6" x14ac:dyDescent="0.25">
      <c r="A64" s="3" vm="118">
        <v>44893</v>
      </c>
      <c r="B64" s="2" vm="119">
        <v>1394.8</v>
      </c>
      <c r="C64" s="2">
        <f t="shared" si="3"/>
        <v>1392.8</v>
      </c>
      <c r="D64" s="2">
        <f t="shared" si="0"/>
        <v>2</v>
      </c>
      <c r="E64">
        <f t="shared" si="1"/>
        <v>25.09892654488187</v>
      </c>
      <c r="F64">
        <f t="shared" si="2"/>
        <v>-24.385959511914855</v>
      </c>
    </row>
    <row r="65" spans="1:6" x14ac:dyDescent="0.25">
      <c r="A65" s="3" vm="120">
        <v>44894</v>
      </c>
      <c r="B65" s="2" vm="121">
        <v>1417.8</v>
      </c>
      <c r="C65" s="2">
        <f t="shared" si="3"/>
        <v>1392.16</v>
      </c>
      <c r="D65" s="2">
        <f t="shared" si="0"/>
        <v>25.639999999999873</v>
      </c>
      <c r="E65">
        <f t="shared" si="1"/>
        <v>25.09892654488187</v>
      </c>
      <c r="F65">
        <f t="shared" si="2"/>
        <v>-24.385959511914855</v>
      </c>
    </row>
    <row r="66" spans="1:6" x14ac:dyDescent="0.25">
      <c r="A66" s="3" vm="122">
        <v>44895</v>
      </c>
      <c r="B66" s="2" vm="123">
        <v>1406.8</v>
      </c>
      <c r="C66" s="2">
        <f t="shared" si="3"/>
        <v>1393.8</v>
      </c>
      <c r="D66" s="2">
        <f t="shared" si="0"/>
        <v>13</v>
      </c>
      <c r="E66">
        <f t="shared" si="1"/>
        <v>25.09892654488187</v>
      </c>
      <c r="F66">
        <f t="shared" si="2"/>
        <v>-24.385959511914855</v>
      </c>
    </row>
    <row r="67" spans="1:6" x14ac:dyDescent="0.25">
      <c r="A67" s="3" vm="124">
        <v>44896</v>
      </c>
      <c r="B67" s="2" vm="125">
        <v>1415.4</v>
      </c>
      <c r="C67" s="2">
        <f t="shared" si="3"/>
        <v>1398.3600000000001</v>
      </c>
      <c r="D67" s="2">
        <f t="shared" si="0"/>
        <v>17.039999999999964</v>
      </c>
      <c r="E67">
        <f t="shared" si="1"/>
        <v>25.09892654488187</v>
      </c>
      <c r="F67">
        <f t="shared" si="2"/>
        <v>-24.385959511914855</v>
      </c>
    </row>
    <row r="68" spans="1:6" x14ac:dyDescent="0.25">
      <c r="A68" s="3" vm="126">
        <v>44897</v>
      </c>
      <c r="B68" s="2" vm="127">
        <v>1424</v>
      </c>
      <c r="C68" s="2">
        <f t="shared" si="3"/>
        <v>1405.44</v>
      </c>
      <c r="D68" s="2">
        <f t="shared" si="0"/>
        <v>18.559999999999945</v>
      </c>
      <c r="E68">
        <f t="shared" si="1"/>
        <v>25.09892654488187</v>
      </c>
      <c r="F68">
        <f t="shared" si="2"/>
        <v>-24.385959511914855</v>
      </c>
    </row>
    <row r="69" spans="1:6" x14ac:dyDescent="0.25">
      <c r="A69" s="3" vm="128">
        <v>44900</v>
      </c>
      <c r="B69" s="2" vm="129">
        <v>1422.2</v>
      </c>
      <c r="C69" s="2">
        <f t="shared" si="3"/>
        <v>1411.7599999999998</v>
      </c>
      <c r="D69" s="2">
        <f t="shared" si="0"/>
        <v>10.440000000000282</v>
      </c>
      <c r="E69">
        <f t="shared" si="1"/>
        <v>25.09892654488187</v>
      </c>
      <c r="F69">
        <f t="shared" si="2"/>
        <v>-24.385959511914855</v>
      </c>
    </row>
    <row r="70" spans="1:6" x14ac:dyDescent="0.25">
      <c r="A70" s="3" vm="130">
        <v>44901</v>
      </c>
      <c r="B70" s="2" vm="131">
        <v>1387.8</v>
      </c>
      <c r="C70" s="2">
        <f t="shared" ref="C70:C133" si="4">AVERAGE(B65:B69)</f>
        <v>1417.24</v>
      </c>
      <c r="D70" s="2">
        <f t="shared" ref="D70:D133" si="5">B70-C70</f>
        <v>-29.440000000000055</v>
      </c>
      <c r="E70">
        <f t="shared" ref="E70:E133" si="6">$H$2+$H$4*$H$3</f>
        <v>25.09892654488187</v>
      </c>
      <c r="F70">
        <f t="shared" ref="F70:F133" si="7">$H$2-$H$4*$H$3</f>
        <v>-24.385959511914855</v>
      </c>
    </row>
    <row r="71" spans="1:6" x14ac:dyDescent="0.25">
      <c r="A71" s="3" vm="132">
        <v>44902</v>
      </c>
      <c r="B71" s="2" vm="133">
        <v>1492.4</v>
      </c>
      <c r="C71" s="2">
        <f t="shared" si="4"/>
        <v>1411.24</v>
      </c>
      <c r="D71" s="2">
        <f t="shared" si="5"/>
        <v>81.160000000000082</v>
      </c>
      <c r="E71">
        <f t="shared" si="6"/>
        <v>25.09892654488187</v>
      </c>
      <c r="F71">
        <f t="shared" si="7"/>
        <v>-24.385959511914855</v>
      </c>
    </row>
    <row r="72" spans="1:6" x14ac:dyDescent="0.25">
      <c r="A72" s="3" vm="134">
        <v>44903</v>
      </c>
      <c r="B72" s="2" vm="135">
        <v>1483.6</v>
      </c>
      <c r="C72" s="2">
        <f t="shared" si="4"/>
        <v>1428.3600000000001</v>
      </c>
      <c r="D72" s="2">
        <f t="shared" si="5"/>
        <v>55.239999999999782</v>
      </c>
      <c r="E72">
        <f t="shared" si="6"/>
        <v>25.09892654488187</v>
      </c>
      <c r="F72">
        <f t="shared" si="7"/>
        <v>-24.385959511914855</v>
      </c>
    </row>
    <row r="73" spans="1:6" x14ac:dyDescent="0.25">
      <c r="A73" s="3" vm="136">
        <v>44904</v>
      </c>
      <c r="B73" s="2" vm="137">
        <v>1457.8</v>
      </c>
      <c r="C73" s="2">
        <f t="shared" si="4"/>
        <v>1442</v>
      </c>
      <c r="D73" s="2">
        <f t="shared" si="5"/>
        <v>15.799999999999955</v>
      </c>
      <c r="E73">
        <f t="shared" si="6"/>
        <v>25.09892654488187</v>
      </c>
      <c r="F73">
        <f t="shared" si="7"/>
        <v>-24.385959511914855</v>
      </c>
    </row>
    <row r="74" spans="1:6" x14ac:dyDescent="0.25">
      <c r="A74" s="3" vm="138">
        <v>44907</v>
      </c>
      <c r="B74" s="2" vm="139">
        <v>1445</v>
      </c>
      <c r="C74" s="2">
        <f t="shared" si="4"/>
        <v>1448.76</v>
      </c>
      <c r="D74" s="2">
        <f t="shared" si="5"/>
        <v>-3.7599999999999909</v>
      </c>
      <c r="E74">
        <f t="shared" si="6"/>
        <v>25.09892654488187</v>
      </c>
      <c r="F74">
        <f t="shared" si="7"/>
        <v>-24.385959511914855</v>
      </c>
    </row>
    <row r="75" spans="1:6" x14ac:dyDescent="0.25">
      <c r="A75" s="3" vm="140">
        <v>44908</v>
      </c>
      <c r="B75" s="2" vm="141">
        <v>1452.4</v>
      </c>
      <c r="C75" s="2">
        <f t="shared" si="4"/>
        <v>1453.32</v>
      </c>
      <c r="D75" s="2">
        <f t="shared" si="5"/>
        <v>-0.91999999999984539</v>
      </c>
      <c r="E75">
        <f t="shared" si="6"/>
        <v>25.09892654488187</v>
      </c>
      <c r="F75">
        <f t="shared" si="7"/>
        <v>-24.385959511914855</v>
      </c>
    </row>
    <row r="76" spans="1:6" x14ac:dyDescent="0.25">
      <c r="A76" s="3" vm="142">
        <v>44909</v>
      </c>
      <c r="B76" s="2" vm="143">
        <v>1443.8</v>
      </c>
      <c r="C76" s="2">
        <f t="shared" si="4"/>
        <v>1466.2400000000002</v>
      </c>
      <c r="D76" s="2">
        <f t="shared" si="5"/>
        <v>-22.440000000000282</v>
      </c>
      <c r="E76">
        <f t="shared" si="6"/>
        <v>25.09892654488187</v>
      </c>
      <c r="F76">
        <f t="shared" si="7"/>
        <v>-24.385959511914855</v>
      </c>
    </row>
    <row r="77" spans="1:6" x14ac:dyDescent="0.25">
      <c r="A77" s="3" vm="144">
        <v>44910</v>
      </c>
      <c r="B77" s="2" vm="145">
        <v>1449.4</v>
      </c>
      <c r="C77" s="2">
        <f t="shared" si="4"/>
        <v>1456.52</v>
      </c>
      <c r="D77" s="2">
        <f t="shared" si="5"/>
        <v>-7.1199999999998909</v>
      </c>
      <c r="E77">
        <f t="shared" si="6"/>
        <v>25.09892654488187</v>
      </c>
      <c r="F77">
        <f t="shared" si="7"/>
        <v>-24.385959511914855</v>
      </c>
    </row>
    <row r="78" spans="1:6" x14ac:dyDescent="0.25">
      <c r="A78" s="3" vm="146">
        <v>44911</v>
      </c>
      <c r="B78" s="2" vm="147">
        <v>1428</v>
      </c>
      <c r="C78" s="2">
        <f t="shared" si="4"/>
        <v>1449.6800000000003</v>
      </c>
      <c r="D78" s="2">
        <f t="shared" si="5"/>
        <v>-21.680000000000291</v>
      </c>
      <c r="E78">
        <f t="shared" si="6"/>
        <v>25.09892654488187</v>
      </c>
      <c r="F78">
        <f t="shared" si="7"/>
        <v>-24.385959511914855</v>
      </c>
    </row>
    <row r="79" spans="1:6" x14ac:dyDescent="0.25">
      <c r="A79" s="3" vm="148">
        <v>44914</v>
      </c>
      <c r="B79" s="2" vm="149">
        <v>1420.8</v>
      </c>
      <c r="C79" s="2">
        <f t="shared" si="4"/>
        <v>1443.72</v>
      </c>
      <c r="D79" s="2">
        <f t="shared" si="5"/>
        <v>-22.920000000000073</v>
      </c>
      <c r="E79">
        <f t="shared" si="6"/>
        <v>25.09892654488187</v>
      </c>
      <c r="F79">
        <f t="shared" si="7"/>
        <v>-24.385959511914855</v>
      </c>
    </row>
    <row r="80" spans="1:6" x14ac:dyDescent="0.25">
      <c r="A80" s="3" vm="150">
        <v>44915</v>
      </c>
      <c r="B80" s="2" vm="151">
        <v>1427</v>
      </c>
      <c r="C80" s="2">
        <f t="shared" si="4"/>
        <v>1438.88</v>
      </c>
      <c r="D80" s="2">
        <f t="shared" si="5"/>
        <v>-11.880000000000109</v>
      </c>
      <c r="E80">
        <f t="shared" si="6"/>
        <v>25.09892654488187</v>
      </c>
      <c r="F80">
        <f t="shared" si="7"/>
        <v>-24.385959511914855</v>
      </c>
    </row>
    <row r="81" spans="1:6" x14ac:dyDescent="0.25">
      <c r="A81" s="3" vm="152">
        <v>44916</v>
      </c>
      <c r="B81" s="2" vm="153">
        <v>1453.2</v>
      </c>
      <c r="C81" s="2">
        <f t="shared" si="4"/>
        <v>1433.8</v>
      </c>
      <c r="D81" s="2">
        <f t="shared" si="5"/>
        <v>19.400000000000091</v>
      </c>
      <c r="E81">
        <f t="shared" si="6"/>
        <v>25.09892654488187</v>
      </c>
      <c r="F81">
        <f t="shared" si="7"/>
        <v>-24.385959511914855</v>
      </c>
    </row>
    <row r="82" spans="1:6" x14ac:dyDescent="0.25">
      <c r="A82" s="3" vm="154">
        <v>44917</v>
      </c>
      <c r="B82" s="2" vm="155">
        <v>1454.8</v>
      </c>
      <c r="C82" s="2">
        <f t="shared" si="4"/>
        <v>1435.6799999999998</v>
      </c>
      <c r="D82" s="2">
        <f t="shared" si="5"/>
        <v>19.120000000000118</v>
      </c>
      <c r="E82">
        <f t="shared" si="6"/>
        <v>25.09892654488187</v>
      </c>
      <c r="F82">
        <f t="shared" si="7"/>
        <v>-24.385959511914855</v>
      </c>
    </row>
    <row r="83" spans="1:6" x14ac:dyDescent="0.25">
      <c r="A83" s="3" vm="156">
        <v>44918</v>
      </c>
      <c r="B83" s="2" vm="157">
        <v>1452.8</v>
      </c>
      <c r="C83" s="2">
        <f t="shared" si="4"/>
        <v>1436.76</v>
      </c>
      <c r="D83" s="2">
        <f t="shared" si="5"/>
        <v>16.039999999999964</v>
      </c>
      <c r="E83">
        <f t="shared" si="6"/>
        <v>25.09892654488187</v>
      </c>
      <c r="F83">
        <f t="shared" si="7"/>
        <v>-24.385959511914855</v>
      </c>
    </row>
    <row r="84" spans="1:6" x14ac:dyDescent="0.25">
      <c r="A84" s="3" vm="158">
        <v>44923</v>
      </c>
      <c r="B84" s="2" vm="159">
        <v>1440.2</v>
      </c>
      <c r="C84" s="2">
        <f t="shared" si="4"/>
        <v>1441.72</v>
      </c>
      <c r="D84" s="2">
        <f t="shared" si="5"/>
        <v>-1.5199999999999818</v>
      </c>
      <c r="E84">
        <f t="shared" si="6"/>
        <v>25.09892654488187</v>
      </c>
      <c r="F84">
        <f t="shared" si="7"/>
        <v>-24.385959511914855</v>
      </c>
    </row>
    <row r="85" spans="1:6" x14ac:dyDescent="0.25">
      <c r="A85" s="3" vm="160">
        <v>44924</v>
      </c>
      <c r="B85" s="2" vm="161">
        <v>1444.6</v>
      </c>
      <c r="C85" s="2">
        <f t="shared" si="4"/>
        <v>1445.6</v>
      </c>
      <c r="D85" s="2">
        <f t="shared" si="5"/>
        <v>-1</v>
      </c>
      <c r="E85">
        <f t="shared" si="6"/>
        <v>25.09892654488187</v>
      </c>
      <c r="F85">
        <f t="shared" si="7"/>
        <v>-24.385959511914855</v>
      </c>
    </row>
    <row r="86" spans="1:6" x14ac:dyDescent="0.25">
      <c r="A86" s="3">
        <v>44925</v>
      </c>
      <c r="B86" s="2" vm="162">
        <v>1437.6</v>
      </c>
      <c r="C86" s="2">
        <f t="shared" si="4"/>
        <v>1449.1200000000001</v>
      </c>
      <c r="D86" s="2">
        <f t="shared" si="5"/>
        <v>-11.520000000000209</v>
      </c>
      <c r="E86">
        <f t="shared" si="6"/>
        <v>25.09892654488187</v>
      </c>
      <c r="F86">
        <f t="shared" si="7"/>
        <v>-24.385959511914855</v>
      </c>
    </row>
    <row r="87" spans="1:6" x14ac:dyDescent="0.25">
      <c r="A87" s="3">
        <v>44929</v>
      </c>
      <c r="B87" s="2" vm="163">
        <v>1451</v>
      </c>
      <c r="C87" s="2">
        <f t="shared" si="4"/>
        <v>1446</v>
      </c>
      <c r="D87" s="2">
        <f t="shared" si="5"/>
        <v>5</v>
      </c>
      <c r="E87">
        <f t="shared" si="6"/>
        <v>25.09892654488187</v>
      </c>
      <c r="F87">
        <f t="shared" si="7"/>
        <v>-24.385959511914855</v>
      </c>
    </row>
    <row r="88" spans="1:6" x14ac:dyDescent="0.25">
      <c r="A88" s="3" vm="164">
        <v>44930</v>
      </c>
      <c r="B88" s="2" vm="165">
        <v>1447.8</v>
      </c>
      <c r="C88" s="2">
        <f t="shared" si="4"/>
        <v>1445.2400000000002</v>
      </c>
      <c r="D88" s="2">
        <f t="shared" si="5"/>
        <v>2.5599999999997181</v>
      </c>
      <c r="E88">
        <f t="shared" si="6"/>
        <v>25.09892654488187</v>
      </c>
      <c r="F88">
        <f t="shared" si="7"/>
        <v>-24.385959511914855</v>
      </c>
    </row>
    <row r="89" spans="1:6" x14ac:dyDescent="0.25">
      <c r="A89" s="3" vm="166">
        <v>44931</v>
      </c>
      <c r="B89" s="2" vm="167">
        <v>1431.6</v>
      </c>
      <c r="C89" s="2">
        <f t="shared" si="4"/>
        <v>1444.24</v>
      </c>
      <c r="D89" s="2">
        <f t="shared" si="5"/>
        <v>-12.6400000000001</v>
      </c>
      <c r="E89">
        <f t="shared" si="6"/>
        <v>25.09892654488187</v>
      </c>
      <c r="F89">
        <f t="shared" si="7"/>
        <v>-24.385959511914855</v>
      </c>
    </row>
    <row r="90" spans="1:6" x14ac:dyDescent="0.25">
      <c r="A90" s="3" vm="168">
        <v>44932</v>
      </c>
      <c r="B90" s="2" vm="169">
        <v>1432.2</v>
      </c>
      <c r="C90" s="2">
        <f t="shared" si="4"/>
        <v>1442.52</v>
      </c>
      <c r="D90" s="2">
        <f t="shared" si="5"/>
        <v>-10.319999999999936</v>
      </c>
      <c r="E90">
        <f t="shared" si="6"/>
        <v>25.09892654488187</v>
      </c>
      <c r="F90">
        <f t="shared" si="7"/>
        <v>-24.385959511914855</v>
      </c>
    </row>
    <row r="91" spans="1:6" x14ac:dyDescent="0.25">
      <c r="A91" s="3" vm="170">
        <v>44935</v>
      </c>
      <c r="B91" s="2" vm="171">
        <v>1421.4</v>
      </c>
      <c r="C91" s="2">
        <f t="shared" si="4"/>
        <v>1440.04</v>
      </c>
      <c r="D91" s="2">
        <f t="shared" si="5"/>
        <v>-18.639999999999873</v>
      </c>
      <c r="E91">
        <f t="shared" si="6"/>
        <v>25.09892654488187</v>
      </c>
      <c r="F91">
        <f t="shared" si="7"/>
        <v>-24.385959511914855</v>
      </c>
    </row>
    <row r="92" spans="1:6" x14ac:dyDescent="0.25">
      <c r="A92" s="3" vm="172">
        <v>44936</v>
      </c>
      <c r="B92" s="2" vm="173">
        <v>1414</v>
      </c>
      <c r="C92" s="2">
        <f t="shared" si="4"/>
        <v>1436.8</v>
      </c>
      <c r="D92" s="2">
        <f t="shared" si="5"/>
        <v>-22.799999999999955</v>
      </c>
      <c r="E92">
        <f t="shared" si="6"/>
        <v>25.09892654488187</v>
      </c>
      <c r="F92">
        <f t="shared" si="7"/>
        <v>-24.385959511914855</v>
      </c>
    </row>
    <row r="93" spans="1:6" x14ac:dyDescent="0.25">
      <c r="A93" s="3" vm="174">
        <v>44937</v>
      </c>
      <c r="B93" s="2" vm="175">
        <v>1409.8</v>
      </c>
      <c r="C93" s="2">
        <f t="shared" si="4"/>
        <v>1429.4</v>
      </c>
      <c r="D93" s="2">
        <f t="shared" si="5"/>
        <v>-19.600000000000136</v>
      </c>
      <c r="E93">
        <f t="shared" si="6"/>
        <v>25.09892654488187</v>
      </c>
      <c r="F93">
        <f t="shared" si="7"/>
        <v>-24.385959511914855</v>
      </c>
    </row>
    <row r="94" spans="1:6" x14ac:dyDescent="0.25">
      <c r="A94" s="3" vm="176">
        <v>44938</v>
      </c>
      <c r="B94" s="2" vm="177">
        <v>1431</v>
      </c>
      <c r="C94" s="2">
        <f t="shared" si="4"/>
        <v>1421.8000000000002</v>
      </c>
      <c r="D94" s="2">
        <f t="shared" si="5"/>
        <v>9.1999999999998181</v>
      </c>
      <c r="E94">
        <f t="shared" si="6"/>
        <v>25.09892654488187</v>
      </c>
      <c r="F94">
        <f t="shared" si="7"/>
        <v>-24.385959511914855</v>
      </c>
    </row>
    <row r="95" spans="1:6" x14ac:dyDescent="0.25">
      <c r="A95" s="3" vm="178">
        <v>44939</v>
      </c>
      <c r="B95" s="2" vm="179">
        <v>1434.6</v>
      </c>
      <c r="C95" s="2">
        <f t="shared" si="4"/>
        <v>1421.68</v>
      </c>
      <c r="D95" s="2">
        <f t="shared" si="5"/>
        <v>12.919999999999845</v>
      </c>
      <c r="E95">
        <f t="shared" si="6"/>
        <v>25.09892654488187</v>
      </c>
      <c r="F95">
        <f t="shared" si="7"/>
        <v>-24.385959511914855</v>
      </c>
    </row>
    <row r="96" spans="1:6" x14ac:dyDescent="0.25">
      <c r="A96" s="3" vm="180">
        <v>44942</v>
      </c>
      <c r="B96" s="2" vm="181">
        <v>1436.2</v>
      </c>
      <c r="C96" s="2">
        <f t="shared" si="4"/>
        <v>1422.1599999999999</v>
      </c>
      <c r="D96" s="2">
        <f t="shared" si="5"/>
        <v>14.040000000000191</v>
      </c>
      <c r="E96">
        <f t="shared" si="6"/>
        <v>25.09892654488187</v>
      </c>
      <c r="F96">
        <f t="shared" si="7"/>
        <v>-24.385959511914855</v>
      </c>
    </row>
    <row r="97" spans="1:6" x14ac:dyDescent="0.25">
      <c r="A97" s="3" vm="182">
        <v>44943</v>
      </c>
      <c r="B97" s="2" vm="183">
        <v>1437.8</v>
      </c>
      <c r="C97" s="2">
        <f t="shared" si="4"/>
        <v>1425.12</v>
      </c>
      <c r="D97" s="2">
        <f t="shared" si="5"/>
        <v>12.680000000000064</v>
      </c>
      <c r="E97">
        <f t="shared" si="6"/>
        <v>25.09892654488187</v>
      </c>
      <c r="F97">
        <f t="shared" si="7"/>
        <v>-24.385959511914855</v>
      </c>
    </row>
    <row r="98" spans="1:6" x14ac:dyDescent="0.25">
      <c r="A98" s="3" vm="184">
        <v>44944</v>
      </c>
      <c r="B98" s="2" vm="185">
        <v>1410</v>
      </c>
      <c r="C98" s="2">
        <f t="shared" si="4"/>
        <v>1429.8799999999999</v>
      </c>
      <c r="D98" s="2">
        <f t="shared" si="5"/>
        <v>-19.879999999999882</v>
      </c>
      <c r="E98">
        <f t="shared" si="6"/>
        <v>25.09892654488187</v>
      </c>
      <c r="F98">
        <f t="shared" si="7"/>
        <v>-24.385959511914855</v>
      </c>
    </row>
    <row r="99" spans="1:6" x14ac:dyDescent="0.25">
      <c r="A99" s="3" vm="186">
        <v>44945</v>
      </c>
      <c r="B99" s="2" vm="187">
        <v>1418.6</v>
      </c>
      <c r="C99" s="2">
        <f t="shared" si="4"/>
        <v>1429.92</v>
      </c>
      <c r="D99" s="2">
        <f t="shared" si="5"/>
        <v>-11.320000000000164</v>
      </c>
      <c r="E99">
        <f t="shared" si="6"/>
        <v>25.09892654488187</v>
      </c>
      <c r="F99">
        <f t="shared" si="7"/>
        <v>-24.385959511914855</v>
      </c>
    </row>
    <row r="100" spans="1:6" x14ac:dyDescent="0.25">
      <c r="A100" s="3" vm="188">
        <v>44946</v>
      </c>
      <c r="B100" s="2" vm="123">
        <v>1406.8</v>
      </c>
      <c r="C100" s="2">
        <f t="shared" si="4"/>
        <v>1427.44</v>
      </c>
      <c r="D100" s="2">
        <f t="shared" si="5"/>
        <v>-20.6400000000001</v>
      </c>
      <c r="E100">
        <f t="shared" si="6"/>
        <v>25.09892654488187</v>
      </c>
      <c r="F100">
        <f t="shared" si="7"/>
        <v>-24.385959511914855</v>
      </c>
    </row>
    <row r="101" spans="1:6" x14ac:dyDescent="0.25">
      <c r="A101" s="3" vm="189">
        <v>44949</v>
      </c>
      <c r="B101" s="2" vm="190">
        <v>1410.8</v>
      </c>
      <c r="C101" s="2">
        <f t="shared" si="4"/>
        <v>1421.88</v>
      </c>
      <c r="D101" s="2">
        <f t="shared" si="5"/>
        <v>-11.080000000000155</v>
      </c>
      <c r="E101">
        <f t="shared" si="6"/>
        <v>25.09892654488187</v>
      </c>
      <c r="F101">
        <f t="shared" si="7"/>
        <v>-24.385959511914855</v>
      </c>
    </row>
    <row r="102" spans="1:6" x14ac:dyDescent="0.25">
      <c r="A102" s="3" vm="191">
        <v>44950</v>
      </c>
      <c r="B102" s="2" vm="79">
        <v>1387</v>
      </c>
      <c r="C102" s="2">
        <f t="shared" si="4"/>
        <v>1416.8</v>
      </c>
      <c r="D102" s="2">
        <f t="shared" si="5"/>
        <v>-29.799999999999955</v>
      </c>
      <c r="E102">
        <f t="shared" si="6"/>
        <v>25.09892654488187</v>
      </c>
      <c r="F102">
        <f t="shared" si="7"/>
        <v>-24.385959511914855</v>
      </c>
    </row>
    <row r="103" spans="1:6" x14ac:dyDescent="0.25">
      <c r="A103" s="3" vm="192">
        <v>44951</v>
      </c>
      <c r="B103" s="2" vm="193">
        <v>1403.6</v>
      </c>
      <c r="C103" s="2">
        <f t="shared" si="4"/>
        <v>1406.6399999999999</v>
      </c>
      <c r="D103" s="2">
        <f t="shared" si="5"/>
        <v>-3.0399999999999636</v>
      </c>
      <c r="E103">
        <f t="shared" si="6"/>
        <v>25.09892654488187</v>
      </c>
      <c r="F103">
        <f t="shared" si="7"/>
        <v>-24.385959511914855</v>
      </c>
    </row>
    <row r="104" spans="1:6" x14ac:dyDescent="0.25">
      <c r="A104" s="3" vm="194">
        <v>44952</v>
      </c>
      <c r="B104" s="2" vm="195">
        <v>1405.2</v>
      </c>
      <c r="C104" s="2">
        <f t="shared" si="4"/>
        <v>1405.36</v>
      </c>
      <c r="D104" s="2">
        <f t="shared" si="5"/>
        <v>-0.15999999999985448</v>
      </c>
      <c r="E104">
        <f t="shared" si="6"/>
        <v>25.09892654488187</v>
      </c>
      <c r="F104">
        <f t="shared" si="7"/>
        <v>-24.385959511914855</v>
      </c>
    </row>
    <row r="105" spans="1:6" x14ac:dyDescent="0.25">
      <c r="A105" s="3" vm="196">
        <v>44953</v>
      </c>
      <c r="B105" s="2" vm="185">
        <v>1410</v>
      </c>
      <c r="C105" s="2">
        <f t="shared" si="4"/>
        <v>1402.68</v>
      </c>
      <c r="D105" s="2">
        <f t="shared" si="5"/>
        <v>7.3199999999999363</v>
      </c>
      <c r="E105">
        <f t="shared" si="6"/>
        <v>25.09892654488187</v>
      </c>
      <c r="F105">
        <f t="shared" si="7"/>
        <v>-24.385959511914855</v>
      </c>
    </row>
    <row r="106" spans="1:6" x14ac:dyDescent="0.25">
      <c r="A106" s="3" vm="197">
        <v>44956</v>
      </c>
      <c r="B106" s="2" vm="198">
        <v>1413</v>
      </c>
      <c r="C106" s="2">
        <f t="shared" si="4"/>
        <v>1403.32</v>
      </c>
      <c r="D106" s="2">
        <f t="shared" si="5"/>
        <v>9.6800000000000637</v>
      </c>
      <c r="E106">
        <f t="shared" si="6"/>
        <v>25.09892654488187</v>
      </c>
      <c r="F106">
        <f t="shared" si="7"/>
        <v>-24.385959511914855</v>
      </c>
    </row>
    <row r="107" spans="1:6" x14ac:dyDescent="0.25">
      <c r="A107" s="3" vm="199">
        <v>44957</v>
      </c>
      <c r="B107" s="2" vm="200">
        <v>1423.4</v>
      </c>
      <c r="C107" s="2">
        <f t="shared" si="4"/>
        <v>1403.76</v>
      </c>
      <c r="D107" s="2">
        <f t="shared" si="5"/>
        <v>19.6400000000001</v>
      </c>
      <c r="E107">
        <f t="shared" si="6"/>
        <v>25.09892654488187</v>
      </c>
      <c r="F107">
        <f t="shared" si="7"/>
        <v>-24.385959511914855</v>
      </c>
    </row>
    <row r="108" spans="1:6" x14ac:dyDescent="0.25">
      <c r="A108" s="3" vm="201">
        <v>44958</v>
      </c>
      <c r="B108" s="2" vm="202">
        <v>1419.6</v>
      </c>
      <c r="C108" s="2">
        <f t="shared" si="4"/>
        <v>1411.0400000000002</v>
      </c>
      <c r="D108" s="2">
        <f t="shared" si="5"/>
        <v>8.5599999999997181</v>
      </c>
      <c r="E108">
        <f t="shared" si="6"/>
        <v>25.09892654488187</v>
      </c>
      <c r="F108">
        <f t="shared" si="7"/>
        <v>-24.385959511914855</v>
      </c>
    </row>
    <row r="109" spans="1:6" x14ac:dyDescent="0.25">
      <c r="A109" s="3" vm="203">
        <v>44959</v>
      </c>
      <c r="B109" s="2" vm="204">
        <v>1427.4</v>
      </c>
      <c r="C109" s="2">
        <f t="shared" si="4"/>
        <v>1414.2400000000002</v>
      </c>
      <c r="D109" s="2">
        <f t="shared" si="5"/>
        <v>13.159999999999854</v>
      </c>
      <c r="E109">
        <f t="shared" si="6"/>
        <v>25.09892654488187</v>
      </c>
      <c r="F109">
        <f t="shared" si="7"/>
        <v>-24.385959511914855</v>
      </c>
    </row>
    <row r="110" spans="1:6" x14ac:dyDescent="0.25">
      <c r="A110" s="3" vm="205">
        <v>44960</v>
      </c>
      <c r="B110" s="2" vm="206">
        <v>1439.6</v>
      </c>
      <c r="C110" s="2">
        <f t="shared" si="4"/>
        <v>1418.6799999999998</v>
      </c>
      <c r="D110" s="2">
        <f t="shared" si="5"/>
        <v>20.920000000000073</v>
      </c>
      <c r="E110">
        <f t="shared" si="6"/>
        <v>25.09892654488187</v>
      </c>
      <c r="F110">
        <f t="shared" si="7"/>
        <v>-24.385959511914855</v>
      </c>
    </row>
    <row r="111" spans="1:6" x14ac:dyDescent="0.25">
      <c r="A111" s="3" vm="207">
        <v>44963</v>
      </c>
      <c r="B111" s="2" vm="208">
        <v>1461</v>
      </c>
      <c r="C111" s="2">
        <f t="shared" si="4"/>
        <v>1424.6</v>
      </c>
      <c r="D111" s="2">
        <f t="shared" si="5"/>
        <v>36.400000000000091</v>
      </c>
      <c r="E111">
        <f t="shared" si="6"/>
        <v>25.09892654488187</v>
      </c>
      <c r="F111">
        <f t="shared" si="7"/>
        <v>-24.385959511914855</v>
      </c>
    </row>
    <row r="112" spans="1:6" x14ac:dyDescent="0.25">
      <c r="A112" s="3" vm="209">
        <v>44964</v>
      </c>
      <c r="B112" s="2" vm="210">
        <v>1485.6</v>
      </c>
      <c r="C112" s="2">
        <f t="shared" si="4"/>
        <v>1434.2</v>
      </c>
      <c r="D112" s="2">
        <f t="shared" si="5"/>
        <v>51.399999999999864</v>
      </c>
      <c r="E112">
        <f t="shared" si="6"/>
        <v>25.09892654488187</v>
      </c>
      <c r="F112">
        <f t="shared" si="7"/>
        <v>-24.385959511914855</v>
      </c>
    </row>
    <row r="113" spans="1:6" x14ac:dyDescent="0.25">
      <c r="A113" s="3" vm="211">
        <v>44965</v>
      </c>
      <c r="B113" s="2" vm="212">
        <v>1501</v>
      </c>
      <c r="C113" s="2">
        <f t="shared" si="4"/>
        <v>1446.64</v>
      </c>
      <c r="D113" s="2">
        <f t="shared" si="5"/>
        <v>54.3599999999999</v>
      </c>
      <c r="E113">
        <f t="shared" si="6"/>
        <v>25.09892654488187</v>
      </c>
      <c r="F113">
        <f t="shared" si="7"/>
        <v>-24.385959511914855</v>
      </c>
    </row>
    <row r="114" spans="1:6" x14ac:dyDescent="0.25">
      <c r="A114" s="3" vm="213">
        <v>44966</v>
      </c>
      <c r="B114" s="2" vm="214">
        <v>1502.6</v>
      </c>
      <c r="C114" s="2">
        <f t="shared" si="4"/>
        <v>1462.92</v>
      </c>
      <c r="D114" s="2">
        <f t="shared" si="5"/>
        <v>39.679999999999836</v>
      </c>
      <c r="E114">
        <f t="shared" si="6"/>
        <v>25.09892654488187</v>
      </c>
      <c r="F114">
        <f t="shared" si="7"/>
        <v>-24.385959511914855</v>
      </c>
    </row>
    <row r="115" spans="1:6" x14ac:dyDescent="0.25">
      <c r="A115" s="3" vm="215">
        <v>44967</v>
      </c>
      <c r="B115" s="2" vm="216">
        <v>1473</v>
      </c>
      <c r="C115" s="2">
        <f t="shared" si="4"/>
        <v>1477.9599999999998</v>
      </c>
      <c r="D115" s="2">
        <f t="shared" si="5"/>
        <v>-4.959999999999809</v>
      </c>
      <c r="E115">
        <f t="shared" si="6"/>
        <v>25.09892654488187</v>
      </c>
      <c r="F115">
        <f t="shared" si="7"/>
        <v>-24.385959511914855</v>
      </c>
    </row>
    <row r="116" spans="1:6" x14ac:dyDescent="0.25">
      <c r="A116" s="3" vm="217">
        <v>44970</v>
      </c>
      <c r="B116" s="2" vm="218">
        <v>1487.6</v>
      </c>
      <c r="C116" s="2">
        <f t="shared" si="4"/>
        <v>1484.64</v>
      </c>
      <c r="D116" s="2">
        <f t="shared" si="5"/>
        <v>2.959999999999809</v>
      </c>
      <c r="E116">
        <f t="shared" si="6"/>
        <v>25.09892654488187</v>
      </c>
      <c r="F116">
        <f t="shared" si="7"/>
        <v>-24.385959511914855</v>
      </c>
    </row>
    <row r="117" spans="1:6" x14ac:dyDescent="0.25">
      <c r="A117" s="3" vm="219">
        <v>44971</v>
      </c>
      <c r="B117" s="2" vm="220">
        <v>1470</v>
      </c>
      <c r="C117" s="2">
        <f t="shared" si="4"/>
        <v>1489.9599999999998</v>
      </c>
      <c r="D117" s="2">
        <f t="shared" si="5"/>
        <v>-19.959999999999809</v>
      </c>
      <c r="E117">
        <f t="shared" si="6"/>
        <v>25.09892654488187</v>
      </c>
      <c r="F117">
        <f t="shared" si="7"/>
        <v>-24.385959511914855</v>
      </c>
    </row>
    <row r="118" spans="1:6" x14ac:dyDescent="0.25">
      <c r="A118" s="3" vm="221">
        <v>44972</v>
      </c>
      <c r="B118" s="2" vm="222">
        <v>1456.8</v>
      </c>
      <c r="C118" s="2">
        <f t="shared" si="4"/>
        <v>1486.8400000000001</v>
      </c>
      <c r="D118" s="2">
        <f t="shared" si="5"/>
        <v>-30.040000000000191</v>
      </c>
      <c r="E118">
        <f t="shared" si="6"/>
        <v>25.09892654488187</v>
      </c>
      <c r="F118">
        <f t="shared" si="7"/>
        <v>-24.385959511914855</v>
      </c>
    </row>
    <row r="119" spans="1:6" x14ac:dyDescent="0.25">
      <c r="A119" s="3" vm="223">
        <v>44973</v>
      </c>
      <c r="B119" s="2" vm="224">
        <v>1455</v>
      </c>
      <c r="C119" s="2">
        <f t="shared" si="4"/>
        <v>1478</v>
      </c>
      <c r="D119" s="2">
        <f t="shared" si="5"/>
        <v>-23</v>
      </c>
      <c r="E119">
        <f t="shared" si="6"/>
        <v>25.09892654488187</v>
      </c>
      <c r="F119">
        <f t="shared" si="7"/>
        <v>-24.385959511914855</v>
      </c>
    </row>
    <row r="120" spans="1:6" x14ac:dyDescent="0.25">
      <c r="A120" s="3" vm="225">
        <v>44974</v>
      </c>
      <c r="B120" s="2" vm="226">
        <v>1484.2</v>
      </c>
      <c r="C120" s="2">
        <f t="shared" si="4"/>
        <v>1468.48</v>
      </c>
      <c r="D120" s="2">
        <f t="shared" si="5"/>
        <v>15.720000000000027</v>
      </c>
      <c r="E120">
        <f t="shared" si="6"/>
        <v>25.09892654488187</v>
      </c>
      <c r="F120">
        <f t="shared" si="7"/>
        <v>-24.385959511914855</v>
      </c>
    </row>
    <row r="121" spans="1:6" x14ac:dyDescent="0.25">
      <c r="A121" s="3" vm="227">
        <v>44977</v>
      </c>
      <c r="B121" s="2" vm="228">
        <v>1475</v>
      </c>
      <c r="C121" s="2">
        <f t="shared" si="4"/>
        <v>1470.7199999999998</v>
      </c>
      <c r="D121" s="2">
        <f t="shared" si="5"/>
        <v>4.2800000000002001</v>
      </c>
      <c r="E121">
        <f t="shared" si="6"/>
        <v>25.09892654488187</v>
      </c>
      <c r="F121">
        <f t="shared" si="7"/>
        <v>-24.385959511914855</v>
      </c>
    </row>
    <row r="122" spans="1:6" x14ac:dyDescent="0.25">
      <c r="A122" s="3" vm="229">
        <v>44978</v>
      </c>
      <c r="B122" s="2" vm="230">
        <v>1481.8</v>
      </c>
      <c r="C122" s="2">
        <f t="shared" si="4"/>
        <v>1468.2</v>
      </c>
      <c r="D122" s="2">
        <f t="shared" si="5"/>
        <v>13.599999999999909</v>
      </c>
      <c r="E122">
        <f t="shared" si="6"/>
        <v>25.09892654488187</v>
      </c>
      <c r="F122">
        <f t="shared" si="7"/>
        <v>-24.385959511914855</v>
      </c>
    </row>
    <row r="123" spans="1:6" x14ac:dyDescent="0.25">
      <c r="A123" s="3" vm="231">
        <v>44979</v>
      </c>
      <c r="B123" s="2" vm="230">
        <v>1481.8</v>
      </c>
      <c r="C123" s="2">
        <f t="shared" si="4"/>
        <v>1470.56</v>
      </c>
      <c r="D123" s="2">
        <f t="shared" si="5"/>
        <v>11.240000000000009</v>
      </c>
      <c r="E123">
        <f t="shared" si="6"/>
        <v>25.09892654488187</v>
      </c>
      <c r="F123">
        <f t="shared" si="7"/>
        <v>-24.385959511914855</v>
      </c>
    </row>
    <row r="124" spans="1:6" x14ac:dyDescent="0.25">
      <c r="A124" s="3" vm="232">
        <v>44980</v>
      </c>
      <c r="B124" s="2" vm="233">
        <v>1457.6</v>
      </c>
      <c r="C124" s="2">
        <f t="shared" si="4"/>
        <v>1475.56</v>
      </c>
      <c r="D124" s="2">
        <f t="shared" si="5"/>
        <v>-17.960000000000036</v>
      </c>
      <c r="E124">
        <f t="shared" si="6"/>
        <v>25.09892654488187</v>
      </c>
      <c r="F124">
        <f t="shared" si="7"/>
        <v>-24.385959511914855</v>
      </c>
    </row>
    <row r="125" spans="1:6" x14ac:dyDescent="0.25">
      <c r="A125" s="3" vm="234">
        <v>44981</v>
      </c>
      <c r="B125" s="2" vm="139">
        <v>1445</v>
      </c>
      <c r="C125" s="2">
        <f t="shared" si="4"/>
        <v>1476.08</v>
      </c>
      <c r="D125" s="2">
        <f t="shared" si="5"/>
        <v>-31.079999999999927</v>
      </c>
      <c r="E125">
        <f t="shared" si="6"/>
        <v>25.09892654488187</v>
      </c>
      <c r="F125">
        <f t="shared" si="7"/>
        <v>-24.385959511914855</v>
      </c>
    </row>
    <row r="126" spans="1:6" x14ac:dyDescent="0.25">
      <c r="A126" s="3" vm="235">
        <v>44984</v>
      </c>
      <c r="B126" s="2" vm="236">
        <v>1450.2</v>
      </c>
      <c r="C126" s="2">
        <f t="shared" si="4"/>
        <v>1468.2400000000002</v>
      </c>
      <c r="D126" s="2">
        <f t="shared" si="5"/>
        <v>-18.040000000000191</v>
      </c>
      <c r="E126">
        <f t="shared" si="6"/>
        <v>25.09892654488187</v>
      </c>
      <c r="F126">
        <f t="shared" si="7"/>
        <v>-24.385959511914855</v>
      </c>
    </row>
    <row r="127" spans="1:6" x14ac:dyDescent="0.25">
      <c r="A127" s="3" vm="237">
        <v>44985</v>
      </c>
      <c r="B127" s="2" vm="238">
        <v>1425.4</v>
      </c>
      <c r="C127" s="2">
        <f t="shared" si="4"/>
        <v>1463.28</v>
      </c>
      <c r="D127" s="2">
        <f t="shared" si="5"/>
        <v>-37.879999999999882</v>
      </c>
      <c r="E127">
        <f t="shared" si="6"/>
        <v>25.09892654488187</v>
      </c>
      <c r="F127">
        <f t="shared" si="7"/>
        <v>-24.385959511914855</v>
      </c>
    </row>
    <row r="128" spans="1:6" x14ac:dyDescent="0.25">
      <c r="A128" s="3" vm="239">
        <v>44986</v>
      </c>
      <c r="B128" s="2" vm="240">
        <v>1422</v>
      </c>
      <c r="C128" s="2">
        <f t="shared" si="4"/>
        <v>1452</v>
      </c>
      <c r="D128" s="2">
        <f t="shared" si="5"/>
        <v>-30</v>
      </c>
      <c r="E128">
        <f t="shared" si="6"/>
        <v>25.09892654488187</v>
      </c>
      <c r="F128">
        <f t="shared" si="7"/>
        <v>-24.385959511914855</v>
      </c>
    </row>
    <row r="129" spans="1:6" x14ac:dyDescent="0.25">
      <c r="A129" s="3" vm="241">
        <v>44987</v>
      </c>
      <c r="B129" s="2" vm="242">
        <v>1438.8</v>
      </c>
      <c r="C129" s="2">
        <f t="shared" si="4"/>
        <v>1440.0400000000002</v>
      </c>
      <c r="D129" s="2">
        <f t="shared" si="5"/>
        <v>-1.2400000000002365</v>
      </c>
      <c r="E129">
        <f t="shared" si="6"/>
        <v>25.09892654488187</v>
      </c>
      <c r="F129">
        <f t="shared" si="7"/>
        <v>-24.385959511914855</v>
      </c>
    </row>
    <row r="130" spans="1:6" x14ac:dyDescent="0.25">
      <c r="A130" s="3" vm="243">
        <v>44988</v>
      </c>
      <c r="B130" s="2" vm="244">
        <v>1442.2</v>
      </c>
      <c r="C130" s="2">
        <f t="shared" si="4"/>
        <v>1436.2800000000002</v>
      </c>
      <c r="D130" s="2">
        <f t="shared" si="5"/>
        <v>5.9199999999998454</v>
      </c>
      <c r="E130">
        <f t="shared" si="6"/>
        <v>25.09892654488187</v>
      </c>
      <c r="F130">
        <f t="shared" si="7"/>
        <v>-24.385959511914855</v>
      </c>
    </row>
    <row r="131" spans="1:6" x14ac:dyDescent="0.25">
      <c r="A131" s="3" vm="245">
        <v>44991</v>
      </c>
      <c r="B131" s="2" vm="246">
        <v>1439.4</v>
      </c>
      <c r="C131" s="2">
        <f t="shared" si="4"/>
        <v>1435.72</v>
      </c>
      <c r="D131" s="2">
        <f t="shared" si="5"/>
        <v>3.6800000000000637</v>
      </c>
      <c r="E131">
        <f t="shared" si="6"/>
        <v>25.09892654488187</v>
      </c>
      <c r="F131">
        <f t="shared" si="7"/>
        <v>-24.385959511914855</v>
      </c>
    </row>
    <row r="132" spans="1:6" x14ac:dyDescent="0.25">
      <c r="A132" s="3" vm="247">
        <v>44992</v>
      </c>
      <c r="B132" s="2" vm="248">
        <v>1441.8</v>
      </c>
      <c r="C132" s="2">
        <f t="shared" si="4"/>
        <v>1433.56</v>
      </c>
      <c r="D132" s="2">
        <f t="shared" si="5"/>
        <v>8.2400000000000091</v>
      </c>
      <c r="E132">
        <f t="shared" si="6"/>
        <v>25.09892654488187</v>
      </c>
      <c r="F132">
        <f t="shared" si="7"/>
        <v>-24.385959511914855</v>
      </c>
    </row>
    <row r="133" spans="1:6" x14ac:dyDescent="0.25">
      <c r="A133" s="3" vm="249">
        <v>44993</v>
      </c>
      <c r="B133" s="2" vm="250">
        <v>1422.4</v>
      </c>
      <c r="C133" s="2">
        <f t="shared" si="4"/>
        <v>1436.84</v>
      </c>
      <c r="D133" s="2">
        <f t="shared" si="5"/>
        <v>-14.439999999999827</v>
      </c>
      <c r="E133">
        <f t="shared" si="6"/>
        <v>25.09892654488187</v>
      </c>
      <c r="F133">
        <f t="shared" si="7"/>
        <v>-24.385959511914855</v>
      </c>
    </row>
    <row r="134" spans="1:6" x14ac:dyDescent="0.25">
      <c r="A134" s="3" vm="251">
        <v>44994</v>
      </c>
      <c r="B134" s="2" vm="252">
        <v>1412.2</v>
      </c>
      <c r="C134" s="2">
        <f t="shared" ref="C134:C188" si="8">AVERAGE(B129:B133)</f>
        <v>1436.92</v>
      </c>
      <c r="D134" s="2">
        <f t="shared" ref="D134:D188" si="9">B134-C134</f>
        <v>-24.720000000000027</v>
      </c>
      <c r="E134">
        <f t="shared" ref="E134:E188" si="10">$H$2+$H$4*$H$3</f>
        <v>25.09892654488187</v>
      </c>
      <c r="F134">
        <f t="shared" ref="F134:F188" si="11">$H$2-$H$4*$H$3</f>
        <v>-24.385959511914855</v>
      </c>
    </row>
    <row r="135" spans="1:6" x14ac:dyDescent="0.25">
      <c r="A135" s="3" vm="253">
        <v>44995</v>
      </c>
      <c r="B135" s="2" vm="254">
        <v>1398.6</v>
      </c>
      <c r="C135" s="2">
        <f t="shared" si="8"/>
        <v>1431.6000000000001</v>
      </c>
      <c r="D135" s="2">
        <f t="shared" si="9"/>
        <v>-33.000000000000227</v>
      </c>
      <c r="E135">
        <f t="shared" si="10"/>
        <v>25.09892654488187</v>
      </c>
      <c r="F135">
        <f t="shared" si="11"/>
        <v>-24.385959511914855</v>
      </c>
    </row>
    <row r="136" spans="1:6" x14ac:dyDescent="0.25">
      <c r="A136" s="3" vm="255">
        <v>44998</v>
      </c>
      <c r="B136" s="2" vm="256">
        <v>1376.6</v>
      </c>
      <c r="C136" s="2">
        <f t="shared" si="8"/>
        <v>1422.8799999999999</v>
      </c>
      <c r="D136" s="2">
        <f t="shared" si="9"/>
        <v>-46.279999999999973</v>
      </c>
      <c r="E136">
        <f t="shared" si="10"/>
        <v>25.09892654488187</v>
      </c>
      <c r="F136">
        <f t="shared" si="11"/>
        <v>-24.385959511914855</v>
      </c>
    </row>
    <row r="137" spans="1:6" x14ac:dyDescent="0.25">
      <c r="A137" s="3" vm="257">
        <v>44999</v>
      </c>
      <c r="B137" s="2" vm="258">
        <v>1380.4</v>
      </c>
      <c r="C137" s="2">
        <f t="shared" si="8"/>
        <v>1410.3200000000002</v>
      </c>
      <c r="D137" s="2">
        <f t="shared" si="9"/>
        <v>-29.920000000000073</v>
      </c>
      <c r="E137">
        <f t="shared" si="10"/>
        <v>25.09892654488187</v>
      </c>
      <c r="F137">
        <f t="shared" si="11"/>
        <v>-24.385959511914855</v>
      </c>
    </row>
    <row r="138" spans="1:6" x14ac:dyDescent="0.25">
      <c r="A138" s="3" vm="259">
        <v>45000</v>
      </c>
      <c r="B138" s="2" vm="260">
        <v>1381.4</v>
      </c>
      <c r="C138" s="2">
        <f t="shared" si="8"/>
        <v>1398.0400000000002</v>
      </c>
      <c r="D138" s="2">
        <f t="shared" si="9"/>
        <v>-16.6400000000001</v>
      </c>
      <c r="E138">
        <f t="shared" si="10"/>
        <v>25.09892654488187</v>
      </c>
      <c r="F138">
        <f t="shared" si="11"/>
        <v>-24.385959511914855</v>
      </c>
    </row>
    <row r="139" spans="1:6" x14ac:dyDescent="0.25">
      <c r="A139" s="3" vm="261">
        <v>45001</v>
      </c>
      <c r="B139" s="2" vm="79">
        <v>1387</v>
      </c>
      <c r="C139" s="2">
        <f t="shared" si="8"/>
        <v>1389.8399999999997</v>
      </c>
      <c r="D139" s="2">
        <f t="shared" si="9"/>
        <v>-2.8399999999996908</v>
      </c>
      <c r="E139">
        <f t="shared" si="10"/>
        <v>25.09892654488187</v>
      </c>
      <c r="F139">
        <f t="shared" si="11"/>
        <v>-24.385959511914855</v>
      </c>
    </row>
    <row r="140" spans="1:6" x14ac:dyDescent="0.25">
      <c r="A140" s="3" vm="262">
        <v>45002</v>
      </c>
      <c r="B140" s="2" vm="263">
        <v>1400.8</v>
      </c>
      <c r="C140" s="2">
        <f t="shared" si="8"/>
        <v>1384.8</v>
      </c>
      <c r="D140" s="2">
        <f t="shared" si="9"/>
        <v>16</v>
      </c>
      <c r="E140">
        <f t="shared" si="10"/>
        <v>25.09892654488187</v>
      </c>
      <c r="F140">
        <f t="shared" si="11"/>
        <v>-24.385959511914855</v>
      </c>
    </row>
    <row r="141" spans="1:6" x14ac:dyDescent="0.25">
      <c r="A141" s="3" vm="264">
        <v>45005</v>
      </c>
      <c r="B141" s="2" vm="173">
        <v>1414</v>
      </c>
      <c r="C141" s="2">
        <f t="shared" si="8"/>
        <v>1385.24</v>
      </c>
      <c r="D141" s="2">
        <f t="shared" si="9"/>
        <v>28.759999999999991</v>
      </c>
      <c r="E141">
        <f t="shared" si="10"/>
        <v>25.09892654488187</v>
      </c>
      <c r="F141">
        <f t="shared" si="11"/>
        <v>-24.385959511914855</v>
      </c>
    </row>
    <row r="142" spans="1:6" x14ac:dyDescent="0.25">
      <c r="A142" s="3" vm="265">
        <v>45006</v>
      </c>
      <c r="B142" s="2" vm="147">
        <v>1428</v>
      </c>
      <c r="C142" s="2">
        <f t="shared" si="8"/>
        <v>1392.72</v>
      </c>
      <c r="D142" s="2">
        <f t="shared" si="9"/>
        <v>35.279999999999973</v>
      </c>
      <c r="E142">
        <f t="shared" si="10"/>
        <v>25.09892654488187</v>
      </c>
      <c r="F142">
        <f t="shared" si="11"/>
        <v>-24.385959511914855</v>
      </c>
    </row>
    <row r="143" spans="1:6" x14ac:dyDescent="0.25">
      <c r="A143" s="3" vm="266">
        <v>45007</v>
      </c>
      <c r="B143" s="2" vm="267">
        <v>1438.2</v>
      </c>
      <c r="C143" s="2">
        <f t="shared" si="8"/>
        <v>1402.24</v>
      </c>
      <c r="D143" s="2">
        <f t="shared" si="9"/>
        <v>35.960000000000036</v>
      </c>
      <c r="E143">
        <f t="shared" si="10"/>
        <v>25.09892654488187</v>
      </c>
      <c r="F143">
        <f t="shared" si="11"/>
        <v>-24.385959511914855</v>
      </c>
    </row>
    <row r="144" spans="1:6" x14ac:dyDescent="0.25">
      <c r="A144" s="3" vm="268">
        <v>45008</v>
      </c>
      <c r="B144" s="2" vm="183">
        <v>1437.8</v>
      </c>
      <c r="C144" s="2">
        <f t="shared" si="8"/>
        <v>1413.6</v>
      </c>
      <c r="D144" s="2">
        <f t="shared" si="9"/>
        <v>24.200000000000045</v>
      </c>
      <c r="E144">
        <f t="shared" si="10"/>
        <v>25.09892654488187</v>
      </c>
      <c r="F144">
        <f t="shared" si="11"/>
        <v>-24.385959511914855</v>
      </c>
    </row>
    <row r="145" spans="1:6" x14ac:dyDescent="0.25">
      <c r="A145" s="3" vm="269">
        <v>45009</v>
      </c>
      <c r="B145" s="2" vm="270">
        <v>1401.2</v>
      </c>
      <c r="C145" s="2">
        <f t="shared" si="8"/>
        <v>1423.76</v>
      </c>
      <c r="D145" s="2">
        <f t="shared" si="9"/>
        <v>-22.559999999999945</v>
      </c>
      <c r="E145">
        <f t="shared" si="10"/>
        <v>25.09892654488187</v>
      </c>
      <c r="F145">
        <f t="shared" si="11"/>
        <v>-24.385959511914855</v>
      </c>
    </row>
    <row r="146" spans="1:6" x14ac:dyDescent="0.25">
      <c r="A146" s="3" vm="271">
        <v>45012</v>
      </c>
      <c r="B146" s="2" vm="272">
        <v>1423.6</v>
      </c>
      <c r="C146" s="2">
        <f t="shared" si="8"/>
        <v>1423.84</v>
      </c>
      <c r="D146" s="2">
        <f t="shared" si="9"/>
        <v>-0.24000000000000909</v>
      </c>
      <c r="E146">
        <f t="shared" si="10"/>
        <v>25.09892654488187</v>
      </c>
      <c r="F146">
        <f t="shared" si="11"/>
        <v>-24.385959511914855</v>
      </c>
    </row>
    <row r="147" spans="1:6" x14ac:dyDescent="0.25">
      <c r="A147" s="3" vm="273">
        <v>45013</v>
      </c>
      <c r="B147" s="2" vm="274">
        <v>1421</v>
      </c>
      <c r="C147" s="2">
        <f t="shared" si="8"/>
        <v>1425.7599999999998</v>
      </c>
      <c r="D147" s="2">
        <f t="shared" si="9"/>
        <v>-4.7599999999997635</v>
      </c>
      <c r="E147">
        <f t="shared" si="10"/>
        <v>25.09892654488187</v>
      </c>
      <c r="F147">
        <f t="shared" si="11"/>
        <v>-24.385959511914855</v>
      </c>
    </row>
    <row r="148" spans="1:6" x14ac:dyDescent="0.25">
      <c r="A148" s="3" vm="275">
        <v>45014</v>
      </c>
      <c r="B148" s="2" vm="276">
        <v>1420.6</v>
      </c>
      <c r="C148" s="2">
        <f t="shared" si="8"/>
        <v>1424.36</v>
      </c>
      <c r="D148" s="2">
        <f t="shared" si="9"/>
        <v>-3.7599999999999909</v>
      </c>
      <c r="E148">
        <f t="shared" si="10"/>
        <v>25.09892654488187</v>
      </c>
      <c r="F148">
        <f t="shared" si="11"/>
        <v>-24.385959511914855</v>
      </c>
    </row>
    <row r="149" spans="1:6" x14ac:dyDescent="0.25">
      <c r="A149" s="3" vm="277">
        <v>45015</v>
      </c>
      <c r="B149" s="2" vm="278">
        <v>1420</v>
      </c>
      <c r="C149" s="2">
        <f t="shared" si="8"/>
        <v>1420.8400000000001</v>
      </c>
      <c r="D149" s="2">
        <f t="shared" si="9"/>
        <v>-0.84000000000014552</v>
      </c>
      <c r="E149">
        <f t="shared" si="10"/>
        <v>25.09892654488187</v>
      </c>
      <c r="F149">
        <f t="shared" si="11"/>
        <v>-24.385959511914855</v>
      </c>
    </row>
    <row r="150" spans="1:6" x14ac:dyDescent="0.25">
      <c r="A150" s="3" vm="279">
        <v>45016</v>
      </c>
      <c r="B150" s="2" vm="280">
        <v>1429</v>
      </c>
      <c r="C150" s="2">
        <f t="shared" si="8"/>
        <v>1417.28</v>
      </c>
      <c r="D150" s="2">
        <f t="shared" si="9"/>
        <v>11.720000000000027</v>
      </c>
      <c r="E150">
        <f t="shared" si="10"/>
        <v>25.09892654488187</v>
      </c>
      <c r="F150">
        <f t="shared" si="11"/>
        <v>-24.385959511914855</v>
      </c>
    </row>
    <row r="151" spans="1:6" x14ac:dyDescent="0.25">
      <c r="A151" s="3" vm="281">
        <v>45019</v>
      </c>
      <c r="B151" s="2" vm="246">
        <v>1439.4</v>
      </c>
      <c r="C151" s="2">
        <f t="shared" si="8"/>
        <v>1422.84</v>
      </c>
      <c r="D151" s="2">
        <f t="shared" si="9"/>
        <v>16.560000000000173</v>
      </c>
      <c r="E151">
        <f t="shared" si="10"/>
        <v>25.09892654488187</v>
      </c>
      <c r="F151">
        <f t="shared" si="11"/>
        <v>-24.385959511914855</v>
      </c>
    </row>
    <row r="152" spans="1:6" x14ac:dyDescent="0.25">
      <c r="A152" s="3" vm="282">
        <v>45020</v>
      </c>
      <c r="B152" s="2" vm="283">
        <v>1449</v>
      </c>
      <c r="C152" s="2">
        <f t="shared" si="8"/>
        <v>1426</v>
      </c>
      <c r="D152" s="2">
        <f t="shared" si="9"/>
        <v>23</v>
      </c>
      <c r="E152">
        <f t="shared" si="10"/>
        <v>25.09892654488187</v>
      </c>
      <c r="F152">
        <f t="shared" si="11"/>
        <v>-24.385959511914855</v>
      </c>
    </row>
    <row r="153" spans="1:6" x14ac:dyDescent="0.25">
      <c r="A153" s="3" vm="284">
        <v>45021</v>
      </c>
      <c r="B153" s="2" vm="285">
        <v>1487.2</v>
      </c>
      <c r="C153" s="2">
        <f t="shared" si="8"/>
        <v>1431.6</v>
      </c>
      <c r="D153" s="2">
        <f t="shared" si="9"/>
        <v>55.600000000000136</v>
      </c>
      <c r="E153">
        <f t="shared" si="10"/>
        <v>25.09892654488187</v>
      </c>
      <c r="F153">
        <f t="shared" si="11"/>
        <v>-24.385959511914855</v>
      </c>
    </row>
    <row r="154" spans="1:6" x14ac:dyDescent="0.25">
      <c r="A154" s="3" vm="286">
        <v>45022</v>
      </c>
      <c r="B154" s="2" vm="287">
        <v>1523</v>
      </c>
      <c r="C154" s="2">
        <f t="shared" si="8"/>
        <v>1444.9199999999998</v>
      </c>
      <c r="D154" s="2">
        <f t="shared" si="9"/>
        <v>78.080000000000155</v>
      </c>
      <c r="E154">
        <f t="shared" si="10"/>
        <v>25.09892654488187</v>
      </c>
      <c r="F154">
        <f t="shared" si="11"/>
        <v>-24.385959511914855</v>
      </c>
    </row>
    <row r="155" spans="1:6" x14ac:dyDescent="0.25">
      <c r="A155" s="3" vm="288">
        <v>45027</v>
      </c>
      <c r="B155" s="2" vm="289">
        <v>1506.4</v>
      </c>
      <c r="C155" s="2">
        <f t="shared" si="8"/>
        <v>1465.52</v>
      </c>
      <c r="D155" s="2">
        <f t="shared" si="9"/>
        <v>40.880000000000109</v>
      </c>
      <c r="E155">
        <f t="shared" si="10"/>
        <v>25.09892654488187</v>
      </c>
      <c r="F155">
        <f t="shared" si="11"/>
        <v>-24.385959511914855</v>
      </c>
    </row>
    <row r="156" spans="1:6" x14ac:dyDescent="0.25">
      <c r="A156" s="3" vm="290">
        <v>45028</v>
      </c>
      <c r="B156" s="2" vm="291">
        <v>1512.6</v>
      </c>
      <c r="C156" s="2">
        <f t="shared" si="8"/>
        <v>1481</v>
      </c>
      <c r="D156" s="2">
        <f t="shared" si="9"/>
        <v>31.599999999999909</v>
      </c>
      <c r="E156">
        <f t="shared" si="10"/>
        <v>25.09892654488187</v>
      </c>
      <c r="F156">
        <f t="shared" si="11"/>
        <v>-24.385959511914855</v>
      </c>
    </row>
    <row r="157" spans="1:6" x14ac:dyDescent="0.25">
      <c r="A157" s="3" vm="292">
        <v>45029</v>
      </c>
      <c r="B157" s="2" vm="293">
        <v>1522.4</v>
      </c>
      <c r="C157" s="2">
        <f t="shared" si="8"/>
        <v>1495.64</v>
      </c>
      <c r="D157" s="2">
        <f t="shared" si="9"/>
        <v>26.759999999999991</v>
      </c>
      <c r="E157">
        <f t="shared" si="10"/>
        <v>25.09892654488187</v>
      </c>
      <c r="F157">
        <f t="shared" si="11"/>
        <v>-24.385959511914855</v>
      </c>
    </row>
    <row r="158" spans="1:6" x14ac:dyDescent="0.25">
      <c r="A158" s="3" vm="294">
        <v>45030</v>
      </c>
      <c r="B158" s="2" vm="295">
        <v>1515</v>
      </c>
      <c r="C158" s="2">
        <f t="shared" si="8"/>
        <v>1510.3200000000002</v>
      </c>
      <c r="D158" s="2">
        <f t="shared" si="9"/>
        <v>4.6799999999998363</v>
      </c>
      <c r="E158">
        <f t="shared" si="10"/>
        <v>25.09892654488187</v>
      </c>
      <c r="F158">
        <f t="shared" si="11"/>
        <v>-24.385959511914855</v>
      </c>
    </row>
    <row r="159" spans="1:6" x14ac:dyDescent="0.25">
      <c r="A159" s="3" vm="296">
        <v>45033</v>
      </c>
      <c r="B159" s="2" vm="297">
        <v>1511.8</v>
      </c>
      <c r="C159" s="2">
        <f t="shared" si="8"/>
        <v>1515.8799999999999</v>
      </c>
      <c r="D159" s="2">
        <f t="shared" si="9"/>
        <v>-4.0799999999999272</v>
      </c>
      <c r="E159">
        <f t="shared" si="10"/>
        <v>25.09892654488187</v>
      </c>
      <c r="F159">
        <f t="shared" si="11"/>
        <v>-24.385959511914855</v>
      </c>
    </row>
    <row r="160" spans="1:6" x14ac:dyDescent="0.25">
      <c r="A160" s="3" vm="298">
        <v>45034</v>
      </c>
      <c r="B160" s="2" vm="299">
        <v>1484</v>
      </c>
      <c r="C160" s="2">
        <f t="shared" si="8"/>
        <v>1513.6399999999999</v>
      </c>
      <c r="D160" s="2">
        <f t="shared" si="9"/>
        <v>-29.639999999999873</v>
      </c>
      <c r="E160">
        <f t="shared" si="10"/>
        <v>25.09892654488187</v>
      </c>
      <c r="F160">
        <f t="shared" si="11"/>
        <v>-24.385959511914855</v>
      </c>
    </row>
    <row r="161" spans="1:6" x14ac:dyDescent="0.25">
      <c r="A161" s="3" vm="300">
        <v>45035</v>
      </c>
      <c r="B161" s="2" vm="301">
        <v>1485.8</v>
      </c>
      <c r="C161" s="2">
        <f t="shared" si="8"/>
        <v>1509.16</v>
      </c>
      <c r="D161" s="2">
        <f t="shared" si="9"/>
        <v>-23.360000000000127</v>
      </c>
      <c r="E161">
        <f t="shared" si="10"/>
        <v>25.09892654488187</v>
      </c>
      <c r="F161">
        <f t="shared" si="11"/>
        <v>-24.385959511914855</v>
      </c>
    </row>
    <row r="162" spans="1:6" x14ac:dyDescent="0.25">
      <c r="A162" s="3" vm="302">
        <v>45036</v>
      </c>
      <c r="B162" s="2" vm="303">
        <v>1470.8</v>
      </c>
      <c r="C162" s="2">
        <f t="shared" si="8"/>
        <v>1503.8</v>
      </c>
      <c r="D162" s="2">
        <f t="shared" si="9"/>
        <v>-33</v>
      </c>
      <c r="E162">
        <f t="shared" si="10"/>
        <v>25.09892654488187</v>
      </c>
      <c r="F162">
        <f t="shared" si="11"/>
        <v>-24.385959511914855</v>
      </c>
    </row>
    <row r="163" spans="1:6" x14ac:dyDescent="0.25">
      <c r="A163" s="3" vm="304">
        <v>45037</v>
      </c>
      <c r="B163" s="2" vm="305">
        <v>1471.2</v>
      </c>
      <c r="C163" s="2">
        <f t="shared" si="8"/>
        <v>1493.48</v>
      </c>
      <c r="D163" s="2">
        <f t="shared" si="9"/>
        <v>-22.279999999999973</v>
      </c>
      <c r="E163">
        <f t="shared" si="10"/>
        <v>25.09892654488187</v>
      </c>
      <c r="F163">
        <f t="shared" si="11"/>
        <v>-24.385959511914855</v>
      </c>
    </row>
    <row r="164" spans="1:6" x14ac:dyDescent="0.25">
      <c r="A164" s="3" vm="306">
        <v>45040</v>
      </c>
      <c r="B164" s="2" vm="307">
        <v>1474</v>
      </c>
      <c r="C164" s="2">
        <f t="shared" si="8"/>
        <v>1484.72</v>
      </c>
      <c r="D164" s="2">
        <f t="shared" si="9"/>
        <v>-10.720000000000027</v>
      </c>
      <c r="E164">
        <f t="shared" si="10"/>
        <v>25.09892654488187</v>
      </c>
      <c r="F164">
        <f t="shared" si="11"/>
        <v>-24.385959511914855</v>
      </c>
    </row>
    <row r="165" spans="1:6" x14ac:dyDescent="0.25">
      <c r="A165" s="3" vm="308">
        <v>45041</v>
      </c>
      <c r="B165" s="2" vm="309">
        <v>1500.2</v>
      </c>
      <c r="C165" s="2">
        <f t="shared" si="8"/>
        <v>1477.16</v>
      </c>
      <c r="D165" s="2">
        <f t="shared" si="9"/>
        <v>23.039999999999964</v>
      </c>
      <c r="E165">
        <f t="shared" si="10"/>
        <v>25.09892654488187</v>
      </c>
      <c r="F165">
        <f t="shared" si="11"/>
        <v>-24.385959511914855</v>
      </c>
    </row>
    <row r="166" spans="1:6" x14ac:dyDescent="0.25">
      <c r="A166" s="3" vm="310">
        <v>45042</v>
      </c>
      <c r="B166" s="2" vm="244">
        <v>1442.2</v>
      </c>
      <c r="C166" s="2">
        <f t="shared" si="8"/>
        <v>1480.4</v>
      </c>
      <c r="D166" s="2">
        <f t="shared" si="9"/>
        <v>-38.200000000000045</v>
      </c>
      <c r="E166">
        <f t="shared" si="10"/>
        <v>25.09892654488187</v>
      </c>
      <c r="F166">
        <f t="shared" si="11"/>
        <v>-24.385959511914855</v>
      </c>
    </row>
    <row r="167" spans="1:6" x14ac:dyDescent="0.25">
      <c r="A167" s="3" vm="311">
        <v>45043</v>
      </c>
      <c r="B167" s="2" vm="312">
        <v>1437</v>
      </c>
      <c r="C167" s="2">
        <f t="shared" si="8"/>
        <v>1471.6799999999998</v>
      </c>
      <c r="D167" s="2">
        <f t="shared" si="9"/>
        <v>-34.679999999999836</v>
      </c>
      <c r="E167">
        <f t="shared" si="10"/>
        <v>25.09892654488187</v>
      </c>
      <c r="F167">
        <f t="shared" si="11"/>
        <v>-24.385959511914855</v>
      </c>
    </row>
    <row r="168" spans="1:6" x14ac:dyDescent="0.25">
      <c r="A168" s="3" vm="313">
        <v>45044</v>
      </c>
      <c r="B168" s="2" vm="314">
        <v>1441</v>
      </c>
      <c r="C168" s="2">
        <f t="shared" si="8"/>
        <v>1464.9199999999998</v>
      </c>
      <c r="D168" s="2">
        <f t="shared" si="9"/>
        <v>-23.919999999999845</v>
      </c>
      <c r="E168">
        <f t="shared" si="10"/>
        <v>25.09892654488187</v>
      </c>
      <c r="F168">
        <f t="shared" si="11"/>
        <v>-24.385959511914855</v>
      </c>
    </row>
    <row r="169" spans="1:6" x14ac:dyDescent="0.25">
      <c r="A169" s="3" vm="315">
        <v>45048</v>
      </c>
      <c r="B169" s="2" vm="316">
        <v>1455.2</v>
      </c>
      <c r="C169" s="2">
        <f t="shared" si="8"/>
        <v>1458.8799999999999</v>
      </c>
      <c r="D169" s="2">
        <f t="shared" si="9"/>
        <v>-3.6799999999998363</v>
      </c>
      <c r="E169">
        <f t="shared" si="10"/>
        <v>25.09892654488187</v>
      </c>
      <c r="F169">
        <f t="shared" si="11"/>
        <v>-24.385959511914855</v>
      </c>
    </row>
    <row r="170" spans="1:6" x14ac:dyDescent="0.25">
      <c r="A170" s="3" vm="317">
        <v>45049</v>
      </c>
      <c r="B170" s="2" vm="318">
        <v>1470.6</v>
      </c>
      <c r="C170" s="2">
        <f t="shared" si="8"/>
        <v>1455.12</v>
      </c>
      <c r="D170" s="2">
        <f t="shared" si="9"/>
        <v>15.480000000000018</v>
      </c>
      <c r="E170">
        <f t="shared" si="10"/>
        <v>25.09892654488187</v>
      </c>
      <c r="F170">
        <f t="shared" si="11"/>
        <v>-24.385959511914855</v>
      </c>
    </row>
    <row r="171" spans="1:6" x14ac:dyDescent="0.25">
      <c r="A171" s="3" vm="319">
        <v>45050</v>
      </c>
      <c r="B171" s="2" vm="320">
        <v>1466.2</v>
      </c>
      <c r="C171" s="2">
        <f t="shared" si="8"/>
        <v>1449.2</v>
      </c>
      <c r="D171" s="2">
        <f t="shared" si="9"/>
        <v>17</v>
      </c>
      <c r="E171">
        <f t="shared" si="10"/>
        <v>25.09892654488187</v>
      </c>
      <c r="F171">
        <f t="shared" si="11"/>
        <v>-24.385959511914855</v>
      </c>
    </row>
    <row r="172" spans="1:6" x14ac:dyDescent="0.25">
      <c r="A172" s="3" vm="321">
        <v>45051</v>
      </c>
      <c r="B172" s="2" vm="322">
        <v>1462.4</v>
      </c>
      <c r="C172" s="2">
        <f t="shared" si="8"/>
        <v>1453.9999999999998</v>
      </c>
      <c r="D172" s="2">
        <f t="shared" si="9"/>
        <v>8.4000000000003183</v>
      </c>
      <c r="E172">
        <f t="shared" si="10"/>
        <v>25.09892654488187</v>
      </c>
      <c r="F172">
        <f t="shared" si="11"/>
        <v>-24.385959511914855</v>
      </c>
    </row>
    <row r="173" spans="1:6" x14ac:dyDescent="0.25">
      <c r="A173" s="3" vm="323">
        <v>45055</v>
      </c>
      <c r="B173" s="2" vm="324">
        <v>1446.2</v>
      </c>
      <c r="C173" s="2">
        <f t="shared" si="8"/>
        <v>1459.08</v>
      </c>
      <c r="D173" s="2">
        <f t="shared" si="9"/>
        <v>-12.879999999999882</v>
      </c>
      <c r="E173">
        <f t="shared" si="10"/>
        <v>25.09892654488187</v>
      </c>
      <c r="F173">
        <f t="shared" si="11"/>
        <v>-24.385959511914855</v>
      </c>
    </row>
    <row r="174" spans="1:6" x14ac:dyDescent="0.25">
      <c r="A174" s="3" vm="325">
        <v>45056</v>
      </c>
      <c r="B174" s="2" vm="326">
        <v>1436.4</v>
      </c>
      <c r="C174" s="2">
        <f t="shared" si="8"/>
        <v>1460.12</v>
      </c>
      <c r="D174" s="2">
        <f t="shared" si="9"/>
        <v>-23.7199999999998</v>
      </c>
      <c r="E174">
        <f t="shared" si="10"/>
        <v>25.09892654488187</v>
      </c>
      <c r="F174">
        <f t="shared" si="11"/>
        <v>-24.385959511914855</v>
      </c>
    </row>
    <row r="175" spans="1:6" x14ac:dyDescent="0.25">
      <c r="A175" s="3" vm="327">
        <v>45057</v>
      </c>
      <c r="B175" s="2" vm="328">
        <v>1444.8</v>
      </c>
      <c r="C175" s="2">
        <f t="shared" si="8"/>
        <v>1456.3600000000001</v>
      </c>
      <c r="D175" s="2">
        <f t="shared" si="9"/>
        <v>-11.560000000000173</v>
      </c>
      <c r="E175">
        <f t="shared" si="10"/>
        <v>25.09892654488187</v>
      </c>
      <c r="F175">
        <f t="shared" si="11"/>
        <v>-24.385959511914855</v>
      </c>
    </row>
    <row r="176" spans="1:6" x14ac:dyDescent="0.25">
      <c r="A176" s="3" vm="329">
        <v>45058</v>
      </c>
      <c r="B176" s="2" vm="330">
        <v>1470.2</v>
      </c>
      <c r="C176" s="2">
        <f t="shared" si="8"/>
        <v>1451.2000000000003</v>
      </c>
      <c r="D176" s="2">
        <f t="shared" si="9"/>
        <v>18.999999999999773</v>
      </c>
      <c r="E176">
        <f t="shared" si="10"/>
        <v>25.09892654488187</v>
      </c>
      <c r="F176">
        <f t="shared" si="11"/>
        <v>-24.385959511914855</v>
      </c>
    </row>
    <row r="177" spans="1:6" x14ac:dyDescent="0.25">
      <c r="A177" s="3" vm="331">
        <v>45061</v>
      </c>
      <c r="B177" s="2" vm="332">
        <v>1469.6</v>
      </c>
      <c r="C177" s="2">
        <f t="shared" si="8"/>
        <v>1452</v>
      </c>
      <c r="D177" s="2">
        <f t="shared" si="9"/>
        <v>17.599999999999909</v>
      </c>
      <c r="E177">
        <f t="shared" si="10"/>
        <v>25.09892654488187</v>
      </c>
      <c r="F177">
        <f t="shared" si="11"/>
        <v>-24.385959511914855</v>
      </c>
    </row>
    <row r="178" spans="1:6" x14ac:dyDescent="0.25">
      <c r="A178" s="3" vm="333">
        <v>45062</v>
      </c>
      <c r="B178" s="2" vm="334">
        <v>1466</v>
      </c>
      <c r="C178" s="2">
        <f t="shared" si="8"/>
        <v>1453.44</v>
      </c>
      <c r="D178" s="2">
        <f t="shared" si="9"/>
        <v>12.559999999999945</v>
      </c>
      <c r="E178">
        <f t="shared" si="10"/>
        <v>25.09892654488187</v>
      </c>
      <c r="F178">
        <f t="shared" si="11"/>
        <v>-24.385959511914855</v>
      </c>
    </row>
    <row r="179" spans="1:6" x14ac:dyDescent="0.25">
      <c r="A179" s="3" vm="335">
        <v>45063</v>
      </c>
      <c r="B179" s="2" vm="336">
        <v>1442.4</v>
      </c>
      <c r="C179" s="2">
        <f t="shared" si="8"/>
        <v>1457.4</v>
      </c>
      <c r="D179" s="2">
        <f t="shared" si="9"/>
        <v>-15</v>
      </c>
      <c r="E179">
        <f t="shared" si="10"/>
        <v>25.09892654488187</v>
      </c>
      <c r="F179">
        <f t="shared" si="11"/>
        <v>-24.385959511914855</v>
      </c>
    </row>
    <row r="180" spans="1:6" x14ac:dyDescent="0.25">
      <c r="A180" s="3" vm="337">
        <v>45064</v>
      </c>
      <c r="B180" s="2" vm="338">
        <v>1423.8</v>
      </c>
      <c r="C180" s="2">
        <f t="shared" si="8"/>
        <v>1458.6</v>
      </c>
      <c r="D180" s="2">
        <f t="shared" si="9"/>
        <v>-34.799999999999955</v>
      </c>
      <c r="E180">
        <f t="shared" si="10"/>
        <v>25.09892654488187</v>
      </c>
      <c r="F180">
        <f t="shared" si="11"/>
        <v>-24.385959511914855</v>
      </c>
    </row>
    <row r="181" spans="1:6" x14ac:dyDescent="0.25">
      <c r="A181" s="3" vm="339">
        <v>45065</v>
      </c>
      <c r="B181" s="2" vm="338">
        <v>1423.8</v>
      </c>
      <c r="C181" s="2">
        <f t="shared" si="8"/>
        <v>1454.4</v>
      </c>
      <c r="D181" s="2">
        <f t="shared" si="9"/>
        <v>-30.600000000000136</v>
      </c>
      <c r="E181">
        <f t="shared" si="10"/>
        <v>25.09892654488187</v>
      </c>
      <c r="F181">
        <f t="shared" si="11"/>
        <v>-24.385959511914855</v>
      </c>
    </row>
    <row r="182" spans="1:6" x14ac:dyDescent="0.25">
      <c r="A182" s="3" vm="340">
        <v>45068</v>
      </c>
      <c r="B182" s="2" vm="341">
        <v>1425.8</v>
      </c>
      <c r="C182" s="2">
        <f t="shared" si="8"/>
        <v>1445.1200000000001</v>
      </c>
      <c r="D182" s="2">
        <f t="shared" si="9"/>
        <v>-19.320000000000164</v>
      </c>
      <c r="E182">
        <f t="shared" si="10"/>
        <v>25.09892654488187</v>
      </c>
      <c r="F182">
        <f t="shared" si="11"/>
        <v>-24.385959511914855</v>
      </c>
    </row>
    <row r="183" spans="1:6" x14ac:dyDescent="0.25">
      <c r="A183" s="3" vm="342">
        <v>45069</v>
      </c>
      <c r="B183" s="2" vm="343">
        <v>1430.2</v>
      </c>
      <c r="C183" s="2">
        <f t="shared" si="8"/>
        <v>1436.3600000000001</v>
      </c>
      <c r="D183" s="2">
        <f t="shared" si="9"/>
        <v>-6.1600000000000819</v>
      </c>
      <c r="E183">
        <f t="shared" si="10"/>
        <v>25.09892654488187</v>
      </c>
      <c r="F183">
        <f t="shared" si="11"/>
        <v>-24.385959511914855</v>
      </c>
    </row>
    <row r="184" spans="1:6" x14ac:dyDescent="0.25">
      <c r="A184" s="3" vm="344">
        <v>45070</v>
      </c>
      <c r="B184" s="2" vm="345">
        <v>1408.8</v>
      </c>
      <c r="C184" s="2">
        <f t="shared" si="8"/>
        <v>1429.2</v>
      </c>
      <c r="D184" s="2">
        <f t="shared" si="9"/>
        <v>-20.400000000000091</v>
      </c>
      <c r="E184">
        <f t="shared" si="10"/>
        <v>25.09892654488187</v>
      </c>
      <c r="F184">
        <f t="shared" si="11"/>
        <v>-24.385959511914855</v>
      </c>
    </row>
    <row r="185" spans="1:6" x14ac:dyDescent="0.25">
      <c r="A185" s="3" vm="346">
        <v>45071</v>
      </c>
      <c r="B185" s="2" vm="347">
        <v>1384.6</v>
      </c>
      <c r="C185" s="2">
        <f t="shared" si="8"/>
        <v>1422.48</v>
      </c>
      <c r="D185" s="2">
        <f t="shared" si="9"/>
        <v>-37.880000000000109</v>
      </c>
      <c r="E185">
        <f t="shared" si="10"/>
        <v>25.09892654488187</v>
      </c>
      <c r="F185">
        <f t="shared" si="11"/>
        <v>-24.385959511914855</v>
      </c>
    </row>
    <row r="186" spans="1:6" x14ac:dyDescent="0.25">
      <c r="A186" s="3" vm="348">
        <v>45072</v>
      </c>
      <c r="B186" s="2" vm="349">
        <v>1392.2</v>
      </c>
      <c r="C186" s="2">
        <f t="shared" si="8"/>
        <v>1414.64</v>
      </c>
      <c r="D186" s="2">
        <f t="shared" si="9"/>
        <v>-22.440000000000055</v>
      </c>
      <c r="E186">
        <f t="shared" si="10"/>
        <v>25.09892654488187</v>
      </c>
      <c r="F186">
        <f t="shared" si="11"/>
        <v>-24.385959511914855</v>
      </c>
    </row>
    <row r="187" spans="1:6" x14ac:dyDescent="0.25">
      <c r="A187" s="3" vm="350">
        <v>45076</v>
      </c>
      <c r="B187" s="2" vm="351">
        <v>1371</v>
      </c>
      <c r="C187" s="2">
        <f t="shared" si="8"/>
        <v>1408.32</v>
      </c>
      <c r="D187" s="2">
        <f t="shared" si="9"/>
        <v>-37.319999999999936</v>
      </c>
      <c r="E187">
        <f t="shared" si="10"/>
        <v>25.09892654488187</v>
      </c>
      <c r="F187">
        <f t="shared" si="11"/>
        <v>-24.385959511914855</v>
      </c>
    </row>
    <row r="188" spans="1:6" x14ac:dyDescent="0.25">
      <c r="A188" s="3" vm="352">
        <v>45077</v>
      </c>
      <c r="B188" s="2" vm="353">
        <v>1346.4</v>
      </c>
      <c r="C188" s="2">
        <f t="shared" si="8"/>
        <v>1397.3600000000001</v>
      </c>
      <c r="D188" s="2">
        <f t="shared" si="9"/>
        <v>-50.960000000000036</v>
      </c>
      <c r="E188">
        <f t="shared" si="10"/>
        <v>25.09892654488187</v>
      </c>
      <c r="F188">
        <f t="shared" si="11"/>
        <v>-24.385959511914855</v>
      </c>
    </row>
    <row r="189" spans="1:6" x14ac:dyDescent="0.25">
      <c r="C189" s="2" t="str">
        <f ca="1">_xlfn.FORMULATEXT(C188)</f>
        <v>=AVERAGE(B183:B187)</v>
      </c>
    </row>
    <row r="190" spans="1:6" x14ac:dyDescent="0.25">
      <c r="D190" s="2" t="str">
        <f ca="1">_xlfn.FORMULATEXT(D188)</f>
        <v>=B188-C188</v>
      </c>
    </row>
    <row r="191" spans="1:6" x14ac:dyDescent="0.25">
      <c r="E191" t="str">
        <f ca="1">_xlfn.FORMULATEXT(E188)</f>
        <v>=$H$2+$H$4*$H$3</v>
      </c>
    </row>
    <row r="192" spans="1:6" x14ac:dyDescent="0.25">
      <c r="F192" t="str">
        <f ca="1">_xlfn.FORMULATEXT(F188)</f>
        <v>=$H$2-$H$4*$H$3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1D-94C3-416E-AD92-F2E045430198}">
  <sheetPr codeName="Sheet16"/>
  <dimension ref="A1:K48"/>
  <sheetViews>
    <sheetView tabSelected="1" zoomScale="90" zoomScaleNormal="90" workbookViewId="0">
      <selection activeCell="I1" sqref="I1"/>
    </sheetView>
  </sheetViews>
  <sheetFormatPr defaultRowHeight="15" x14ac:dyDescent="0.25"/>
  <cols>
    <col min="1" max="1" width="12" customWidth="1"/>
    <col min="4" max="5" width="11.42578125" customWidth="1"/>
    <col min="6" max="6" width="14.5703125" customWidth="1"/>
    <col min="7" max="7" width="16" customWidth="1"/>
    <col min="8" max="18" width="11.42578125" customWidth="1"/>
  </cols>
  <sheetData>
    <row r="1" spans="1:11" x14ac:dyDescent="0.25">
      <c r="A1" s="3" t="s">
        <v>16</v>
      </c>
      <c r="B1" t="s">
        <v>28</v>
      </c>
      <c r="C1" t="s">
        <v>19</v>
      </c>
      <c r="D1" t="s">
        <v>14</v>
      </c>
      <c r="E1" t="s">
        <v>13</v>
      </c>
      <c r="F1" t="s">
        <v>12</v>
      </c>
      <c r="G1" t="s">
        <v>24</v>
      </c>
      <c r="H1" t="s">
        <v>18</v>
      </c>
    </row>
    <row r="2" spans="1:11" x14ac:dyDescent="0.25">
      <c r="A2" s="3" vm="239">
        <v>44986</v>
      </c>
      <c r="B2" s="2" vm="240">
        <v>1422</v>
      </c>
      <c r="J2" s="12" t="s">
        <v>27</v>
      </c>
      <c r="K2">
        <v>1</v>
      </c>
    </row>
    <row r="3" spans="1:11" x14ac:dyDescent="0.25">
      <c r="A3" s="3" vm="241">
        <v>44987</v>
      </c>
      <c r="B3" s="2" vm="242">
        <v>1438.8</v>
      </c>
      <c r="C3" s="7"/>
      <c r="F3" s="1"/>
      <c r="K3" s="2"/>
    </row>
    <row r="4" spans="1:11" x14ac:dyDescent="0.25">
      <c r="A4" s="3" vm="243">
        <v>44988</v>
      </c>
      <c r="B4" s="2" vm="244">
        <v>1442.2</v>
      </c>
      <c r="C4" s="7"/>
    </row>
    <row r="5" spans="1:11" x14ac:dyDescent="0.25">
      <c r="A5" s="3" vm="245">
        <v>44991</v>
      </c>
      <c r="B5" s="2" vm="246">
        <v>1439.4</v>
      </c>
      <c r="C5" s="7"/>
    </row>
    <row r="6" spans="1:11" x14ac:dyDescent="0.25">
      <c r="A6" s="3" vm="247">
        <v>44992</v>
      </c>
      <c r="B6" s="2" vm="248">
        <v>1441.8</v>
      </c>
      <c r="C6" s="7"/>
    </row>
    <row r="7" spans="1:11" x14ac:dyDescent="0.25">
      <c r="A7" s="3" vm="249">
        <v>44993</v>
      </c>
      <c r="B7" s="2" vm="250">
        <v>1422.4</v>
      </c>
      <c r="C7" s="7">
        <f>AVERAGE(B2:B6)</f>
        <v>1436.84</v>
      </c>
      <c r="D7" s="11">
        <f>AVERAGE(B2:B6)+$K$2*_xlfn.STDEV.S(B2:B6)</f>
        <v>1445.2654376740913</v>
      </c>
      <c r="E7" s="11">
        <f>AVERAGE(B2:B6)-$K$2*_xlfn.STDEV.S(B2:B6)</f>
        <v>1428.4145623259085</v>
      </c>
      <c r="F7" s="1" t="str">
        <f>IF(B7&gt;D7,"Change UP",IF(B7&lt;E7,"Change DOWN",F6))</f>
        <v>Change DOWN</v>
      </c>
      <c r="G7" s="1" t="str">
        <f>IF(F7=F6,"",F7)</f>
        <v>Change DOWN</v>
      </c>
      <c r="H7" s="1" vm="250">
        <f>IF(G7&lt;&gt;"",B7,"")</f>
        <v>1422.4</v>
      </c>
      <c r="I7" s="1"/>
    </row>
    <row r="8" spans="1:11" x14ac:dyDescent="0.25">
      <c r="A8" s="3" vm="251">
        <v>44994</v>
      </c>
      <c r="B8" s="2" vm="252">
        <v>1412.2</v>
      </c>
      <c r="C8" s="7">
        <f t="shared" ref="C8:C42" si="0">AVERAGE(B3:B7)</f>
        <v>1436.92</v>
      </c>
      <c r="D8" s="11">
        <f t="shared" ref="D8:D42" si="1">AVERAGE(B3:B7)+$K$2*_xlfn.STDEV.S(B3:B7)</f>
        <v>1445.1693636118189</v>
      </c>
      <c r="E8" s="11">
        <f t="shared" ref="E8:E42" si="2">AVERAGE(B3:B7)-$K$2*_xlfn.STDEV.S(B3:B7)</f>
        <v>1428.6706363881813</v>
      </c>
      <c r="F8" s="1" t="str">
        <f t="shared" ref="F8:F42" si="3">IF(B8&gt;D8,"Change UP",IF(B8&lt;E8,"Change DOWN",F7))</f>
        <v>Change DOWN</v>
      </c>
      <c r="G8" s="1" t="str">
        <f t="shared" ref="G8:G41" si="4">IF(F8=F7,"",F8)</f>
        <v/>
      </c>
      <c r="H8" s="1" t="str">
        <f t="shared" ref="H8:H42" si="5">IF(G8&lt;&gt;"",B8,"")</f>
        <v/>
      </c>
      <c r="I8" s="1"/>
    </row>
    <row r="9" spans="1:11" x14ac:dyDescent="0.25">
      <c r="A9" s="3" vm="253">
        <v>44995</v>
      </c>
      <c r="B9" s="2" vm="254">
        <v>1398.6</v>
      </c>
      <c r="C9" s="7">
        <f t="shared" si="0"/>
        <v>1431.6000000000001</v>
      </c>
      <c r="D9" s="11">
        <f t="shared" si="1"/>
        <v>1445.1852861581935</v>
      </c>
      <c r="E9" s="11">
        <f t="shared" si="2"/>
        <v>1418.0147138418067</v>
      </c>
      <c r="F9" s="1" t="str">
        <f t="shared" si="3"/>
        <v>Change DOWN</v>
      </c>
      <c r="G9" s="1" t="str">
        <f t="shared" si="4"/>
        <v/>
      </c>
      <c r="H9" s="1" t="str">
        <f t="shared" si="5"/>
        <v/>
      </c>
      <c r="I9" s="1"/>
    </row>
    <row r="10" spans="1:11" x14ac:dyDescent="0.25">
      <c r="A10" s="3" vm="255">
        <v>44998</v>
      </c>
      <c r="B10" s="2" vm="256">
        <v>1376.6</v>
      </c>
      <c r="C10" s="7">
        <f t="shared" si="0"/>
        <v>1422.8799999999999</v>
      </c>
      <c r="D10" s="11">
        <f t="shared" si="1"/>
        <v>1441.1466909975506</v>
      </c>
      <c r="E10" s="11">
        <f t="shared" si="2"/>
        <v>1404.6133090024491</v>
      </c>
      <c r="F10" s="1" t="str">
        <f t="shared" si="3"/>
        <v>Change DOWN</v>
      </c>
      <c r="G10" s="1" t="str">
        <f t="shared" si="4"/>
        <v/>
      </c>
      <c r="H10" s="1" t="str">
        <f t="shared" si="5"/>
        <v/>
      </c>
      <c r="I10" s="1"/>
    </row>
    <row r="11" spans="1:11" x14ac:dyDescent="0.25">
      <c r="A11" s="3" vm="257">
        <v>44999</v>
      </c>
      <c r="B11" s="2" vm="258">
        <v>1380.4</v>
      </c>
      <c r="C11" s="7">
        <f t="shared" si="0"/>
        <v>1410.3200000000002</v>
      </c>
      <c r="D11" s="11">
        <f t="shared" si="1"/>
        <v>1434.8905514793626</v>
      </c>
      <c r="E11" s="11">
        <f t="shared" si="2"/>
        <v>1385.7494485206378</v>
      </c>
      <c r="F11" s="1" t="str">
        <f t="shared" si="3"/>
        <v>Change DOWN</v>
      </c>
      <c r="G11" s="1" t="str">
        <f t="shared" si="4"/>
        <v/>
      </c>
      <c r="H11" s="1" t="str">
        <f t="shared" si="5"/>
        <v/>
      </c>
      <c r="I11" s="1"/>
    </row>
    <row r="12" spans="1:11" x14ac:dyDescent="0.25">
      <c r="A12" s="3" vm="259">
        <v>45000</v>
      </c>
      <c r="B12" s="2" vm="260">
        <v>1381.4</v>
      </c>
      <c r="C12" s="7">
        <f t="shared" si="0"/>
        <v>1398.0400000000002</v>
      </c>
      <c r="D12" s="11">
        <f t="shared" si="1"/>
        <v>1417.8204954437449</v>
      </c>
      <c r="E12" s="11">
        <f t="shared" si="2"/>
        <v>1378.2595045562555</v>
      </c>
      <c r="F12" s="1" t="str">
        <f t="shared" si="3"/>
        <v>Change DOWN</v>
      </c>
      <c r="G12" s="1" t="str">
        <f t="shared" si="4"/>
        <v/>
      </c>
      <c r="H12" s="1" t="str">
        <f t="shared" si="5"/>
        <v/>
      </c>
      <c r="I12" s="1"/>
    </row>
    <row r="13" spans="1:11" x14ac:dyDescent="0.25">
      <c r="A13" s="3" vm="261">
        <v>45001</v>
      </c>
      <c r="B13" s="2" vm="79">
        <v>1387</v>
      </c>
      <c r="C13" s="7">
        <f t="shared" si="0"/>
        <v>1389.8399999999997</v>
      </c>
      <c r="D13" s="11">
        <f t="shared" si="1"/>
        <v>1404.9425825606083</v>
      </c>
      <c r="E13" s="11">
        <f t="shared" si="2"/>
        <v>1374.737417439391</v>
      </c>
      <c r="F13" s="1" t="str">
        <f t="shared" si="3"/>
        <v>Change DOWN</v>
      </c>
      <c r="G13" s="1" t="str">
        <f t="shared" si="4"/>
        <v/>
      </c>
      <c r="H13" s="1" t="str">
        <f t="shared" si="5"/>
        <v/>
      </c>
      <c r="I13" s="1"/>
    </row>
    <row r="14" spans="1:11" x14ac:dyDescent="0.25">
      <c r="A14" s="3" vm="262">
        <v>45002</v>
      </c>
      <c r="B14" s="2" vm="263">
        <v>1400.8</v>
      </c>
      <c r="C14" s="7">
        <f t="shared" si="0"/>
        <v>1384.8</v>
      </c>
      <c r="D14" s="11">
        <f t="shared" si="1"/>
        <v>1393.3650452421455</v>
      </c>
      <c r="E14" s="11">
        <f t="shared" si="2"/>
        <v>1376.2349547578544</v>
      </c>
      <c r="F14" s="1" t="str">
        <f t="shared" si="3"/>
        <v>Change UP</v>
      </c>
      <c r="G14" s="1" t="str">
        <f t="shared" si="4"/>
        <v>Change UP</v>
      </c>
      <c r="H14" s="1" vm="263">
        <f t="shared" si="5"/>
        <v>1400.8</v>
      </c>
      <c r="I14" s="1"/>
    </row>
    <row r="15" spans="1:11" x14ac:dyDescent="0.25">
      <c r="A15" s="3" vm="264">
        <v>45005</v>
      </c>
      <c r="B15" s="2" vm="173">
        <v>1414</v>
      </c>
      <c r="C15" s="7">
        <f t="shared" si="0"/>
        <v>1385.24</v>
      </c>
      <c r="D15" s="11">
        <f t="shared" si="1"/>
        <v>1394.7008667679024</v>
      </c>
      <c r="E15" s="11">
        <f t="shared" si="2"/>
        <v>1375.7791332320976</v>
      </c>
      <c r="F15" s="1" t="str">
        <f t="shared" si="3"/>
        <v>Change UP</v>
      </c>
      <c r="G15" s="1" t="str">
        <f t="shared" si="4"/>
        <v/>
      </c>
      <c r="H15" s="1" t="str">
        <f t="shared" si="5"/>
        <v/>
      </c>
      <c r="I15" s="1"/>
    </row>
    <row r="16" spans="1:11" x14ac:dyDescent="0.25">
      <c r="A16" s="3" vm="265">
        <v>45006</v>
      </c>
      <c r="B16" s="2" vm="147">
        <v>1428</v>
      </c>
      <c r="C16" s="7">
        <f t="shared" si="0"/>
        <v>1392.72</v>
      </c>
      <c r="D16" s="11">
        <f t="shared" si="1"/>
        <v>1407.1315231672436</v>
      </c>
      <c r="E16" s="11">
        <f t="shared" si="2"/>
        <v>1378.3084768327565</v>
      </c>
      <c r="F16" s="1" t="str">
        <f t="shared" si="3"/>
        <v>Change UP</v>
      </c>
      <c r="G16" s="1" t="str">
        <f t="shared" si="4"/>
        <v/>
      </c>
      <c r="H16" s="1" t="str">
        <f t="shared" si="5"/>
        <v/>
      </c>
      <c r="I16" s="1"/>
    </row>
    <row r="17" spans="1:9" x14ac:dyDescent="0.25">
      <c r="A17" s="3" vm="266">
        <v>45007</v>
      </c>
      <c r="B17" s="2" vm="267">
        <v>1438.2</v>
      </c>
      <c r="C17" s="7">
        <f t="shared" si="0"/>
        <v>1402.24</v>
      </c>
      <c r="D17" s="11">
        <f t="shared" si="1"/>
        <v>1421.4136277214302</v>
      </c>
      <c r="E17" s="11">
        <f t="shared" si="2"/>
        <v>1383.0663722785698</v>
      </c>
      <c r="F17" s="1" t="str">
        <f t="shared" si="3"/>
        <v>Change UP</v>
      </c>
      <c r="G17" s="1" t="str">
        <f t="shared" si="4"/>
        <v/>
      </c>
      <c r="H17" s="1" t="str">
        <f t="shared" si="5"/>
        <v/>
      </c>
      <c r="I17" s="1"/>
    </row>
    <row r="18" spans="1:9" x14ac:dyDescent="0.25">
      <c r="A18" s="3" vm="268">
        <v>45008</v>
      </c>
      <c r="B18" s="2" vm="183">
        <v>1437.8</v>
      </c>
      <c r="C18" s="7">
        <f t="shared" si="0"/>
        <v>1413.6</v>
      </c>
      <c r="D18" s="11">
        <f t="shared" si="1"/>
        <v>1434.1187718930739</v>
      </c>
      <c r="E18" s="11">
        <f t="shared" si="2"/>
        <v>1393.0812281069259</v>
      </c>
      <c r="F18" s="1" t="str">
        <f t="shared" si="3"/>
        <v>Change UP</v>
      </c>
      <c r="G18" s="1" t="str">
        <f t="shared" si="4"/>
        <v/>
      </c>
      <c r="H18" s="1" t="str">
        <f t="shared" si="5"/>
        <v/>
      </c>
      <c r="I18" s="1"/>
    </row>
    <row r="19" spans="1:9" x14ac:dyDescent="0.25">
      <c r="A19" s="3" vm="269">
        <v>45009</v>
      </c>
      <c r="B19" s="2" vm="270">
        <v>1401.2</v>
      </c>
      <c r="C19" s="7">
        <f t="shared" si="0"/>
        <v>1423.76</v>
      </c>
      <c r="D19" s="11">
        <f t="shared" si="1"/>
        <v>1439.93120898387</v>
      </c>
      <c r="E19" s="11">
        <f t="shared" si="2"/>
        <v>1407.58879101613</v>
      </c>
      <c r="F19" s="1" t="str">
        <f t="shared" si="3"/>
        <v>Change DOWN</v>
      </c>
      <c r="G19" s="1" t="str">
        <f t="shared" si="4"/>
        <v>Change DOWN</v>
      </c>
      <c r="H19" s="1" vm="270">
        <f t="shared" si="5"/>
        <v>1401.2</v>
      </c>
      <c r="I19" s="1"/>
    </row>
    <row r="20" spans="1:9" x14ac:dyDescent="0.25">
      <c r="A20" s="3" vm="271">
        <v>45012</v>
      </c>
      <c r="B20" s="2" vm="272">
        <v>1423.6</v>
      </c>
      <c r="C20" s="7">
        <f t="shared" si="0"/>
        <v>1423.84</v>
      </c>
      <c r="D20" s="11">
        <f t="shared" si="1"/>
        <v>1439.8695976243946</v>
      </c>
      <c r="E20" s="11">
        <f t="shared" si="2"/>
        <v>1407.8104023756052</v>
      </c>
      <c r="F20" s="1" t="str">
        <f t="shared" si="3"/>
        <v>Change DOWN</v>
      </c>
      <c r="G20" s="1" t="str">
        <f t="shared" si="4"/>
        <v/>
      </c>
      <c r="H20" s="1" t="str">
        <f t="shared" si="5"/>
        <v/>
      </c>
      <c r="I20" s="1"/>
    </row>
    <row r="21" spans="1:9" x14ac:dyDescent="0.25">
      <c r="A21" s="3" vm="273">
        <v>45013</v>
      </c>
      <c r="B21" s="2" vm="274">
        <v>1421</v>
      </c>
      <c r="C21" s="7">
        <f t="shared" si="0"/>
        <v>1425.7599999999998</v>
      </c>
      <c r="D21" s="11">
        <f t="shared" si="1"/>
        <v>1440.86456884522</v>
      </c>
      <c r="E21" s="11">
        <f t="shared" si="2"/>
        <v>1410.6554311547795</v>
      </c>
      <c r="F21" s="1" t="str">
        <f t="shared" si="3"/>
        <v>Change DOWN</v>
      </c>
      <c r="G21" s="1" t="str">
        <f t="shared" si="4"/>
        <v/>
      </c>
      <c r="H21" s="1" t="str">
        <f t="shared" si="5"/>
        <v/>
      </c>
      <c r="I21" s="1"/>
    </row>
    <row r="22" spans="1:9" x14ac:dyDescent="0.25">
      <c r="A22" s="3" vm="275">
        <v>45014</v>
      </c>
      <c r="B22" s="2" vm="276">
        <v>1420.6</v>
      </c>
      <c r="C22" s="7">
        <f t="shared" si="0"/>
        <v>1424.36</v>
      </c>
      <c r="D22" s="11">
        <f t="shared" si="1"/>
        <v>1439.5293111247674</v>
      </c>
      <c r="E22" s="11">
        <f t="shared" si="2"/>
        <v>1409.1906888752324</v>
      </c>
      <c r="F22" s="1" t="str">
        <f t="shared" si="3"/>
        <v>Change DOWN</v>
      </c>
      <c r="G22" s="1" t="str">
        <f t="shared" si="4"/>
        <v/>
      </c>
      <c r="H22" s="1" t="str">
        <f t="shared" si="5"/>
        <v/>
      </c>
      <c r="I22" s="1"/>
    </row>
    <row r="23" spans="1:9" x14ac:dyDescent="0.25">
      <c r="A23" s="3" vm="277">
        <v>45015</v>
      </c>
      <c r="B23" s="2" vm="278">
        <v>1420</v>
      </c>
      <c r="C23" s="7">
        <f t="shared" si="0"/>
        <v>1420.8400000000001</v>
      </c>
      <c r="D23" s="11">
        <f t="shared" si="1"/>
        <v>1433.8886780939681</v>
      </c>
      <c r="E23" s="11">
        <f t="shared" si="2"/>
        <v>1407.7913219060322</v>
      </c>
      <c r="F23" s="1" t="str">
        <f t="shared" si="3"/>
        <v>Change DOWN</v>
      </c>
      <c r="G23" s="1" t="str">
        <f t="shared" si="4"/>
        <v/>
      </c>
      <c r="H23" s="1" t="str">
        <f t="shared" si="5"/>
        <v/>
      </c>
      <c r="I23" s="1"/>
    </row>
    <row r="24" spans="1:9" x14ac:dyDescent="0.25">
      <c r="A24" s="3" vm="279">
        <v>45016</v>
      </c>
      <c r="B24" s="2" vm="280">
        <v>1429</v>
      </c>
      <c r="C24" s="7">
        <f t="shared" si="0"/>
        <v>1417.28</v>
      </c>
      <c r="D24" s="11">
        <f t="shared" si="1"/>
        <v>1426.3735141721997</v>
      </c>
      <c r="E24" s="11">
        <f t="shared" si="2"/>
        <v>1408.1864858278002</v>
      </c>
      <c r="F24" s="1" t="str">
        <f t="shared" si="3"/>
        <v>Change UP</v>
      </c>
      <c r="G24" s="1" t="str">
        <f t="shared" si="4"/>
        <v>Change UP</v>
      </c>
      <c r="H24" s="1" vm="280">
        <f t="shared" si="5"/>
        <v>1429</v>
      </c>
      <c r="I24" s="1"/>
    </row>
    <row r="25" spans="1:9" x14ac:dyDescent="0.25">
      <c r="A25" s="3" vm="281">
        <v>45019</v>
      </c>
      <c r="B25" s="2" vm="246">
        <v>1439.4</v>
      </c>
      <c r="C25" s="7">
        <f t="shared" si="0"/>
        <v>1422.84</v>
      </c>
      <c r="D25" s="11">
        <f t="shared" si="1"/>
        <v>1426.5478295537955</v>
      </c>
      <c r="E25" s="11">
        <f t="shared" si="2"/>
        <v>1419.1321704462043</v>
      </c>
      <c r="F25" s="1" t="str">
        <f t="shared" si="3"/>
        <v>Change UP</v>
      </c>
      <c r="G25" s="1" t="str">
        <f t="shared" si="4"/>
        <v/>
      </c>
      <c r="H25" s="1" t="str">
        <f t="shared" si="5"/>
        <v/>
      </c>
      <c r="I25" s="1"/>
    </row>
    <row r="26" spans="1:9" x14ac:dyDescent="0.25">
      <c r="A26" s="3" vm="282">
        <v>45020</v>
      </c>
      <c r="B26" s="2" vm="283">
        <v>1449</v>
      </c>
      <c r="C26" s="7">
        <f t="shared" si="0"/>
        <v>1426</v>
      </c>
      <c r="D26" s="11">
        <f t="shared" si="1"/>
        <v>1434.3474547018836</v>
      </c>
      <c r="E26" s="11">
        <f t="shared" si="2"/>
        <v>1417.6525452981164</v>
      </c>
      <c r="F26" s="1" t="str">
        <f t="shared" si="3"/>
        <v>Change UP</v>
      </c>
      <c r="G26" s="1" t="str">
        <f t="shared" si="4"/>
        <v/>
      </c>
      <c r="H26" s="1" t="str">
        <f t="shared" si="5"/>
        <v/>
      </c>
      <c r="I26" s="1"/>
    </row>
    <row r="27" spans="1:9" x14ac:dyDescent="0.25">
      <c r="A27" s="3" vm="284">
        <v>45021</v>
      </c>
      <c r="B27" s="2" vm="285">
        <v>1487.2</v>
      </c>
      <c r="C27" s="7">
        <f t="shared" si="0"/>
        <v>1431.6</v>
      </c>
      <c r="D27" s="11">
        <f t="shared" si="1"/>
        <v>1444.1091966168894</v>
      </c>
      <c r="E27" s="11">
        <f t="shared" si="2"/>
        <v>1419.0908033831104</v>
      </c>
      <c r="F27" s="1" t="str">
        <f t="shared" si="3"/>
        <v>Change UP</v>
      </c>
      <c r="G27" s="1" t="str">
        <f t="shared" si="4"/>
        <v/>
      </c>
      <c r="H27" s="1" t="str">
        <f t="shared" si="5"/>
        <v/>
      </c>
      <c r="I27" s="1"/>
    </row>
    <row r="28" spans="1:9" x14ac:dyDescent="0.25">
      <c r="A28" s="3" vm="286">
        <v>45022</v>
      </c>
      <c r="B28" s="2" vm="287">
        <v>1523</v>
      </c>
      <c r="C28" s="7">
        <f t="shared" si="0"/>
        <v>1444.9199999999998</v>
      </c>
      <c r="D28" s="11">
        <f t="shared" si="1"/>
        <v>1470.9448342934204</v>
      </c>
      <c r="E28" s="11">
        <f t="shared" si="2"/>
        <v>1418.8951657065793</v>
      </c>
      <c r="F28" s="1" t="str">
        <f t="shared" si="3"/>
        <v>Change UP</v>
      </c>
      <c r="G28" s="1" t="str">
        <f t="shared" si="4"/>
        <v/>
      </c>
      <c r="H28" s="1" t="str">
        <f t="shared" si="5"/>
        <v/>
      </c>
    </row>
    <row r="29" spans="1:9" x14ac:dyDescent="0.25">
      <c r="A29" s="3" vm="288">
        <v>45027</v>
      </c>
      <c r="B29" s="2" vm="289">
        <v>1506.4</v>
      </c>
      <c r="C29" s="7">
        <f t="shared" si="0"/>
        <v>1465.52</v>
      </c>
      <c r="D29" s="11">
        <f t="shared" si="1"/>
        <v>1504.4521461006198</v>
      </c>
      <c r="E29" s="11">
        <f t="shared" si="2"/>
        <v>1426.5878538993802</v>
      </c>
      <c r="F29" s="1" t="str">
        <f t="shared" si="3"/>
        <v>Change UP</v>
      </c>
      <c r="G29" s="1" t="str">
        <f t="shared" si="4"/>
        <v/>
      </c>
      <c r="H29" s="1" t="str">
        <f t="shared" si="5"/>
        <v/>
      </c>
    </row>
    <row r="30" spans="1:9" x14ac:dyDescent="0.25">
      <c r="A30" s="3" vm="290">
        <v>45028</v>
      </c>
      <c r="B30" s="2" vm="291">
        <v>1512.6</v>
      </c>
      <c r="C30" s="7">
        <f t="shared" si="0"/>
        <v>1481</v>
      </c>
      <c r="D30" s="11">
        <f t="shared" si="1"/>
        <v>1517.0630004298034</v>
      </c>
      <c r="E30" s="11">
        <f t="shared" si="2"/>
        <v>1444.9369995701966</v>
      </c>
      <c r="F30" s="1" t="str">
        <f t="shared" si="3"/>
        <v>Change UP</v>
      </c>
      <c r="G30" s="1" t="str">
        <f t="shared" si="4"/>
        <v/>
      </c>
      <c r="H30" s="1" t="str">
        <f t="shared" si="5"/>
        <v/>
      </c>
    </row>
    <row r="31" spans="1:9" x14ac:dyDescent="0.25">
      <c r="A31" s="3" vm="292">
        <v>45029</v>
      </c>
      <c r="B31" s="2" vm="293">
        <v>1522.4</v>
      </c>
      <c r="C31" s="7">
        <f t="shared" si="0"/>
        <v>1495.64</v>
      </c>
      <c r="D31" s="11">
        <f t="shared" si="1"/>
        <v>1524.7883790286871</v>
      </c>
      <c r="E31" s="11">
        <f t="shared" si="2"/>
        <v>1466.4916209713131</v>
      </c>
      <c r="F31" s="1" t="str">
        <f t="shared" si="3"/>
        <v>Change UP</v>
      </c>
      <c r="G31" s="1" t="str">
        <f t="shared" si="4"/>
        <v/>
      </c>
      <c r="H31" s="1" t="str">
        <f t="shared" si="5"/>
        <v/>
      </c>
    </row>
    <row r="32" spans="1:9" x14ac:dyDescent="0.25">
      <c r="A32" s="3" vm="294">
        <v>45030</v>
      </c>
      <c r="B32" s="2" vm="295">
        <v>1515</v>
      </c>
      <c r="C32" s="7">
        <f t="shared" si="0"/>
        <v>1510.3200000000002</v>
      </c>
      <c r="D32" s="11">
        <f t="shared" si="1"/>
        <v>1524.9982832783676</v>
      </c>
      <c r="E32" s="11">
        <f t="shared" si="2"/>
        <v>1495.6417167216327</v>
      </c>
      <c r="F32" s="1" t="str">
        <f t="shared" si="3"/>
        <v>Change UP</v>
      </c>
      <c r="G32" s="1" t="str">
        <f t="shared" si="4"/>
        <v/>
      </c>
      <c r="H32" s="1" t="str">
        <f t="shared" si="5"/>
        <v/>
      </c>
    </row>
    <row r="33" spans="1:8" x14ac:dyDescent="0.25">
      <c r="A33" s="3" vm="296">
        <v>45033</v>
      </c>
      <c r="B33" s="2" vm="297">
        <v>1511.8</v>
      </c>
      <c r="C33" s="7">
        <f t="shared" si="0"/>
        <v>1515.8799999999999</v>
      </c>
      <c r="D33" s="11">
        <f t="shared" si="1"/>
        <v>1522.8550985656118</v>
      </c>
      <c r="E33" s="11">
        <f t="shared" si="2"/>
        <v>1508.904901434388</v>
      </c>
      <c r="F33" s="1" t="str">
        <f t="shared" si="3"/>
        <v>Change UP</v>
      </c>
      <c r="G33" s="1" t="str">
        <f t="shared" si="4"/>
        <v/>
      </c>
      <c r="H33" s="1" t="str">
        <f t="shared" si="5"/>
        <v/>
      </c>
    </row>
    <row r="34" spans="1:8" x14ac:dyDescent="0.25">
      <c r="A34" s="3" vm="298">
        <v>45034</v>
      </c>
      <c r="B34" s="2" vm="299">
        <v>1484</v>
      </c>
      <c r="C34" s="7">
        <f t="shared" si="0"/>
        <v>1513.6399999999999</v>
      </c>
      <c r="D34" s="11">
        <f t="shared" si="1"/>
        <v>1519.4596219808504</v>
      </c>
      <c r="E34" s="11">
        <f t="shared" si="2"/>
        <v>1507.8203780191493</v>
      </c>
      <c r="F34" s="1" t="str">
        <f t="shared" si="3"/>
        <v>Change DOWN</v>
      </c>
      <c r="G34" s="1" t="str">
        <f t="shared" si="4"/>
        <v>Change DOWN</v>
      </c>
      <c r="H34" s="1" vm="299">
        <f t="shared" si="5"/>
        <v>1484</v>
      </c>
    </row>
    <row r="35" spans="1:8" x14ac:dyDescent="0.25">
      <c r="A35" s="3" vm="300">
        <v>45035</v>
      </c>
      <c r="B35" s="2" vm="301">
        <v>1485.8</v>
      </c>
      <c r="C35" s="7">
        <f t="shared" si="0"/>
        <v>1509.16</v>
      </c>
      <c r="D35" s="11">
        <f t="shared" si="1"/>
        <v>1523.8333772526983</v>
      </c>
      <c r="E35" s="11">
        <f t="shared" si="2"/>
        <v>1494.4866227473019</v>
      </c>
      <c r="F35" s="1" t="str">
        <f t="shared" si="3"/>
        <v>Change DOWN</v>
      </c>
      <c r="G35" s="1" t="str">
        <f t="shared" si="4"/>
        <v/>
      </c>
      <c r="H35" s="1" t="str">
        <f t="shared" si="5"/>
        <v/>
      </c>
    </row>
    <row r="36" spans="1:8" x14ac:dyDescent="0.25">
      <c r="A36" s="3" vm="302">
        <v>45036</v>
      </c>
      <c r="B36" s="2" vm="303">
        <v>1470.8</v>
      </c>
      <c r="C36" s="7">
        <f t="shared" si="0"/>
        <v>1503.8</v>
      </c>
      <c r="D36" s="11">
        <f t="shared" si="1"/>
        <v>1521.4878489364874</v>
      </c>
      <c r="E36" s="11">
        <f t="shared" si="2"/>
        <v>1486.1121510635126</v>
      </c>
      <c r="F36" s="1" t="str">
        <f t="shared" si="3"/>
        <v>Change DOWN</v>
      </c>
      <c r="G36" s="1" t="str">
        <f t="shared" si="4"/>
        <v/>
      </c>
      <c r="H36" s="1" t="str">
        <f t="shared" si="5"/>
        <v/>
      </c>
    </row>
    <row r="37" spans="1:8" x14ac:dyDescent="0.25">
      <c r="A37" s="3" vm="304">
        <v>45037</v>
      </c>
      <c r="B37" s="2" vm="305">
        <v>1471.2</v>
      </c>
      <c r="C37" s="7">
        <f t="shared" si="0"/>
        <v>1493.48</v>
      </c>
      <c r="D37" s="11">
        <f t="shared" si="1"/>
        <v>1512.5978450668479</v>
      </c>
      <c r="E37" s="11">
        <f t="shared" si="2"/>
        <v>1474.3621549331522</v>
      </c>
      <c r="F37" s="1" t="str">
        <f t="shared" si="3"/>
        <v>Change DOWN</v>
      </c>
      <c r="G37" s="1" t="str">
        <f t="shared" si="4"/>
        <v/>
      </c>
      <c r="H37" s="1" t="str">
        <f t="shared" si="5"/>
        <v/>
      </c>
    </row>
    <row r="38" spans="1:8" x14ac:dyDescent="0.25">
      <c r="A38" s="3" vm="306">
        <v>45040</v>
      </c>
      <c r="B38" s="2" vm="307">
        <v>1474</v>
      </c>
      <c r="C38" s="7">
        <f t="shared" si="0"/>
        <v>1484.72</v>
      </c>
      <c r="D38" s="11">
        <f t="shared" si="1"/>
        <v>1501.3900929811443</v>
      </c>
      <c r="E38" s="11">
        <f t="shared" si="2"/>
        <v>1468.0499070188557</v>
      </c>
      <c r="F38" s="1" t="str">
        <f t="shared" si="3"/>
        <v>Change DOWN</v>
      </c>
      <c r="G38" s="1" t="str">
        <f t="shared" si="4"/>
        <v/>
      </c>
      <c r="H38" s="1" t="str">
        <f t="shared" si="5"/>
        <v/>
      </c>
    </row>
    <row r="39" spans="1:8" x14ac:dyDescent="0.25">
      <c r="A39" s="3" vm="308">
        <v>45041</v>
      </c>
      <c r="B39" s="2" vm="309">
        <v>1500.2</v>
      </c>
      <c r="C39" s="7">
        <f t="shared" si="0"/>
        <v>1477.16</v>
      </c>
      <c r="D39" s="11">
        <f t="shared" si="1"/>
        <v>1484.3605555341237</v>
      </c>
      <c r="E39" s="11">
        <f t="shared" si="2"/>
        <v>1469.9594444658765</v>
      </c>
      <c r="F39" s="1" t="str">
        <f t="shared" si="3"/>
        <v>Change UP</v>
      </c>
      <c r="G39" s="1" t="str">
        <f t="shared" si="4"/>
        <v>Change UP</v>
      </c>
      <c r="H39" s="1" vm="309">
        <f t="shared" si="5"/>
        <v>1500.2</v>
      </c>
    </row>
    <row r="40" spans="1:8" x14ac:dyDescent="0.25">
      <c r="A40" s="3" vm="310">
        <v>45042</v>
      </c>
      <c r="B40" s="2" vm="244">
        <v>1442.2</v>
      </c>
      <c r="C40" s="7">
        <f t="shared" si="0"/>
        <v>1480.4</v>
      </c>
      <c r="D40" s="11">
        <f t="shared" si="1"/>
        <v>1493.0388290596875</v>
      </c>
      <c r="E40" s="11">
        <f t="shared" si="2"/>
        <v>1467.7611709403127</v>
      </c>
      <c r="F40" s="1" t="str">
        <f t="shared" si="3"/>
        <v>Change DOWN</v>
      </c>
      <c r="G40" s="1" t="str">
        <f t="shared" si="4"/>
        <v>Change DOWN</v>
      </c>
      <c r="H40" s="1" vm="244">
        <f t="shared" si="5"/>
        <v>1442.2</v>
      </c>
    </row>
    <row r="41" spans="1:8" x14ac:dyDescent="0.25">
      <c r="A41" s="3" vm="311">
        <v>45043</v>
      </c>
      <c r="B41" s="2" vm="312">
        <v>1437</v>
      </c>
      <c r="C41" s="7">
        <f t="shared" si="0"/>
        <v>1471.6799999999998</v>
      </c>
      <c r="D41" s="11">
        <f t="shared" si="1"/>
        <v>1492.2277979355451</v>
      </c>
      <c r="E41" s="11">
        <f t="shared" si="2"/>
        <v>1451.1322020644545</v>
      </c>
      <c r="F41" s="1" t="str">
        <f t="shared" si="3"/>
        <v>Change DOWN</v>
      </c>
      <c r="G41" s="1" t="str">
        <f t="shared" si="4"/>
        <v/>
      </c>
      <c r="H41" s="1" t="str">
        <f t="shared" si="5"/>
        <v/>
      </c>
    </row>
    <row r="42" spans="1:8" x14ac:dyDescent="0.25">
      <c r="A42" s="3" vm="313">
        <v>45044</v>
      </c>
      <c r="B42" s="2" vm="314">
        <v>1441</v>
      </c>
      <c r="C42" s="7">
        <f t="shared" si="0"/>
        <v>1464.9199999999998</v>
      </c>
      <c r="D42" s="11">
        <f t="shared" si="1"/>
        <v>1490.7186821368844</v>
      </c>
      <c r="E42" s="11">
        <f t="shared" si="2"/>
        <v>1439.1213178631153</v>
      </c>
      <c r="F42" s="1" t="str">
        <f t="shared" si="3"/>
        <v>Change DOWN</v>
      </c>
      <c r="G42" s="1" t="str">
        <f>IF(F42=F41,"",F42)</f>
        <v/>
      </c>
      <c r="H42" s="1" t="str">
        <f t="shared" si="5"/>
        <v/>
      </c>
    </row>
    <row r="43" spans="1:8" x14ac:dyDescent="0.25">
      <c r="C43" s="7" t="str">
        <f ca="1">_xlfn.FORMULATEXT(C42)</f>
        <v>=AVERAGE(B37:B41)</v>
      </c>
    </row>
    <row r="44" spans="1:8" x14ac:dyDescent="0.25">
      <c r="D44" s="2" t="str">
        <f ca="1">_xlfn.FORMULATEXT(D42)</f>
        <v>=AVERAGE(B37:B41)+$K$2*STDEV.S(B37:B41)</v>
      </c>
    </row>
    <row r="45" spans="1:8" x14ac:dyDescent="0.25">
      <c r="E45" t="str">
        <f ca="1">_xlfn.FORMULATEXT(E42)</f>
        <v>=AVERAGE(B37:B41)-$K$2*STDEV.S(B37:B41)</v>
      </c>
    </row>
    <row r="46" spans="1:8" x14ac:dyDescent="0.25">
      <c r="F46" t="str">
        <f ca="1">_xlfn.FORMULATEXT(F42)</f>
        <v>=IF(B42&gt;D42,"Change UP",IF(B42&lt;E42,"Change DOWN",F41))</v>
      </c>
    </row>
    <row r="47" spans="1:8" x14ac:dyDescent="0.25">
      <c r="G47" t="str">
        <f ca="1">_xlfn.FORMULATEXT(G42)</f>
        <v>=IF(F42=F41,"",F42)</v>
      </c>
    </row>
    <row r="48" spans="1:8" x14ac:dyDescent="0.25">
      <c r="H48" t="str">
        <f ca="1">_xlfn.FORMULATEXT(H42)</f>
        <v>=IF(G42&lt;&gt;"",B42,"")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A2844-15EC-4C99-92D9-CA6AF824C8BA}">
  <sheetPr codeName="Sheet17"/>
  <dimension ref="A1:J733"/>
  <sheetViews>
    <sheetView workbookViewId="0">
      <selection activeCell="H1" sqref="H1"/>
    </sheetView>
  </sheetViews>
  <sheetFormatPr defaultRowHeight="15" x14ac:dyDescent="0.25"/>
  <cols>
    <col min="1" max="1" width="11.5703125" customWidth="1"/>
    <col min="2" max="2" width="10.42578125" customWidth="1"/>
    <col min="3" max="3" width="10.85546875" customWidth="1"/>
    <col min="4" max="4" width="11.42578125" customWidth="1"/>
    <col min="5" max="5" width="15.5703125" customWidth="1"/>
    <col min="6" max="6" width="15.28515625" customWidth="1"/>
    <col min="7" max="7" width="11.7109375" customWidth="1"/>
    <col min="8" max="8" width="11.5703125" customWidth="1"/>
  </cols>
  <sheetData>
    <row r="1" spans="1:10" x14ac:dyDescent="0.25">
      <c r="A1" s="3" t="s">
        <v>16</v>
      </c>
      <c r="B1" t="s">
        <v>17</v>
      </c>
      <c r="C1" t="s">
        <v>14</v>
      </c>
      <c r="D1" t="s">
        <v>13</v>
      </c>
      <c r="E1" t="s">
        <v>12</v>
      </c>
      <c r="F1" t="s">
        <v>24</v>
      </c>
      <c r="G1" t="s">
        <v>18</v>
      </c>
    </row>
    <row r="2" spans="1:10" x14ac:dyDescent="0.25">
      <c r="A2" s="3">
        <v>44200</v>
      </c>
      <c r="B2" s="2">
        <v>1376</v>
      </c>
      <c r="I2" t="s">
        <v>11</v>
      </c>
      <c r="J2">
        <v>1</v>
      </c>
    </row>
    <row r="3" spans="1:10" x14ac:dyDescent="0.25">
      <c r="A3" s="3">
        <v>44201</v>
      </c>
      <c r="B3" s="2">
        <v>1375.4</v>
      </c>
      <c r="E3" s="1"/>
      <c r="I3" s="2"/>
    </row>
    <row r="4" spans="1:10" x14ac:dyDescent="0.25">
      <c r="A4" s="3">
        <v>44202</v>
      </c>
      <c r="B4" s="2">
        <v>1408.4</v>
      </c>
      <c r="E4" s="1"/>
      <c r="I4" s="2"/>
    </row>
    <row r="5" spans="1:10" x14ac:dyDescent="0.25">
      <c r="A5" s="3">
        <v>44203</v>
      </c>
      <c r="B5" s="2">
        <v>1398</v>
      </c>
      <c r="E5" s="1"/>
    </row>
    <row r="6" spans="1:10" x14ac:dyDescent="0.25">
      <c r="A6" s="3">
        <v>44204</v>
      </c>
      <c r="B6" s="2">
        <v>1408.4</v>
      </c>
      <c r="E6" s="1"/>
    </row>
    <row r="7" spans="1:10" x14ac:dyDescent="0.25">
      <c r="A7" s="3">
        <v>44207</v>
      </c>
      <c r="B7" s="2">
        <v>1395</v>
      </c>
      <c r="C7" s="1">
        <f t="shared" ref="C7:C70" si="0">AVERAGE(B2:B6)+$J$2*_xlfn.STDEV.S(B2:B6)</f>
        <v>1409.8064721651897</v>
      </c>
      <c r="D7" s="1">
        <f t="shared" ref="D7:D70" si="1">AVERAGE(B2:B6)-$J$2*_xlfn.STDEV.S(B2:B6)</f>
        <v>1376.6735278348108</v>
      </c>
      <c r="E7" s="1">
        <f>IF(B7&gt;C7,"Change UP",IF(B7&lt;D7,"Change DOWN",E6))</f>
        <v>0</v>
      </c>
      <c r="F7" s="1" t="str">
        <f>IF(E7=E6,"",E7)</f>
        <v/>
      </c>
      <c r="G7" s="1" t="str">
        <f>IF(F7&lt;&gt;"",B7,"")</f>
        <v/>
      </c>
      <c r="I7" s="2"/>
    </row>
    <row r="8" spans="1:10" x14ac:dyDescent="0.25">
      <c r="A8" s="3">
        <v>44208</v>
      </c>
      <c r="B8" s="2">
        <v>1367</v>
      </c>
      <c r="C8" s="1">
        <f t="shared" si="0"/>
        <v>1410.5628695179687</v>
      </c>
      <c r="D8" s="1">
        <f t="shared" si="1"/>
        <v>1383.5171304820317</v>
      </c>
      <c r="E8" s="1" t="str">
        <f t="shared" ref="E8:E71" si="2">IF(B8&gt;C8,"Change UP",IF(B8&lt;D8,"Change DOWN",E7))</f>
        <v>Change DOWN</v>
      </c>
      <c r="F8" s="1" t="str">
        <f t="shared" ref="F8:F71" si="3">IF(E8=E7,"",E8)</f>
        <v>Change DOWN</v>
      </c>
      <c r="G8" s="1">
        <f t="shared" ref="G8:G71" si="4">IF(F8&lt;&gt;"",B8,"")</f>
        <v>1367</v>
      </c>
      <c r="H8" s="2"/>
    </row>
    <row r="9" spans="1:10" x14ac:dyDescent="0.25">
      <c r="A9" s="3">
        <v>44209</v>
      </c>
      <c r="B9" s="2">
        <v>1372.6</v>
      </c>
      <c r="C9" s="1">
        <f t="shared" si="0"/>
        <v>1412.3266732154541</v>
      </c>
      <c r="D9" s="1">
        <f t="shared" si="1"/>
        <v>1378.3933267845462</v>
      </c>
      <c r="E9" s="1" t="str">
        <f t="shared" si="2"/>
        <v>Change DOWN</v>
      </c>
      <c r="F9" s="1" t="str">
        <f t="shared" si="3"/>
        <v/>
      </c>
      <c r="G9" s="1" t="str">
        <f t="shared" si="4"/>
        <v/>
      </c>
      <c r="I9" s="2"/>
    </row>
    <row r="10" spans="1:10" x14ac:dyDescent="0.25">
      <c r="A10" s="3">
        <v>44210</v>
      </c>
      <c r="B10" s="2">
        <v>1393.4</v>
      </c>
      <c r="C10" s="1">
        <f t="shared" si="0"/>
        <v>1405.82895345731</v>
      </c>
      <c r="D10" s="1">
        <f t="shared" si="1"/>
        <v>1370.5710465426901</v>
      </c>
      <c r="E10" s="1" t="str">
        <f t="shared" si="2"/>
        <v>Change DOWN</v>
      </c>
      <c r="F10" s="1" t="str">
        <f t="shared" si="3"/>
        <v/>
      </c>
      <c r="G10" s="1" t="str">
        <f t="shared" si="4"/>
        <v/>
      </c>
    </row>
    <row r="11" spans="1:10" x14ac:dyDescent="0.25">
      <c r="A11" s="3">
        <v>44211</v>
      </c>
      <c r="B11" s="2">
        <v>1413.6</v>
      </c>
      <c r="C11" s="1">
        <f t="shared" si="0"/>
        <v>1404.3818127694115</v>
      </c>
      <c r="D11" s="1">
        <f t="shared" si="1"/>
        <v>1370.1781872305885</v>
      </c>
      <c r="E11" s="1" t="str">
        <f t="shared" si="2"/>
        <v>Change UP</v>
      </c>
      <c r="F11" s="1" t="str">
        <f t="shared" si="3"/>
        <v>Change UP</v>
      </c>
      <c r="G11" s="1">
        <f t="shared" si="4"/>
        <v>1413.6</v>
      </c>
    </row>
    <row r="12" spans="1:10" x14ac:dyDescent="0.25">
      <c r="A12" s="3">
        <v>44214</v>
      </c>
      <c r="B12" s="2">
        <v>1400</v>
      </c>
      <c r="C12" s="1">
        <f t="shared" si="0"/>
        <v>1407.102758050936</v>
      </c>
      <c r="D12" s="1">
        <f t="shared" si="1"/>
        <v>1369.5372419490643</v>
      </c>
      <c r="E12" s="1" t="str">
        <f t="shared" si="2"/>
        <v>Change UP</v>
      </c>
      <c r="F12" s="1" t="str">
        <f t="shared" si="3"/>
        <v/>
      </c>
      <c r="G12" s="1" t="str">
        <f t="shared" si="4"/>
        <v/>
      </c>
    </row>
    <row r="13" spans="1:10" x14ac:dyDescent="0.25">
      <c r="A13" s="3">
        <v>44215</v>
      </c>
      <c r="B13" s="2">
        <v>1410.4</v>
      </c>
      <c r="C13" s="1">
        <f t="shared" si="0"/>
        <v>1408.6717957823041</v>
      </c>
      <c r="D13" s="1">
        <f t="shared" si="1"/>
        <v>1369.9682042176962</v>
      </c>
      <c r="E13" s="1" t="str">
        <f t="shared" si="2"/>
        <v>Change UP</v>
      </c>
      <c r="F13" s="1" t="str">
        <f t="shared" si="3"/>
        <v/>
      </c>
      <c r="G13" s="1" t="str">
        <f t="shared" si="4"/>
        <v/>
      </c>
    </row>
    <row r="14" spans="1:10" x14ac:dyDescent="0.25">
      <c r="A14" s="3">
        <v>44216</v>
      </c>
      <c r="B14" s="2">
        <v>1379.8</v>
      </c>
      <c r="C14" s="1">
        <f t="shared" si="0"/>
        <v>1414.3358501462276</v>
      </c>
      <c r="D14" s="1">
        <f t="shared" si="1"/>
        <v>1381.6641498537724</v>
      </c>
      <c r="E14" s="1" t="str">
        <f t="shared" si="2"/>
        <v>Change DOWN</v>
      </c>
      <c r="F14" s="1" t="str">
        <f t="shared" si="3"/>
        <v>Change DOWN</v>
      </c>
      <c r="G14" s="1">
        <f t="shared" si="4"/>
        <v>1379.8</v>
      </c>
    </row>
    <row r="15" spans="1:10" x14ac:dyDescent="0.25">
      <c r="A15" s="3">
        <v>44217</v>
      </c>
      <c r="B15" s="2">
        <v>1364.8</v>
      </c>
      <c r="C15" s="1">
        <f t="shared" si="0"/>
        <v>1413.07040718394</v>
      </c>
      <c r="D15" s="1">
        <f t="shared" si="1"/>
        <v>1385.8095928160601</v>
      </c>
      <c r="E15" s="1" t="str">
        <f t="shared" si="2"/>
        <v>Change DOWN</v>
      </c>
      <c r="F15" s="1" t="str">
        <f t="shared" si="3"/>
        <v/>
      </c>
      <c r="G15" s="1" t="str">
        <f t="shared" si="4"/>
        <v/>
      </c>
    </row>
    <row r="16" spans="1:10" x14ac:dyDescent="0.25">
      <c r="A16" s="3">
        <v>44218</v>
      </c>
      <c r="B16" s="2">
        <v>1380.2</v>
      </c>
      <c r="C16" s="1">
        <f t="shared" si="0"/>
        <v>1414.5946736501437</v>
      </c>
      <c r="D16" s="1">
        <f t="shared" si="1"/>
        <v>1372.8453263498564</v>
      </c>
      <c r="E16" s="1" t="str">
        <f t="shared" si="2"/>
        <v>Change DOWN</v>
      </c>
      <c r="F16" s="1" t="str">
        <f t="shared" si="3"/>
        <v/>
      </c>
      <c r="G16" s="1" t="str">
        <f t="shared" si="4"/>
        <v/>
      </c>
    </row>
    <row r="17" spans="1:7" x14ac:dyDescent="0.25">
      <c r="A17" s="3">
        <v>44221</v>
      </c>
      <c r="B17" s="2">
        <v>1405</v>
      </c>
      <c r="C17" s="1">
        <f t="shared" si="0"/>
        <v>1405.1194911432817</v>
      </c>
      <c r="D17" s="1">
        <f t="shared" si="1"/>
        <v>1368.9605088567182</v>
      </c>
      <c r="E17" s="1" t="str">
        <f t="shared" si="2"/>
        <v>Change DOWN</v>
      </c>
      <c r="F17" s="1" t="str">
        <f t="shared" si="3"/>
        <v/>
      </c>
      <c r="G17" s="1" t="str">
        <f t="shared" si="4"/>
        <v/>
      </c>
    </row>
    <row r="18" spans="1:7" x14ac:dyDescent="0.25">
      <c r="A18" s="3">
        <v>44222</v>
      </c>
      <c r="B18" s="2">
        <v>1409.8</v>
      </c>
      <c r="C18" s="1">
        <f t="shared" si="0"/>
        <v>1407.1258062444319</v>
      </c>
      <c r="D18" s="1">
        <f t="shared" si="1"/>
        <v>1368.954193755568</v>
      </c>
      <c r="E18" s="1" t="str">
        <f t="shared" si="2"/>
        <v>Change UP</v>
      </c>
      <c r="F18" s="1" t="str">
        <f t="shared" si="3"/>
        <v>Change UP</v>
      </c>
      <c r="G18" s="1">
        <f t="shared" si="4"/>
        <v>1409.8</v>
      </c>
    </row>
    <row r="19" spans="1:7" x14ac:dyDescent="0.25">
      <c r="A19" s="3">
        <v>44223</v>
      </c>
      <c r="B19" s="2">
        <v>1400.8</v>
      </c>
      <c r="C19" s="1">
        <f t="shared" si="0"/>
        <v>1406.8311607258784</v>
      </c>
      <c r="D19" s="1">
        <f t="shared" si="1"/>
        <v>1369.0088392741218</v>
      </c>
      <c r="E19" s="1" t="str">
        <f t="shared" si="2"/>
        <v>Change UP</v>
      </c>
      <c r="F19" s="1" t="str">
        <f t="shared" si="3"/>
        <v/>
      </c>
      <c r="G19" s="1" t="str">
        <f t="shared" si="4"/>
        <v/>
      </c>
    </row>
    <row r="20" spans="1:7" x14ac:dyDescent="0.25">
      <c r="A20" s="3">
        <v>44224</v>
      </c>
      <c r="B20" s="2">
        <v>1387.2</v>
      </c>
      <c r="C20" s="1">
        <f t="shared" si="0"/>
        <v>1411.1087335017373</v>
      </c>
      <c r="D20" s="1">
        <f t="shared" si="1"/>
        <v>1373.1312664982629</v>
      </c>
      <c r="E20" s="1" t="str">
        <f t="shared" si="2"/>
        <v>Change UP</v>
      </c>
      <c r="F20" s="1" t="str">
        <f t="shared" si="3"/>
        <v/>
      </c>
      <c r="G20" s="1" t="str">
        <f t="shared" si="4"/>
        <v/>
      </c>
    </row>
    <row r="21" spans="1:7" x14ac:dyDescent="0.25">
      <c r="A21" s="3">
        <v>44225</v>
      </c>
      <c r="B21" s="2">
        <v>1357</v>
      </c>
      <c r="C21" s="1">
        <f t="shared" si="0"/>
        <v>1409.0474897067641</v>
      </c>
      <c r="D21" s="1">
        <f t="shared" si="1"/>
        <v>1384.1525102932358</v>
      </c>
      <c r="E21" s="1" t="str">
        <f t="shared" si="2"/>
        <v>Change DOWN</v>
      </c>
      <c r="F21" s="1" t="str">
        <f t="shared" si="3"/>
        <v>Change DOWN</v>
      </c>
      <c r="G21" s="1">
        <f t="shared" si="4"/>
        <v>1357</v>
      </c>
    </row>
    <row r="22" spans="1:7" x14ac:dyDescent="0.25">
      <c r="A22" s="6">
        <v>44228</v>
      </c>
      <c r="B22" s="8">
        <v>1357</v>
      </c>
      <c r="C22" s="1">
        <f t="shared" si="0"/>
        <v>1413.2397556376948</v>
      </c>
      <c r="D22" s="1">
        <f t="shared" si="1"/>
        <v>1370.6802443623053</v>
      </c>
      <c r="E22" s="1" t="str">
        <f t="shared" si="2"/>
        <v>Change DOWN</v>
      </c>
      <c r="F22" s="1" t="str">
        <f t="shared" si="3"/>
        <v/>
      </c>
      <c r="G22" s="1" t="str">
        <f t="shared" si="4"/>
        <v/>
      </c>
    </row>
    <row r="23" spans="1:7" x14ac:dyDescent="0.25">
      <c r="A23" s="6">
        <v>44229</v>
      </c>
      <c r="B23" s="8">
        <v>1368</v>
      </c>
      <c r="C23" s="1">
        <f t="shared" si="0"/>
        <v>1406.8685291276324</v>
      </c>
      <c r="D23" s="1">
        <f t="shared" si="1"/>
        <v>1357.8514708723678</v>
      </c>
      <c r="E23" s="1" t="str">
        <f t="shared" si="2"/>
        <v>Change DOWN</v>
      </c>
      <c r="F23" s="1" t="str">
        <f t="shared" si="3"/>
        <v/>
      </c>
      <c r="G23" s="1" t="str">
        <f t="shared" si="4"/>
        <v/>
      </c>
    </row>
    <row r="24" spans="1:7" x14ac:dyDescent="0.25">
      <c r="A24" s="6">
        <v>44230</v>
      </c>
      <c r="B24" s="8">
        <v>1282</v>
      </c>
      <c r="C24" s="1">
        <f t="shared" si="0"/>
        <v>1393.4066998740125</v>
      </c>
      <c r="D24" s="1">
        <f t="shared" si="1"/>
        <v>1354.5933001259875</v>
      </c>
      <c r="E24" s="1" t="str">
        <f t="shared" si="2"/>
        <v>Change DOWN</v>
      </c>
      <c r="F24" s="1" t="str">
        <f t="shared" si="3"/>
        <v/>
      </c>
      <c r="G24" s="1" t="str">
        <f t="shared" si="4"/>
        <v/>
      </c>
    </row>
    <row r="25" spans="1:7" x14ac:dyDescent="0.25">
      <c r="A25" s="6">
        <v>44231</v>
      </c>
      <c r="B25" s="8">
        <v>1285</v>
      </c>
      <c r="C25" s="1">
        <f t="shared" si="0"/>
        <v>1390.3322436388885</v>
      </c>
      <c r="D25" s="1">
        <f t="shared" si="1"/>
        <v>1310.1477563611115</v>
      </c>
      <c r="E25" s="1" t="str">
        <f t="shared" si="2"/>
        <v>Change DOWN</v>
      </c>
      <c r="F25" s="1" t="str">
        <f t="shared" si="3"/>
        <v/>
      </c>
      <c r="G25" s="1" t="str">
        <f t="shared" si="4"/>
        <v/>
      </c>
    </row>
    <row r="26" spans="1:7" x14ac:dyDescent="0.25">
      <c r="A26" s="6">
        <v>44232</v>
      </c>
      <c r="B26" s="8">
        <v>1265.8</v>
      </c>
      <c r="C26" s="1">
        <f t="shared" si="0"/>
        <v>1372.3170554013327</v>
      </c>
      <c r="D26" s="1">
        <f t="shared" si="1"/>
        <v>1287.2829445986672</v>
      </c>
      <c r="E26" s="1" t="str">
        <f t="shared" si="2"/>
        <v>Change DOWN</v>
      </c>
      <c r="F26" s="1" t="str">
        <f t="shared" si="3"/>
        <v/>
      </c>
      <c r="G26" s="1" t="str">
        <f t="shared" si="4"/>
        <v/>
      </c>
    </row>
    <row r="27" spans="1:7" x14ac:dyDescent="0.25">
      <c r="A27" s="3">
        <v>44235</v>
      </c>
      <c r="B27" s="2">
        <v>1270</v>
      </c>
      <c r="C27" s="1">
        <f t="shared" si="0"/>
        <v>1358.7920653793585</v>
      </c>
      <c r="D27" s="1">
        <f t="shared" si="1"/>
        <v>1264.3279346206414</v>
      </c>
      <c r="E27" s="1" t="str">
        <f t="shared" si="2"/>
        <v>Change DOWN</v>
      </c>
      <c r="F27" s="1" t="str">
        <f t="shared" si="3"/>
        <v/>
      </c>
      <c r="G27" s="1" t="str">
        <f t="shared" si="4"/>
        <v/>
      </c>
    </row>
    <row r="28" spans="1:7" x14ac:dyDescent="0.25">
      <c r="A28" s="3">
        <v>44236</v>
      </c>
      <c r="B28" s="2">
        <v>1277</v>
      </c>
      <c r="C28" s="1">
        <f t="shared" si="0"/>
        <v>1336.207925037985</v>
      </c>
      <c r="D28" s="1">
        <f t="shared" si="1"/>
        <v>1252.1120749620152</v>
      </c>
      <c r="E28" s="1" t="str">
        <f t="shared" si="2"/>
        <v>Change DOWN</v>
      </c>
      <c r="F28" s="1" t="str">
        <f t="shared" si="3"/>
        <v/>
      </c>
      <c r="G28" s="1" t="str">
        <f t="shared" si="4"/>
        <v/>
      </c>
    </row>
    <row r="29" spans="1:7" x14ac:dyDescent="0.25">
      <c r="A29" s="3">
        <v>44237</v>
      </c>
      <c r="B29" s="2">
        <v>1275</v>
      </c>
      <c r="C29" s="1">
        <f t="shared" si="0"/>
        <v>1283.9916872449069</v>
      </c>
      <c r="D29" s="1">
        <f t="shared" si="1"/>
        <v>1267.9283127550932</v>
      </c>
      <c r="E29" s="1" t="str">
        <f t="shared" si="2"/>
        <v>Change DOWN</v>
      </c>
      <c r="F29" s="1" t="str">
        <f t="shared" si="3"/>
        <v/>
      </c>
      <c r="G29" s="1" t="str">
        <f t="shared" si="4"/>
        <v/>
      </c>
    </row>
    <row r="30" spans="1:7" x14ac:dyDescent="0.25">
      <c r="A30" s="3">
        <v>44238</v>
      </c>
      <c r="B30" s="2">
        <v>1255.2</v>
      </c>
      <c r="C30" s="1">
        <f t="shared" si="0"/>
        <v>1281.8516390475668</v>
      </c>
      <c r="D30" s="1">
        <f t="shared" si="1"/>
        <v>1267.2683609524331</v>
      </c>
      <c r="E30" s="1" t="str">
        <f t="shared" si="2"/>
        <v>Change DOWN</v>
      </c>
      <c r="F30" s="1" t="str">
        <f t="shared" si="3"/>
        <v/>
      </c>
      <c r="G30" s="1" t="str">
        <f t="shared" si="4"/>
        <v/>
      </c>
    </row>
    <row r="31" spans="1:7" x14ac:dyDescent="0.25">
      <c r="A31" s="3">
        <v>44239</v>
      </c>
      <c r="B31" s="2">
        <v>1278</v>
      </c>
      <c r="C31" s="1">
        <f t="shared" si="0"/>
        <v>1277.2729464428185</v>
      </c>
      <c r="D31" s="1">
        <f t="shared" si="1"/>
        <v>1259.9270535571814</v>
      </c>
      <c r="E31" s="1" t="str">
        <f t="shared" si="2"/>
        <v>Change UP</v>
      </c>
      <c r="F31" s="1" t="str">
        <f t="shared" si="3"/>
        <v>Change UP</v>
      </c>
      <c r="G31" s="1">
        <f t="shared" si="4"/>
        <v>1278</v>
      </c>
    </row>
    <row r="32" spans="1:7" x14ac:dyDescent="0.25">
      <c r="A32" s="3" vm="354">
        <v>44242</v>
      </c>
      <c r="B32" s="2" vm="355">
        <v>1287.2</v>
      </c>
      <c r="C32" s="1">
        <f t="shared" si="0"/>
        <v>1280.4159266208733</v>
      </c>
      <c r="D32" s="1">
        <f t="shared" si="1"/>
        <v>1261.6640733791266</v>
      </c>
      <c r="E32" s="1" t="str">
        <f t="shared" si="2"/>
        <v>Change UP</v>
      </c>
      <c r="F32" s="1" t="str">
        <f t="shared" si="3"/>
        <v/>
      </c>
      <c r="G32" s="1" t="str">
        <f t="shared" si="4"/>
        <v/>
      </c>
    </row>
    <row r="33" spans="1:7" x14ac:dyDescent="0.25">
      <c r="A33" s="3" vm="356">
        <v>44243</v>
      </c>
      <c r="B33" s="2" vm="357">
        <v>1273</v>
      </c>
      <c r="C33" s="1">
        <f t="shared" si="0"/>
        <v>1286.2329570747111</v>
      </c>
      <c r="D33" s="1">
        <f t="shared" si="1"/>
        <v>1262.727042925289</v>
      </c>
      <c r="E33" s="1" t="str">
        <f t="shared" si="2"/>
        <v>Change UP</v>
      </c>
      <c r="F33" s="1" t="str">
        <f t="shared" si="3"/>
        <v/>
      </c>
      <c r="G33" s="1" t="str">
        <f t="shared" si="4"/>
        <v/>
      </c>
    </row>
    <row r="34" spans="1:7" x14ac:dyDescent="0.25">
      <c r="A34" s="3" vm="358">
        <v>44244</v>
      </c>
      <c r="B34" s="2" vm="359">
        <v>1276.4000000000001</v>
      </c>
      <c r="C34" s="1">
        <f t="shared" si="0"/>
        <v>1285.35441647364</v>
      </c>
      <c r="D34" s="1">
        <f t="shared" si="1"/>
        <v>1262.0055835263597</v>
      </c>
      <c r="E34" s="1" t="str">
        <f t="shared" si="2"/>
        <v>Change UP</v>
      </c>
      <c r="F34" s="1" t="str">
        <f t="shared" si="3"/>
        <v/>
      </c>
      <c r="G34" s="1" t="str">
        <f t="shared" si="4"/>
        <v/>
      </c>
    </row>
    <row r="35" spans="1:7" x14ac:dyDescent="0.25">
      <c r="A35" s="3" vm="360">
        <v>44245</v>
      </c>
      <c r="B35" s="2" vm="361">
        <v>1239</v>
      </c>
      <c r="C35" s="1">
        <f t="shared" si="0"/>
        <v>1285.6906436311056</v>
      </c>
      <c r="D35" s="1">
        <f t="shared" si="1"/>
        <v>1262.2293563688941</v>
      </c>
      <c r="E35" s="1" t="str">
        <f t="shared" si="2"/>
        <v>Change DOWN</v>
      </c>
      <c r="F35" s="1" t="str">
        <f t="shared" si="3"/>
        <v>Change DOWN</v>
      </c>
      <c r="G35" s="1" vm="361">
        <f t="shared" si="4"/>
        <v>1239</v>
      </c>
    </row>
    <row r="36" spans="1:7" x14ac:dyDescent="0.25">
      <c r="A36" s="3" vm="362">
        <v>44246</v>
      </c>
      <c r="B36" s="2" vm="363">
        <v>1215.2</v>
      </c>
      <c r="C36" s="1">
        <f t="shared" si="0"/>
        <v>1289.2146478744528</v>
      </c>
      <c r="D36" s="1">
        <f t="shared" si="1"/>
        <v>1252.2253521255473</v>
      </c>
      <c r="E36" s="1" t="str">
        <f t="shared" si="2"/>
        <v>Change DOWN</v>
      </c>
      <c r="F36" s="1" t="str">
        <f t="shared" si="3"/>
        <v/>
      </c>
      <c r="G36" s="1" t="str">
        <f t="shared" si="4"/>
        <v/>
      </c>
    </row>
    <row r="37" spans="1:7" x14ac:dyDescent="0.25">
      <c r="A37" s="3" vm="364">
        <v>44249</v>
      </c>
      <c r="B37" s="2" vm="365">
        <v>1205.4000000000001</v>
      </c>
      <c r="C37" s="1">
        <f t="shared" si="0"/>
        <v>1288.197110380328</v>
      </c>
      <c r="D37" s="1">
        <f t="shared" si="1"/>
        <v>1228.1228896196722</v>
      </c>
      <c r="E37" s="1" t="str">
        <f t="shared" si="2"/>
        <v>Change DOWN</v>
      </c>
      <c r="F37" s="1" t="str">
        <f t="shared" si="3"/>
        <v/>
      </c>
      <c r="G37" s="1" t="str">
        <f t="shared" si="4"/>
        <v/>
      </c>
    </row>
    <row r="38" spans="1:7" x14ac:dyDescent="0.25">
      <c r="A38" s="3" vm="366">
        <v>44250</v>
      </c>
      <c r="B38" s="2" vm="367">
        <v>1214.8</v>
      </c>
      <c r="C38" s="1">
        <f t="shared" si="0"/>
        <v>1274.245955063767</v>
      </c>
      <c r="D38" s="1">
        <f t="shared" si="1"/>
        <v>1209.3540449362329</v>
      </c>
      <c r="E38" s="1" t="str">
        <f t="shared" si="2"/>
        <v>Change DOWN</v>
      </c>
      <c r="F38" s="1" t="str">
        <f t="shared" si="3"/>
        <v/>
      </c>
      <c r="G38" s="1" t="str">
        <f t="shared" si="4"/>
        <v/>
      </c>
    </row>
    <row r="39" spans="1:7" x14ac:dyDescent="0.25">
      <c r="A39" s="3" vm="368">
        <v>44251</v>
      </c>
      <c r="B39" s="2" vm="369">
        <v>1213</v>
      </c>
      <c r="C39" s="1">
        <f t="shared" si="0"/>
        <v>1258.8352157794848</v>
      </c>
      <c r="D39" s="1">
        <f t="shared" si="1"/>
        <v>1201.4847842205154</v>
      </c>
      <c r="E39" s="1" t="str">
        <f t="shared" si="2"/>
        <v>Change DOWN</v>
      </c>
      <c r="F39" s="1" t="str">
        <f t="shared" si="3"/>
        <v/>
      </c>
      <c r="G39" s="1" t="str">
        <f t="shared" si="4"/>
        <v/>
      </c>
    </row>
    <row r="40" spans="1:7" x14ac:dyDescent="0.25">
      <c r="A40" s="3" vm="370">
        <v>44252</v>
      </c>
      <c r="B40" s="2" vm="371">
        <v>1216</v>
      </c>
      <c r="C40" s="1">
        <f t="shared" si="0"/>
        <v>1230.1438066946712</v>
      </c>
      <c r="D40" s="1">
        <f t="shared" si="1"/>
        <v>1204.8161933053289</v>
      </c>
      <c r="E40" s="1" t="str">
        <f t="shared" si="2"/>
        <v>Change DOWN</v>
      </c>
      <c r="F40" s="1" t="str">
        <f t="shared" si="3"/>
        <v/>
      </c>
      <c r="G40" s="1" t="str">
        <f t="shared" si="4"/>
        <v/>
      </c>
    </row>
    <row r="41" spans="1:7" x14ac:dyDescent="0.25">
      <c r="A41" s="3" vm="372">
        <v>44253</v>
      </c>
      <c r="B41" s="2" vm="373">
        <v>1190.8</v>
      </c>
      <c r="C41" s="1">
        <f t="shared" si="0"/>
        <v>1217.2034245685568</v>
      </c>
      <c r="D41" s="1">
        <f t="shared" si="1"/>
        <v>1208.5565754314434</v>
      </c>
      <c r="E41" s="1" t="str">
        <f t="shared" si="2"/>
        <v>Change DOWN</v>
      </c>
      <c r="F41" s="1" t="str">
        <f t="shared" si="3"/>
        <v/>
      </c>
      <c r="G41" s="1" t="str">
        <f t="shared" si="4"/>
        <v/>
      </c>
    </row>
    <row r="42" spans="1:7" x14ac:dyDescent="0.25">
      <c r="A42" s="3" vm="374">
        <v>44256</v>
      </c>
      <c r="B42" s="2" vm="375">
        <v>1200.5999999999999</v>
      </c>
      <c r="C42" s="1">
        <f t="shared" si="0"/>
        <v>1218.4623133197204</v>
      </c>
      <c r="D42" s="1">
        <f t="shared" si="1"/>
        <v>1197.5376866802796</v>
      </c>
      <c r="E42" s="1" t="str">
        <f t="shared" si="2"/>
        <v>Change DOWN</v>
      </c>
      <c r="F42" s="1" t="str">
        <f t="shared" si="3"/>
        <v/>
      </c>
      <c r="G42" s="1" t="str">
        <f t="shared" si="4"/>
        <v/>
      </c>
    </row>
    <row r="43" spans="1:7" x14ac:dyDescent="0.25">
      <c r="A43" s="3" vm="376">
        <v>44257</v>
      </c>
      <c r="B43" s="2" vm="377">
        <v>1208.8</v>
      </c>
      <c r="C43" s="1">
        <f t="shared" si="0"/>
        <v>1218.0085003532847</v>
      </c>
      <c r="D43" s="1">
        <f t="shared" si="1"/>
        <v>1196.0714996467157</v>
      </c>
      <c r="E43" s="1" t="str">
        <f t="shared" si="2"/>
        <v>Change DOWN</v>
      </c>
      <c r="F43" s="1" t="str">
        <f t="shared" si="3"/>
        <v/>
      </c>
      <c r="G43" s="1" t="str">
        <f t="shared" si="4"/>
        <v/>
      </c>
    </row>
    <row r="44" spans="1:7" x14ac:dyDescent="0.25">
      <c r="A44" s="3" vm="378">
        <v>44258</v>
      </c>
      <c r="B44" s="2" vm="379">
        <v>1207.8</v>
      </c>
      <c r="C44" s="1">
        <f t="shared" si="0"/>
        <v>1216.0492115268516</v>
      </c>
      <c r="D44" s="1">
        <f t="shared" si="1"/>
        <v>1195.6307884731482</v>
      </c>
      <c r="E44" s="1" t="str">
        <f t="shared" si="2"/>
        <v>Change DOWN</v>
      </c>
      <c r="F44" s="1" t="str">
        <f t="shared" si="3"/>
        <v/>
      </c>
      <c r="G44" s="1" t="str">
        <f t="shared" si="4"/>
        <v/>
      </c>
    </row>
    <row r="45" spans="1:7" x14ac:dyDescent="0.25">
      <c r="A45" s="3" vm="380">
        <v>44259</v>
      </c>
      <c r="B45" s="2" vm="381">
        <v>1224.2</v>
      </c>
      <c r="C45" s="1">
        <f t="shared" si="0"/>
        <v>1214.3404402414144</v>
      </c>
      <c r="D45" s="1">
        <f t="shared" si="1"/>
        <v>1195.2595597585855</v>
      </c>
      <c r="E45" s="1" t="str">
        <f t="shared" si="2"/>
        <v>Change UP</v>
      </c>
      <c r="F45" s="1" t="str">
        <f t="shared" si="3"/>
        <v>Change UP</v>
      </c>
      <c r="G45" s="1" vm="381">
        <f t="shared" si="4"/>
        <v>1224.2</v>
      </c>
    </row>
    <row r="46" spans="1:7" x14ac:dyDescent="0.25">
      <c r="A46" s="3" vm="382">
        <v>44260</v>
      </c>
      <c r="B46" s="2" vm="383">
        <v>1243</v>
      </c>
      <c r="C46" s="1">
        <f t="shared" si="0"/>
        <v>1218.7032785175907</v>
      </c>
      <c r="D46" s="1">
        <f t="shared" si="1"/>
        <v>1194.1767214824094</v>
      </c>
      <c r="E46" s="1" t="str">
        <f t="shared" si="2"/>
        <v>Change UP</v>
      </c>
      <c r="F46" s="1" t="str">
        <f t="shared" si="3"/>
        <v/>
      </c>
      <c r="G46" s="1" t="str">
        <f t="shared" si="4"/>
        <v/>
      </c>
    </row>
    <row r="47" spans="1:7" x14ac:dyDescent="0.25">
      <c r="A47" s="3" vm="384">
        <v>44263</v>
      </c>
      <c r="B47" s="2" vm="385">
        <v>1252.2</v>
      </c>
      <c r="C47" s="1">
        <f t="shared" si="0"/>
        <v>1233.8255598904254</v>
      </c>
      <c r="D47" s="1">
        <f t="shared" si="1"/>
        <v>1199.9344401095743</v>
      </c>
      <c r="E47" s="1" t="str">
        <f t="shared" si="2"/>
        <v>Change UP</v>
      </c>
      <c r="F47" s="1" t="str">
        <f t="shared" si="3"/>
        <v/>
      </c>
      <c r="G47" s="1" t="str">
        <f t="shared" si="4"/>
        <v/>
      </c>
    </row>
    <row r="48" spans="1:7" x14ac:dyDescent="0.25">
      <c r="A48" s="3" vm="386">
        <v>44264</v>
      </c>
      <c r="B48" s="2" vm="387">
        <v>1258.4000000000001</v>
      </c>
      <c r="C48" s="1">
        <f t="shared" si="0"/>
        <v>1247.1909979740883</v>
      </c>
      <c r="D48" s="1">
        <f t="shared" si="1"/>
        <v>1207.2090020259118</v>
      </c>
      <c r="E48" s="1" t="str">
        <f t="shared" si="2"/>
        <v>Change UP</v>
      </c>
      <c r="F48" s="1" t="str">
        <f t="shared" si="3"/>
        <v/>
      </c>
      <c r="G48" s="1" t="str">
        <f t="shared" si="4"/>
        <v/>
      </c>
    </row>
    <row r="49" spans="1:7" x14ac:dyDescent="0.25">
      <c r="A49" s="3" vm="388">
        <v>44265</v>
      </c>
      <c r="B49" s="2" vm="389">
        <v>1264</v>
      </c>
      <c r="C49" s="1">
        <f t="shared" si="0"/>
        <v>1257.9850904623011</v>
      </c>
      <c r="D49" s="1">
        <f t="shared" si="1"/>
        <v>1216.2549095376992</v>
      </c>
      <c r="E49" s="1" t="str">
        <f t="shared" si="2"/>
        <v>Change UP</v>
      </c>
      <c r="F49" s="1" t="str">
        <f t="shared" si="3"/>
        <v/>
      </c>
      <c r="G49" s="1" t="str">
        <f t="shared" si="4"/>
        <v/>
      </c>
    </row>
    <row r="50" spans="1:7" x14ac:dyDescent="0.25">
      <c r="A50" s="3" vm="390">
        <v>44266</v>
      </c>
      <c r="B50" s="2" vm="391">
        <v>1256</v>
      </c>
      <c r="C50" s="1">
        <f t="shared" si="0"/>
        <v>1263.9532036477433</v>
      </c>
      <c r="D50" s="1">
        <f t="shared" si="1"/>
        <v>1232.7667963522565</v>
      </c>
      <c r="E50" s="1" t="str">
        <f t="shared" si="2"/>
        <v>Change UP</v>
      </c>
      <c r="F50" s="1" t="str">
        <f t="shared" si="3"/>
        <v/>
      </c>
      <c r="G50" s="1" t="str">
        <f t="shared" si="4"/>
        <v/>
      </c>
    </row>
    <row r="51" spans="1:7" x14ac:dyDescent="0.25">
      <c r="A51" s="3" vm="392">
        <v>44267</v>
      </c>
      <c r="B51" s="2" vm="393">
        <v>1259.8</v>
      </c>
      <c r="C51" s="1">
        <f t="shared" si="0"/>
        <v>1262.5463656955192</v>
      </c>
      <c r="D51" s="1">
        <f t="shared" si="1"/>
        <v>1246.8936343044809</v>
      </c>
      <c r="E51" s="1" t="str">
        <f t="shared" si="2"/>
        <v>Change UP</v>
      </c>
      <c r="F51" s="1" t="str">
        <f t="shared" si="3"/>
        <v/>
      </c>
      <c r="G51" s="1" t="str">
        <f t="shared" si="4"/>
        <v/>
      </c>
    </row>
    <row r="52" spans="1:7" x14ac:dyDescent="0.25">
      <c r="A52" s="3" vm="394">
        <v>44270</v>
      </c>
      <c r="B52" s="2" vm="395">
        <v>1266</v>
      </c>
      <c r="C52" s="1">
        <f t="shared" si="0"/>
        <v>1262.4677101089294</v>
      </c>
      <c r="D52" s="1">
        <f t="shared" si="1"/>
        <v>1253.6922898910709</v>
      </c>
      <c r="E52" s="1" t="str">
        <f t="shared" si="2"/>
        <v>Change UP</v>
      </c>
      <c r="F52" s="1" t="str">
        <f t="shared" si="3"/>
        <v/>
      </c>
      <c r="G52" s="1" t="str">
        <f t="shared" si="4"/>
        <v/>
      </c>
    </row>
    <row r="53" spans="1:7" x14ac:dyDescent="0.25">
      <c r="A53" s="3" vm="396">
        <v>44271</v>
      </c>
      <c r="B53" s="2" vm="397">
        <v>1291</v>
      </c>
      <c r="C53" s="1">
        <f t="shared" si="0"/>
        <v>1264.9348748454622</v>
      </c>
      <c r="D53" s="1">
        <f t="shared" si="1"/>
        <v>1256.7451251545376</v>
      </c>
      <c r="E53" s="1" t="str">
        <f t="shared" si="2"/>
        <v>Change UP</v>
      </c>
      <c r="F53" s="1" t="str">
        <f t="shared" si="3"/>
        <v/>
      </c>
      <c r="G53" s="1" t="str">
        <f t="shared" si="4"/>
        <v/>
      </c>
    </row>
    <row r="54" spans="1:7" x14ac:dyDescent="0.25">
      <c r="A54" s="3" vm="398">
        <v>44272</v>
      </c>
      <c r="B54" s="2" vm="399">
        <v>1287.4000000000001</v>
      </c>
      <c r="C54" s="1">
        <f t="shared" si="0"/>
        <v>1281.1276432260574</v>
      </c>
      <c r="D54" s="1">
        <f t="shared" si="1"/>
        <v>1253.5923567739428</v>
      </c>
      <c r="E54" s="1" t="str">
        <f t="shared" si="2"/>
        <v>Change UP</v>
      </c>
      <c r="F54" s="1" t="str">
        <f t="shared" si="3"/>
        <v/>
      </c>
      <c r="G54" s="1" t="str">
        <f t="shared" si="4"/>
        <v/>
      </c>
    </row>
    <row r="55" spans="1:7" x14ac:dyDescent="0.25">
      <c r="A55" s="3" vm="400">
        <v>44273</v>
      </c>
      <c r="B55" s="2" vm="401">
        <v>1298.2</v>
      </c>
      <c r="C55" s="1">
        <f t="shared" si="0"/>
        <v>1288.1566994139621</v>
      </c>
      <c r="D55" s="1">
        <f t="shared" si="1"/>
        <v>1255.9233005860383</v>
      </c>
      <c r="E55" s="1" t="str">
        <f t="shared" si="2"/>
        <v>Change UP</v>
      </c>
      <c r="F55" s="1" t="str">
        <f t="shared" si="3"/>
        <v/>
      </c>
      <c r="G55" s="1" t="str">
        <f t="shared" si="4"/>
        <v/>
      </c>
    </row>
    <row r="56" spans="1:7" x14ac:dyDescent="0.25">
      <c r="A56" s="3" vm="402">
        <v>44274</v>
      </c>
      <c r="B56" s="2" vm="403">
        <v>1296.2</v>
      </c>
      <c r="C56" s="1">
        <f t="shared" si="0"/>
        <v>1297.1374908074415</v>
      </c>
      <c r="D56" s="1">
        <f t="shared" si="1"/>
        <v>1263.8225091925585</v>
      </c>
      <c r="E56" s="1" t="str">
        <f t="shared" si="2"/>
        <v>Change UP</v>
      </c>
      <c r="F56" s="1" t="str">
        <f t="shared" si="3"/>
        <v/>
      </c>
      <c r="G56" s="1" t="str">
        <f t="shared" si="4"/>
        <v/>
      </c>
    </row>
    <row r="57" spans="1:7" x14ac:dyDescent="0.25">
      <c r="A57" s="3" vm="404">
        <v>44277</v>
      </c>
      <c r="B57" s="2" vm="405">
        <v>1302</v>
      </c>
      <c r="C57" s="1">
        <f t="shared" si="0"/>
        <v>1300.6475133365595</v>
      </c>
      <c r="D57" s="1">
        <f t="shared" si="1"/>
        <v>1274.8724866634404</v>
      </c>
      <c r="E57" s="1" t="str">
        <f t="shared" si="2"/>
        <v>Change UP</v>
      </c>
      <c r="F57" s="1" t="str">
        <f t="shared" si="3"/>
        <v/>
      </c>
      <c r="G57" s="1" t="str">
        <f t="shared" si="4"/>
        <v/>
      </c>
    </row>
    <row r="58" spans="1:7" x14ac:dyDescent="0.25">
      <c r="A58" s="3" vm="406">
        <v>44278</v>
      </c>
      <c r="B58" s="2" vm="401">
        <v>1298.2</v>
      </c>
      <c r="C58" s="1">
        <f t="shared" si="0"/>
        <v>1300.7572407229648</v>
      </c>
      <c r="D58" s="1">
        <f t="shared" si="1"/>
        <v>1289.1627592770353</v>
      </c>
      <c r="E58" s="1" t="str">
        <f t="shared" si="2"/>
        <v>Change UP</v>
      </c>
      <c r="F58" s="1" t="str">
        <f t="shared" si="3"/>
        <v/>
      </c>
      <c r="G58" s="1" t="str">
        <f t="shared" si="4"/>
        <v/>
      </c>
    </row>
    <row r="59" spans="1:7" x14ac:dyDescent="0.25">
      <c r="A59" s="3" vm="407">
        <v>44279</v>
      </c>
      <c r="B59" s="2" vm="408">
        <v>1284.8</v>
      </c>
      <c r="C59" s="1">
        <f t="shared" si="0"/>
        <v>1301.8516052681757</v>
      </c>
      <c r="D59" s="1">
        <f t="shared" si="1"/>
        <v>1290.9483947318245</v>
      </c>
      <c r="E59" s="1" t="str">
        <f t="shared" si="2"/>
        <v>Change DOWN</v>
      </c>
      <c r="F59" s="1" t="str">
        <f t="shared" si="3"/>
        <v>Change DOWN</v>
      </c>
      <c r="G59" s="1" vm="408">
        <f t="shared" si="4"/>
        <v>1284.8</v>
      </c>
    </row>
    <row r="60" spans="1:7" x14ac:dyDescent="0.25">
      <c r="A60" s="3" vm="409">
        <v>44280</v>
      </c>
      <c r="B60" s="2" vm="410">
        <v>1285</v>
      </c>
      <c r="C60" s="1">
        <f t="shared" si="0"/>
        <v>1302.4200305809684</v>
      </c>
      <c r="D60" s="1">
        <f t="shared" si="1"/>
        <v>1289.3399694190318</v>
      </c>
      <c r="E60" s="1" t="str">
        <f t="shared" si="2"/>
        <v>Change DOWN</v>
      </c>
      <c r="F60" s="1" t="str">
        <f t="shared" si="3"/>
        <v/>
      </c>
      <c r="G60" s="1" t="str">
        <f t="shared" si="4"/>
        <v/>
      </c>
    </row>
    <row r="61" spans="1:7" x14ac:dyDescent="0.25">
      <c r="A61" s="3" vm="411">
        <v>44281</v>
      </c>
      <c r="B61" s="2" vm="412">
        <v>1297.2</v>
      </c>
      <c r="C61" s="1">
        <f t="shared" si="0"/>
        <v>1301.1335416639174</v>
      </c>
      <c r="D61" s="1">
        <f t="shared" si="1"/>
        <v>1285.3464583360826</v>
      </c>
      <c r="E61" s="1" t="str">
        <f t="shared" si="2"/>
        <v>Change DOWN</v>
      </c>
      <c r="F61" s="1" t="str">
        <f t="shared" si="3"/>
        <v/>
      </c>
      <c r="G61" s="1" t="str">
        <f t="shared" si="4"/>
        <v/>
      </c>
    </row>
    <row r="62" spans="1:7" x14ac:dyDescent="0.25">
      <c r="A62" s="3" vm="413">
        <v>44284</v>
      </c>
      <c r="B62" s="2" vm="414">
        <v>1309.2</v>
      </c>
      <c r="C62" s="1">
        <f t="shared" si="0"/>
        <v>1301.4392499648404</v>
      </c>
      <c r="D62" s="1">
        <f t="shared" si="1"/>
        <v>1285.4407500351597</v>
      </c>
      <c r="E62" s="1" t="str">
        <f t="shared" si="2"/>
        <v>Change UP</v>
      </c>
      <c r="F62" s="1" t="str">
        <f t="shared" si="3"/>
        <v>Change UP</v>
      </c>
      <c r="G62" s="1" vm="414">
        <f t="shared" si="4"/>
        <v>1309.2</v>
      </c>
    </row>
    <row r="63" spans="1:7" x14ac:dyDescent="0.25">
      <c r="A63" s="3" vm="415">
        <v>44285</v>
      </c>
      <c r="B63" s="2" vm="416">
        <v>1307</v>
      </c>
      <c r="C63" s="1">
        <f t="shared" si="0"/>
        <v>1305.1353400723719</v>
      </c>
      <c r="D63" s="1">
        <f t="shared" si="1"/>
        <v>1284.6246599276278</v>
      </c>
      <c r="E63" s="1" t="str">
        <f t="shared" si="2"/>
        <v>Change UP</v>
      </c>
      <c r="F63" s="1" t="str">
        <f t="shared" si="3"/>
        <v/>
      </c>
      <c r="G63" s="1" t="str">
        <f t="shared" si="4"/>
        <v/>
      </c>
    </row>
    <row r="64" spans="1:7" x14ac:dyDescent="0.25">
      <c r="A64" s="3" vm="417">
        <v>44286</v>
      </c>
      <c r="B64" s="2" vm="418">
        <v>1288</v>
      </c>
      <c r="C64" s="1">
        <f t="shared" si="0"/>
        <v>1308.270477204311</v>
      </c>
      <c r="D64" s="1">
        <f t="shared" si="1"/>
        <v>1285.0095227956888</v>
      </c>
      <c r="E64" s="1" t="str">
        <f t="shared" si="2"/>
        <v>Change UP</v>
      </c>
      <c r="F64" s="1" t="str">
        <f t="shared" si="3"/>
        <v/>
      </c>
      <c r="G64" s="1" t="str">
        <f t="shared" si="4"/>
        <v/>
      </c>
    </row>
    <row r="65" spans="1:7" x14ac:dyDescent="0.25">
      <c r="A65" s="3" vm="419">
        <v>44287</v>
      </c>
      <c r="B65" s="2" vm="420">
        <v>1277.5999999999999</v>
      </c>
      <c r="C65" s="1">
        <f t="shared" si="0"/>
        <v>1308.1598897053234</v>
      </c>
      <c r="D65" s="1">
        <f t="shared" si="1"/>
        <v>1286.4001102946766</v>
      </c>
      <c r="E65" s="1" t="str">
        <f t="shared" si="2"/>
        <v>Change DOWN</v>
      </c>
      <c r="F65" s="1" t="str">
        <f t="shared" si="3"/>
        <v>Change DOWN</v>
      </c>
      <c r="G65" s="1" vm="420">
        <f t="shared" si="4"/>
        <v>1277.5999999999999</v>
      </c>
    </row>
    <row r="66" spans="1:7" x14ac:dyDescent="0.25">
      <c r="A66" s="3" vm="421">
        <v>44292</v>
      </c>
      <c r="B66" s="2" vm="422">
        <v>1289.8</v>
      </c>
      <c r="C66" s="1">
        <f t="shared" si="0"/>
        <v>1309.0196822957287</v>
      </c>
      <c r="D66" s="1">
        <f t="shared" si="1"/>
        <v>1282.5803177042712</v>
      </c>
      <c r="E66" s="1" t="str">
        <f t="shared" si="2"/>
        <v>Change DOWN</v>
      </c>
      <c r="F66" s="1" t="str">
        <f t="shared" si="3"/>
        <v/>
      </c>
      <c r="G66" s="1" t="str">
        <f t="shared" si="4"/>
        <v/>
      </c>
    </row>
    <row r="67" spans="1:7" x14ac:dyDescent="0.25">
      <c r="A67" s="3" vm="423">
        <v>44293</v>
      </c>
      <c r="B67" s="2" vm="424">
        <v>1300.5999999999999</v>
      </c>
      <c r="C67" s="1">
        <f t="shared" si="0"/>
        <v>1307.7562197064501</v>
      </c>
      <c r="D67" s="1">
        <f t="shared" si="1"/>
        <v>1280.8837802935498</v>
      </c>
      <c r="E67" s="1" t="str">
        <f t="shared" si="2"/>
        <v>Change DOWN</v>
      </c>
      <c r="F67" s="1" t="str">
        <f t="shared" si="3"/>
        <v/>
      </c>
      <c r="G67" s="1" t="str">
        <f t="shared" si="4"/>
        <v/>
      </c>
    </row>
    <row r="68" spans="1:7" x14ac:dyDescent="0.25">
      <c r="A68" s="3" vm="425">
        <v>44294</v>
      </c>
      <c r="B68" s="2" vm="426">
        <v>1321.6</v>
      </c>
      <c r="C68" s="1">
        <f t="shared" si="0"/>
        <v>1304.0603664862865</v>
      </c>
      <c r="D68" s="1">
        <f t="shared" si="1"/>
        <v>1281.1396335137133</v>
      </c>
      <c r="E68" s="1" t="str">
        <f t="shared" si="2"/>
        <v>Change UP</v>
      </c>
      <c r="F68" s="1" t="str">
        <f t="shared" si="3"/>
        <v>Change UP</v>
      </c>
      <c r="G68" s="1" vm="426">
        <f t="shared" si="4"/>
        <v>1321.6</v>
      </c>
    </row>
    <row r="69" spans="1:7" x14ac:dyDescent="0.25">
      <c r="A69" s="3" vm="427">
        <v>44295</v>
      </c>
      <c r="B69" s="2" vm="428">
        <v>1319.6</v>
      </c>
      <c r="C69" s="1">
        <f t="shared" si="0"/>
        <v>1312.2260468094639</v>
      </c>
      <c r="D69" s="1">
        <f t="shared" si="1"/>
        <v>1278.813953190536</v>
      </c>
      <c r="E69" s="1" t="str">
        <f t="shared" si="2"/>
        <v>Change UP</v>
      </c>
      <c r="F69" s="1" t="str">
        <f t="shared" si="3"/>
        <v/>
      </c>
      <c r="G69" s="1" t="str">
        <f t="shared" si="4"/>
        <v/>
      </c>
    </row>
    <row r="70" spans="1:7" x14ac:dyDescent="0.25">
      <c r="A70" s="3" vm="429">
        <v>44298</v>
      </c>
      <c r="B70" s="2" vm="430">
        <v>1297.5999999999999</v>
      </c>
      <c r="C70" s="1">
        <f t="shared" si="0"/>
        <v>1320.8133497306087</v>
      </c>
      <c r="D70" s="1">
        <f t="shared" si="1"/>
        <v>1282.8666502693907</v>
      </c>
      <c r="E70" s="1" t="str">
        <f t="shared" si="2"/>
        <v>Change UP</v>
      </c>
      <c r="F70" s="1" t="str">
        <f t="shared" si="3"/>
        <v/>
      </c>
      <c r="G70" s="1" t="str">
        <f t="shared" si="4"/>
        <v/>
      </c>
    </row>
    <row r="71" spans="1:7" x14ac:dyDescent="0.25">
      <c r="A71" s="3" vm="431">
        <v>44299</v>
      </c>
      <c r="B71" s="2" vm="432">
        <v>1287.8</v>
      </c>
      <c r="C71" s="1">
        <f t="shared" ref="C71:C134" si="5">AVERAGE(B66:B70)+$J$2*_xlfn.STDEV.S(B66:B70)</f>
        <v>1319.8965998733688</v>
      </c>
      <c r="D71" s="1">
        <f t="shared" ref="D71:D134" si="6">AVERAGE(B66:B70)-$J$2*_xlfn.STDEV.S(B66:B70)</f>
        <v>1291.7834001266306</v>
      </c>
      <c r="E71" s="1" t="str">
        <f t="shared" si="2"/>
        <v>Change DOWN</v>
      </c>
      <c r="F71" s="1" t="str">
        <f t="shared" si="3"/>
        <v>Change DOWN</v>
      </c>
      <c r="G71" s="1" vm="432">
        <f t="shared" si="4"/>
        <v>1287.8</v>
      </c>
    </row>
    <row r="72" spans="1:7" x14ac:dyDescent="0.25">
      <c r="A72" s="3" vm="433">
        <v>44300</v>
      </c>
      <c r="B72" s="2" vm="434">
        <v>1289.5999999999999</v>
      </c>
      <c r="C72" s="1">
        <f t="shared" si="5"/>
        <v>1320.083360270102</v>
      </c>
      <c r="D72" s="1">
        <f t="shared" si="6"/>
        <v>1290.7966397298981</v>
      </c>
      <c r="E72" s="1" t="str">
        <f t="shared" ref="E72:E135" si="7">IF(B72&gt;C72,"Change UP",IF(B72&lt;D72,"Change DOWN",E71))</f>
        <v>Change DOWN</v>
      </c>
      <c r="F72" s="1" t="str">
        <f t="shared" ref="F72:F135" si="8">IF(E72=E71,"",E72)</f>
        <v/>
      </c>
      <c r="G72" s="1" t="str">
        <f t="shared" ref="G72:G135" si="9">IF(F72&lt;&gt;"",B72,"")</f>
        <v/>
      </c>
    </row>
    <row r="73" spans="1:7" x14ac:dyDescent="0.25">
      <c r="A73" s="3" vm="435">
        <v>44301</v>
      </c>
      <c r="B73" s="2" vm="436">
        <v>1348.4</v>
      </c>
      <c r="C73" s="1">
        <f t="shared" si="5"/>
        <v>1319.5264360742303</v>
      </c>
      <c r="D73" s="1">
        <f t="shared" si="6"/>
        <v>1286.9535639257692</v>
      </c>
      <c r="E73" s="1" t="str">
        <f t="shared" si="7"/>
        <v>Change UP</v>
      </c>
      <c r="F73" s="1" t="str">
        <f t="shared" si="8"/>
        <v>Change UP</v>
      </c>
      <c r="G73" s="1" vm="436">
        <f t="shared" si="9"/>
        <v>1348.4</v>
      </c>
    </row>
    <row r="74" spans="1:7" x14ac:dyDescent="0.25">
      <c r="A74" s="3" vm="437">
        <v>44302</v>
      </c>
      <c r="B74" s="2" vm="438">
        <v>1346.4</v>
      </c>
      <c r="C74" s="1">
        <f t="shared" si="5"/>
        <v>1334.1914048070832</v>
      </c>
      <c r="D74" s="1">
        <f t="shared" si="6"/>
        <v>1283.0085951929166</v>
      </c>
      <c r="E74" s="1" t="str">
        <f t="shared" si="7"/>
        <v>Change UP</v>
      </c>
      <c r="F74" s="1" t="str">
        <f t="shared" si="8"/>
        <v/>
      </c>
      <c r="G74" s="1" t="str">
        <f t="shared" si="9"/>
        <v/>
      </c>
    </row>
    <row r="75" spans="1:7" x14ac:dyDescent="0.25">
      <c r="A75" s="3" vm="439">
        <v>44305</v>
      </c>
      <c r="B75" s="2" vm="440">
        <v>1338</v>
      </c>
      <c r="C75" s="1">
        <f t="shared" si="5"/>
        <v>1344.716592789189</v>
      </c>
      <c r="D75" s="1">
        <f t="shared" si="6"/>
        <v>1283.2034072108106</v>
      </c>
      <c r="E75" s="1" t="str">
        <f t="shared" si="7"/>
        <v>Change UP</v>
      </c>
      <c r="F75" s="1" t="str">
        <f t="shared" si="8"/>
        <v/>
      </c>
      <c r="G75" s="1" t="str">
        <f t="shared" si="9"/>
        <v/>
      </c>
    </row>
    <row r="76" spans="1:7" x14ac:dyDescent="0.25">
      <c r="A76" s="3" vm="441">
        <v>44306</v>
      </c>
      <c r="B76" s="2" vm="442">
        <v>1325.2</v>
      </c>
      <c r="C76" s="1">
        <f t="shared" si="5"/>
        <v>1352.7308455406494</v>
      </c>
      <c r="D76" s="1">
        <f t="shared" si="6"/>
        <v>1291.3491544593505</v>
      </c>
      <c r="E76" s="1" t="str">
        <f t="shared" si="7"/>
        <v>Change UP</v>
      </c>
      <c r="F76" s="1" t="str">
        <f t="shared" si="8"/>
        <v/>
      </c>
      <c r="G76" s="1" t="str">
        <f t="shared" si="9"/>
        <v/>
      </c>
    </row>
    <row r="77" spans="1:7" x14ac:dyDescent="0.25">
      <c r="A77" s="3" vm="443">
        <v>44307</v>
      </c>
      <c r="B77" s="2" vm="444">
        <v>1348</v>
      </c>
      <c r="C77" s="1">
        <f t="shared" si="5"/>
        <v>1353.6320716654543</v>
      </c>
      <c r="D77" s="1">
        <f t="shared" si="6"/>
        <v>1305.4079283345457</v>
      </c>
      <c r="E77" s="1" t="str">
        <f t="shared" si="7"/>
        <v>Change UP</v>
      </c>
      <c r="F77" s="1" t="str">
        <f t="shared" si="8"/>
        <v/>
      </c>
      <c r="G77" s="1" t="str">
        <f t="shared" si="9"/>
        <v/>
      </c>
    </row>
    <row r="78" spans="1:7" x14ac:dyDescent="0.25">
      <c r="A78" s="3" vm="445">
        <v>44308</v>
      </c>
      <c r="B78" s="2" vm="436">
        <v>1348.4</v>
      </c>
      <c r="C78" s="1">
        <f t="shared" si="5"/>
        <v>1351.0914104151027</v>
      </c>
      <c r="D78" s="1">
        <f t="shared" si="6"/>
        <v>1331.3085895848974</v>
      </c>
      <c r="E78" s="1" t="str">
        <f t="shared" si="7"/>
        <v>Change UP</v>
      </c>
      <c r="F78" s="1" t="str">
        <f t="shared" si="8"/>
        <v/>
      </c>
      <c r="G78" s="1" t="str">
        <f t="shared" si="9"/>
        <v/>
      </c>
    </row>
    <row r="79" spans="1:7" x14ac:dyDescent="0.25">
      <c r="A79" s="3" vm="446">
        <v>44309</v>
      </c>
      <c r="B79" s="2" vm="447">
        <v>1342.6</v>
      </c>
      <c r="C79" s="1">
        <f t="shared" si="5"/>
        <v>1351.0914104151027</v>
      </c>
      <c r="D79" s="1">
        <f t="shared" si="6"/>
        <v>1331.3085895848974</v>
      </c>
      <c r="E79" s="1" t="str">
        <f t="shared" si="7"/>
        <v>Change UP</v>
      </c>
      <c r="F79" s="1" t="str">
        <f t="shared" si="8"/>
        <v/>
      </c>
      <c r="G79" s="1" t="str">
        <f t="shared" si="9"/>
        <v/>
      </c>
    </row>
    <row r="80" spans="1:7" x14ac:dyDescent="0.25">
      <c r="A80" s="3" vm="448">
        <v>44312</v>
      </c>
      <c r="B80" s="2" vm="449">
        <v>1340.6</v>
      </c>
      <c r="C80" s="1">
        <f t="shared" si="5"/>
        <v>1349.9714217197645</v>
      </c>
      <c r="D80" s="1">
        <f t="shared" si="6"/>
        <v>1330.9085782802356</v>
      </c>
      <c r="E80" s="1" t="str">
        <f t="shared" si="7"/>
        <v>Change UP</v>
      </c>
      <c r="F80" s="1" t="str">
        <f t="shared" si="8"/>
        <v/>
      </c>
      <c r="G80" s="1" t="str">
        <f t="shared" si="9"/>
        <v/>
      </c>
    </row>
    <row r="81" spans="1:7" x14ac:dyDescent="0.25">
      <c r="A81" s="3" vm="450">
        <v>44313</v>
      </c>
      <c r="B81" s="2" vm="451">
        <v>1336.8</v>
      </c>
      <c r="C81" s="1">
        <f t="shared" si="5"/>
        <v>1350.3954650123878</v>
      </c>
      <c r="D81" s="1">
        <f t="shared" si="6"/>
        <v>1331.5245349876118</v>
      </c>
      <c r="E81" s="1" t="str">
        <f t="shared" si="7"/>
        <v>Change UP</v>
      </c>
      <c r="F81" s="1" t="str">
        <f t="shared" si="8"/>
        <v/>
      </c>
      <c r="G81" s="1" t="str">
        <f t="shared" si="9"/>
        <v/>
      </c>
    </row>
    <row r="82" spans="1:7" x14ac:dyDescent="0.25">
      <c r="A82" s="3" vm="452">
        <v>44314</v>
      </c>
      <c r="B82" s="2" vm="453">
        <v>1336.6</v>
      </c>
      <c r="C82" s="1">
        <f t="shared" si="5"/>
        <v>1348.232978901631</v>
      </c>
      <c r="D82" s="1">
        <f t="shared" si="6"/>
        <v>1338.3270210983694</v>
      </c>
      <c r="E82" s="1" t="str">
        <f t="shared" si="7"/>
        <v>Change DOWN</v>
      </c>
      <c r="F82" s="1" t="str">
        <f t="shared" si="8"/>
        <v>Change DOWN</v>
      </c>
      <c r="G82" s="1" vm="453">
        <f t="shared" si="9"/>
        <v>1336.6</v>
      </c>
    </row>
    <row r="83" spans="1:7" x14ac:dyDescent="0.25">
      <c r="A83" s="3" vm="454">
        <v>44315</v>
      </c>
      <c r="B83" s="2" vm="455">
        <v>1329.6</v>
      </c>
      <c r="C83" s="1">
        <f t="shared" si="5"/>
        <v>1345.8600411520893</v>
      </c>
      <c r="D83" s="1">
        <f t="shared" si="6"/>
        <v>1336.1399588479107</v>
      </c>
      <c r="E83" s="1" t="str">
        <f t="shared" si="7"/>
        <v>Change DOWN</v>
      </c>
      <c r="F83" s="1" t="str">
        <f t="shared" si="8"/>
        <v/>
      </c>
      <c r="G83" s="1" t="str">
        <f t="shared" si="9"/>
        <v/>
      </c>
    </row>
    <row r="84" spans="1:7" x14ac:dyDescent="0.25">
      <c r="A84" s="3" vm="456">
        <v>44316</v>
      </c>
      <c r="B84" s="2" vm="457">
        <v>1339.6</v>
      </c>
      <c r="C84" s="1">
        <f t="shared" si="5"/>
        <v>1342.2147361739094</v>
      </c>
      <c r="D84" s="1">
        <f t="shared" si="6"/>
        <v>1332.2652638260911</v>
      </c>
      <c r="E84" s="1" t="str">
        <f t="shared" si="7"/>
        <v>Change DOWN</v>
      </c>
      <c r="F84" s="1" t="str">
        <f t="shared" si="8"/>
        <v/>
      </c>
      <c r="G84" s="1" t="str">
        <f t="shared" si="9"/>
        <v/>
      </c>
    </row>
    <row r="85" spans="1:7" x14ac:dyDescent="0.25">
      <c r="A85" s="3" vm="458">
        <v>44320</v>
      </c>
      <c r="B85" s="2" vm="459">
        <v>1332.2</v>
      </c>
      <c r="C85" s="1">
        <f t="shared" si="5"/>
        <v>1340.9420925141144</v>
      </c>
      <c r="D85" s="1">
        <f t="shared" si="6"/>
        <v>1332.3379074858854</v>
      </c>
      <c r="E85" s="1" t="str">
        <f t="shared" si="7"/>
        <v>Change DOWN</v>
      </c>
      <c r="F85" s="1" t="str">
        <f t="shared" si="8"/>
        <v/>
      </c>
      <c r="G85" s="1" t="str">
        <f t="shared" si="9"/>
        <v/>
      </c>
    </row>
    <row r="86" spans="1:7" x14ac:dyDescent="0.25">
      <c r="A86" s="3" vm="460">
        <v>44321</v>
      </c>
      <c r="B86" s="2" vm="457">
        <v>1339.6</v>
      </c>
      <c r="C86" s="1">
        <f t="shared" si="5"/>
        <v>1338.9584997186444</v>
      </c>
      <c r="D86" s="1">
        <f t="shared" si="6"/>
        <v>1330.9615002813553</v>
      </c>
      <c r="E86" s="1" t="str">
        <f t="shared" si="7"/>
        <v>Change UP</v>
      </c>
      <c r="F86" s="1" t="str">
        <f t="shared" si="8"/>
        <v>Change UP</v>
      </c>
      <c r="G86" s="1" vm="457">
        <f t="shared" si="9"/>
        <v>1339.6</v>
      </c>
    </row>
    <row r="87" spans="1:7" x14ac:dyDescent="0.25">
      <c r="A87" s="3" vm="461">
        <v>44322</v>
      </c>
      <c r="B87" s="2" vm="462">
        <v>1344.2</v>
      </c>
      <c r="C87" s="1">
        <f t="shared" si="5"/>
        <v>1340.0068697328984</v>
      </c>
      <c r="D87" s="1">
        <f t="shared" si="6"/>
        <v>1331.0331302671016</v>
      </c>
      <c r="E87" s="1" t="str">
        <f t="shared" si="7"/>
        <v>Change UP</v>
      </c>
      <c r="F87" s="1" t="str">
        <f t="shared" si="8"/>
        <v/>
      </c>
      <c r="G87" s="1" t="str">
        <f t="shared" si="9"/>
        <v/>
      </c>
    </row>
    <row r="88" spans="1:7" x14ac:dyDescent="0.25">
      <c r="A88" s="3" vm="463">
        <v>44323</v>
      </c>
      <c r="B88" s="2" vm="464">
        <v>1355.6</v>
      </c>
      <c r="C88" s="1">
        <f t="shared" si="5"/>
        <v>1343.0223072472081</v>
      </c>
      <c r="D88" s="1">
        <f t="shared" si="6"/>
        <v>1331.0576927527918</v>
      </c>
      <c r="E88" s="1" t="str">
        <f t="shared" si="7"/>
        <v>Change UP</v>
      </c>
      <c r="F88" s="1" t="str">
        <f t="shared" si="8"/>
        <v/>
      </c>
      <c r="G88" s="1" t="str">
        <f t="shared" si="9"/>
        <v/>
      </c>
    </row>
    <row r="89" spans="1:7" x14ac:dyDescent="0.25">
      <c r="A89" s="3" vm="465">
        <v>44326</v>
      </c>
      <c r="B89" s="2" vm="466">
        <v>1351.8</v>
      </c>
      <c r="C89" s="1">
        <f t="shared" si="5"/>
        <v>1350.8578883724497</v>
      </c>
      <c r="D89" s="1">
        <f t="shared" si="6"/>
        <v>1333.6221116275508</v>
      </c>
      <c r="E89" s="1" t="str">
        <f t="shared" si="7"/>
        <v>Change UP</v>
      </c>
      <c r="F89" s="1" t="str">
        <f t="shared" si="8"/>
        <v/>
      </c>
      <c r="G89" s="1" t="str">
        <f t="shared" si="9"/>
        <v/>
      </c>
    </row>
    <row r="90" spans="1:7" x14ac:dyDescent="0.25">
      <c r="A90" s="3" vm="467">
        <v>44327</v>
      </c>
      <c r="B90" s="2" vm="468">
        <v>1330.2</v>
      </c>
      <c r="C90" s="1">
        <f t="shared" si="5"/>
        <v>1354.0572064070277</v>
      </c>
      <c r="D90" s="1">
        <f t="shared" si="6"/>
        <v>1335.3027935929724</v>
      </c>
      <c r="E90" s="1" t="str">
        <f t="shared" si="7"/>
        <v>Change DOWN</v>
      </c>
      <c r="F90" s="1" t="str">
        <f t="shared" si="8"/>
        <v>Change DOWN</v>
      </c>
      <c r="G90" s="1" vm="468">
        <f t="shared" si="9"/>
        <v>1330.2</v>
      </c>
    </row>
    <row r="91" spans="1:7" x14ac:dyDescent="0.25">
      <c r="A91" s="3" vm="469">
        <v>44328</v>
      </c>
      <c r="B91" s="2" vm="470">
        <v>1347.8</v>
      </c>
      <c r="C91" s="1">
        <f t="shared" si="5"/>
        <v>1354.340417486367</v>
      </c>
      <c r="D91" s="1">
        <f t="shared" si="6"/>
        <v>1334.219582513633</v>
      </c>
      <c r="E91" s="1" t="str">
        <f t="shared" si="7"/>
        <v>Change DOWN</v>
      </c>
      <c r="F91" s="1" t="str">
        <f t="shared" si="8"/>
        <v/>
      </c>
      <c r="G91" s="1" t="str">
        <f t="shared" si="9"/>
        <v/>
      </c>
    </row>
    <row r="92" spans="1:7" x14ac:dyDescent="0.25">
      <c r="A92" s="3" vm="471">
        <v>44329</v>
      </c>
      <c r="B92" s="2" vm="472">
        <v>1353.4</v>
      </c>
      <c r="C92" s="1">
        <f t="shared" si="5"/>
        <v>1355.6909774331948</v>
      </c>
      <c r="D92" s="1">
        <f t="shared" si="6"/>
        <v>1336.1490225668053</v>
      </c>
      <c r="E92" s="1" t="str">
        <f t="shared" si="7"/>
        <v>Change DOWN</v>
      </c>
      <c r="F92" s="1" t="str">
        <f t="shared" si="8"/>
        <v/>
      </c>
      <c r="G92" s="1" t="str">
        <f t="shared" si="9"/>
        <v/>
      </c>
    </row>
    <row r="93" spans="1:7" x14ac:dyDescent="0.25">
      <c r="A93" s="3" vm="473">
        <v>44330</v>
      </c>
      <c r="B93" s="2" vm="474">
        <v>1370.4</v>
      </c>
      <c r="C93" s="1">
        <f t="shared" si="5"/>
        <v>1357.9819371940937</v>
      </c>
      <c r="D93" s="1">
        <f t="shared" si="6"/>
        <v>1337.5380628059058</v>
      </c>
      <c r="E93" s="1" t="str">
        <f t="shared" si="7"/>
        <v>Change UP</v>
      </c>
      <c r="F93" s="1" t="str">
        <f t="shared" si="8"/>
        <v>Change UP</v>
      </c>
      <c r="G93" s="1" vm="474">
        <f t="shared" si="9"/>
        <v>1370.4</v>
      </c>
    </row>
    <row r="94" spans="1:7" x14ac:dyDescent="0.25">
      <c r="A94" s="3" vm="475">
        <v>44333</v>
      </c>
      <c r="B94" s="2" vm="476">
        <v>1379.6</v>
      </c>
      <c r="C94" s="1">
        <f t="shared" si="5"/>
        <v>1365.0835650170841</v>
      </c>
      <c r="D94" s="1">
        <f t="shared" si="6"/>
        <v>1336.356434982916</v>
      </c>
      <c r="E94" s="1" t="str">
        <f t="shared" si="7"/>
        <v>Change UP</v>
      </c>
      <c r="F94" s="1" t="str">
        <f t="shared" si="8"/>
        <v/>
      </c>
      <c r="G94" s="1" t="str">
        <f t="shared" si="9"/>
        <v/>
      </c>
    </row>
    <row r="95" spans="1:7" x14ac:dyDescent="0.25">
      <c r="A95" s="3" vm="477">
        <v>44334</v>
      </c>
      <c r="B95" s="2" vm="478">
        <v>1375.8</v>
      </c>
      <c r="C95" s="1">
        <f t="shared" si="5"/>
        <v>1375.6679343922965</v>
      </c>
      <c r="D95" s="1">
        <f t="shared" si="6"/>
        <v>1336.8920656077034</v>
      </c>
      <c r="E95" s="1" t="str">
        <f t="shared" si="7"/>
        <v>Change UP</v>
      </c>
      <c r="F95" s="1" t="str">
        <f t="shared" si="8"/>
        <v/>
      </c>
      <c r="G95" s="1" t="str">
        <f t="shared" si="9"/>
        <v/>
      </c>
    </row>
    <row r="96" spans="1:7" x14ac:dyDescent="0.25">
      <c r="A96" s="3" vm="479">
        <v>44335</v>
      </c>
      <c r="B96" s="2" vm="480">
        <v>1366.8</v>
      </c>
      <c r="C96" s="1">
        <f t="shared" si="5"/>
        <v>1379.4406552553648</v>
      </c>
      <c r="D96" s="1">
        <f t="shared" si="6"/>
        <v>1351.3593447446353</v>
      </c>
      <c r="E96" s="1" t="str">
        <f t="shared" si="7"/>
        <v>Change UP</v>
      </c>
      <c r="F96" s="1" t="str">
        <f t="shared" si="8"/>
        <v/>
      </c>
      <c r="G96" s="1" t="str">
        <f t="shared" si="9"/>
        <v/>
      </c>
    </row>
    <row r="97" spans="1:7" x14ac:dyDescent="0.25">
      <c r="A97" s="3" vm="481">
        <v>44336</v>
      </c>
      <c r="B97" s="2" vm="482">
        <v>1360</v>
      </c>
      <c r="C97" s="1">
        <f t="shared" si="5"/>
        <v>1379.306433594498</v>
      </c>
      <c r="D97" s="1">
        <f t="shared" si="6"/>
        <v>1359.0935664055021</v>
      </c>
      <c r="E97" s="1" t="str">
        <f t="shared" si="7"/>
        <v>Change UP</v>
      </c>
      <c r="F97" s="1" t="str">
        <f t="shared" si="8"/>
        <v/>
      </c>
      <c r="G97" s="1" t="str">
        <f t="shared" si="9"/>
        <v/>
      </c>
    </row>
    <row r="98" spans="1:7" x14ac:dyDescent="0.25">
      <c r="A98" s="3" vm="483">
        <v>44337</v>
      </c>
      <c r="B98" s="2" vm="484">
        <v>1355</v>
      </c>
      <c r="C98" s="1">
        <f t="shared" si="5"/>
        <v>1378.1823756107358</v>
      </c>
      <c r="D98" s="1">
        <f t="shared" si="6"/>
        <v>1362.8576243892642</v>
      </c>
      <c r="E98" s="1" t="str">
        <f t="shared" si="7"/>
        <v>Change DOWN</v>
      </c>
      <c r="F98" s="1" t="str">
        <f t="shared" si="8"/>
        <v>Change DOWN</v>
      </c>
      <c r="G98" s="1" vm="484">
        <f t="shared" si="9"/>
        <v>1355</v>
      </c>
    </row>
    <row r="99" spans="1:7" x14ac:dyDescent="0.25">
      <c r="A99" s="3" vm="485">
        <v>44340</v>
      </c>
      <c r="B99" s="2" vm="486">
        <v>1354.6</v>
      </c>
      <c r="C99" s="1">
        <f t="shared" si="5"/>
        <v>1377.7873668147988</v>
      </c>
      <c r="D99" s="1">
        <f t="shared" si="6"/>
        <v>1357.0926331852013</v>
      </c>
      <c r="E99" s="1" t="str">
        <f t="shared" si="7"/>
        <v>Change DOWN</v>
      </c>
      <c r="F99" s="1" t="str">
        <f t="shared" si="8"/>
        <v/>
      </c>
      <c r="G99" s="1" t="str">
        <f t="shared" si="9"/>
        <v/>
      </c>
    </row>
    <row r="100" spans="1:7" x14ac:dyDescent="0.25">
      <c r="A100" s="3" vm="487">
        <v>44341</v>
      </c>
      <c r="B100" s="2" vm="488">
        <v>1352</v>
      </c>
      <c r="C100" s="1">
        <f t="shared" si="5"/>
        <v>1371.3880724181245</v>
      </c>
      <c r="D100" s="1">
        <f t="shared" si="6"/>
        <v>1353.4919275818756</v>
      </c>
      <c r="E100" s="1" t="str">
        <f t="shared" si="7"/>
        <v>Change DOWN</v>
      </c>
      <c r="F100" s="1" t="str">
        <f t="shared" si="8"/>
        <v/>
      </c>
      <c r="G100" s="1" t="str">
        <f t="shared" si="9"/>
        <v/>
      </c>
    </row>
    <row r="101" spans="1:7" x14ac:dyDescent="0.25">
      <c r="A101" s="3" vm="489">
        <v>44342</v>
      </c>
      <c r="B101" s="2" vm="490">
        <v>1353.2</v>
      </c>
      <c r="C101" s="1">
        <f t="shared" si="5"/>
        <v>1363.5427638533372</v>
      </c>
      <c r="D101" s="1">
        <f t="shared" si="6"/>
        <v>1351.8172361466625</v>
      </c>
      <c r="E101" s="1" t="str">
        <f t="shared" si="7"/>
        <v>Change DOWN</v>
      </c>
      <c r="F101" s="1" t="str">
        <f t="shared" si="8"/>
        <v/>
      </c>
      <c r="G101" s="1" t="str">
        <f t="shared" si="9"/>
        <v/>
      </c>
    </row>
    <row r="102" spans="1:7" x14ac:dyDescent="0.25">
      <c r="A102" s="3" vm="491">
        <v>44343</v>
      </c>
      <c r="B102" s="2" vm="492">
        <v>1340</v>
      </c>
      <c r="C102" s="1">
        <f t="shared" si="5"/>
        <v>1358.0174499178238</v>
      </c>
      <c r="D102" s="1">
        <f t="shared" si="6"/>
        <v>1351.9025500821763</v>
      </c>
      <c r="E102" s="1" t="str">
        <f t="shared" si="7"/>
        <v>Change DOWN</v>
      </c>
      <c r="F102" s="1" t="str">
        <f t="shared" si="8"/>
        <v/>
      </c>
      <c r="G102" s="1" t="str">
        <f t="shared" si="9"/>
        <v/>
      </c>
    </row>
    <row r="103" spans="1:7" x14ac:dyDescent="0.25">
      <c r="A103" s="3" vm="493">
        <v>44344</v>
      </c>
      <c r="B103" s="2" vm="462">
        <v>1344.2</v>
      </c>
      <c r="C103" s="1">
        <f t="shared" si="5"/>
        <v>1357.2008332776961</v>
      </c>
      <c r="D103" s="1">
        <f t="shared" si="6"/>
        <v>1344.719166722304</v>
      </c>
      <c r="E103" s="1" t="str">
        <f t="shared" si="7"/>
        <v>Change DOWN</v>
      </c>
      <c r="F103" s="1" t="str">
        <f t="shared" si="8"/>
        <v/>
      </c>
      <c r="G103" s="1" t="str">
        <f t="shared" si="9"/>
        <v/>
      </c>
    </row>
    <row r="104" spans="1:7" x14ac:dyDescent="0.25">
      <c r="A104" s="3" vm="494">
        <v>44348</v>
      </c>
      <c r="B104" s="2" vm="495">
        <v>1337.8</v>
      </c>
      <c r="C104" s="1">
        <f t="shared" si="5"/>
        <v>1355.1608175575157</v>
      </c>
      <c r="D104" s="1">
        <f t="shared" si="6"/>
        <v>1342.4391824424843</v>
      </c>
      <c r="E104" s="1" t="str">
        <f t="shared" si="7"/>
        <v>Change DOWN</v>
      </c>
      <c r="F104" s="1" t="str">
        <f t="shared" si="8"/>
        <v/>
      </c>
      <c r="G104" s="1" t="str">
        <f t="shared" si="9"/>
        <v/>
      </c>
    </row>
    <row r="105" spans="1:7" x14ac:dyDescent="0.25">
      <c r="A105" s="3" vm="496">
        <v>44349</v>
      </c>
      <c r="B105" s="2" vm="497">
        <v>1339.8</v>
      </c>
      <c r="C105" s="1">
        <f t="shared" si="5"/>
        <v>1352.3817577024843</v>
      </c>
      <c r="D105" s="1">
        <f t="shared" si="6"/>
        <v>1338.4982422975158</v>
      </c>
      <c r="E105" s="1" t="str">
        <f t="shared" si="7"/>
        <v>Change DOWN</v>
      </c>
      <c r="F105" s="1" t="str">
        <f t="shared" si="8"/>
        <v/>
      </c>
      <c r="G105" s="1" t="str">
        <f t="shared" si="9"/>
        <v/>
      </c>
    </row>
    <row r="106" spans="1:7" x14ac:dyDescent="0.25">
      <c r="A106" s="3" vm="498">
        <v>44350</v>
      </c>
      <c r="B106" s="2" vm="499">
        <v>1343.4</v>
      </c>
      <c r="C106" s="1">
        <f t="shared" si="5"/>
        <v>1349.1595454377739</v>
      </c>
      <c r="D106" s="1">
        <f t="shared" si="6"/>
        <v>1336.8404545622261</v>
      </c>
      <c r="E106" s="1" t="str">
        <f t="shared" si="7"/>
        <v>Change DOWN</v>
      </c>
      <c r="F106" s="1" t="str">
        <f t="shared" si="8"/>
        <v/>
      </c>
      <c r="G106" s="1" t="str">
        <f t="shared" si="9"/>
        <v/>
      </c>
    </row>
    <row r="107" spans="1:7" x14ac:dyDescent="0.25">
      <c r="A107" s="3" vm="500">
        <v>44351</v>
      </c>
      <c r="B107" s="2" vm="501">
        <v>1354.2</v>
      </c>
      <c r="C107" s="1">
        <f t="shared" si="5"/>
        <v>1343.7173120849093</v>
      </c>
      <c r="D107" s="1">
        <f t="shared" si="6"/>
        <v>1338.3626879150911</v>
      </c>
      <c r="E107" s="1" t="str">
        <f t="shared" si="7"/>
        <v>Change UP</v>
      </c>
      <c r="F107" s="1" t="str">
        <f t="shared" si="8"/>
        <v>Change UP</v>
      </c>
      <c r="G107" s="1" vm="501">
        <f t="shared" si="9"/>
        <v>1354.2</v>
      </c>
    </row>
    <row r="108" spans="1:7" x14ac:dyDescent="0.25">
      <c r="A108" s="3" vm="502">
        <v>44354</v>
      </c>
      <c r="B108" s="2" vm="503">
        <v>1352.4</v>
      </c>
      <c r="C108" s="1">
        <f t="shared" si="5"/>
        <v>1350.2134035083834</v>
      </c>
      <c r="D108" s="1">
        <f t="shared" si="6"/>
        <v>1337.5465964916168</v>
      </c>
      <c r="E108" s="1" t="str">
        <f t="shared" si="7"/>
        <v>Change UP</v>
      </c>
      <c r="F108" s="1" t="str">
        <f t="shared" si="8"/>
        <v/>
      </c>
      <c r="G108" s="1" t="str">
        <f t="shared" si="9"/>
        <v/>
      </c>
    </row>
    <row r="109" spans="1:7" x14ac:dyDescent="0.25">
      <c r="A109" s="3" vm="504">
        <v>44355</v>
      </c>
      <c r="B109" s="2" vm="466">
        <v>1351.8</v>
      </c>
      <c r="C109" s="1">
        <f t="shared" si="5"/>
        <v>1352.9275637020548</v>
      </c>
      <c r="D109" s="1">
        <f t="shared" si="6"/>
        <v>1338.1124362979451</v>
      </c>
      <c r="E109" s="1" t="str">
        <f t="shared" si="7"/>
        <v>Change UP</v>
      </c>
      <c r="F109" s="1" t="str">
        <f t="shared" si="8"/>
        <v/>
      </c>
      <c r="G109" s="1" t="str">
        <f t="shared" si="9"/>
        <v/>
      </c>
    </row>
    <row r="110" spans="1:7" x14ac:dyDescent="0.25">
      <c r="A110" s="3" vm="505">
        <v>44356</v>
      </c>
      <c r="B110" s="2" vm="506">
        <v>1380.4</v>
      </c>
      <c r="C110" s="1">
        <f t="shared" si="5"/>
        <v>1354.6470846367026</v>
      </c>
      <c r="D110" s="1">
        <f t="shared" si="6"/>
        <v>1341.9929153632972</v>
      </c>
      <c r="E110" s="1" t="str">
        <f t="shared" si="7"/>
        <v>Change UP</v>
      </c>
      <c r="F110" s="1" t="str">
        <f t="shared" si="8"/>
        <v/>
      </c>
      <c r="G110" s="1" t="str">
        <f t="shared" si="9"/>
        <v/>
      </c>
    </row>
    <row r="111" spans="1:7" x14ac:dyDescent="0.25">
      <c r="A111" s="3" vm="507">
        <v>44357</v>
      </c>
      <c r="B111" s="2" vm="508">
        <v>1396.6</v>
      </c>
      <c r="C111" s="1">
        <f t="shared" si="5"/>
        <v>1370.4666888466238</v>
      </c>
      <c r="D111" s="1">
        <f t="shared" si="6"/>
        <v>1342.4133111533763</v>
      </c>
      <c r="E111" s="1" t="str">
        <f t="shared" si="7"/>
        <v>Change UP</v>
      </c>
      <c r="F111" s="1" t="str">
        <f t="shared" si="8"/>
        <v/>
      </c>
      <c r="G111" s="1" t="str">
        <f t="shared" si="9"/>
        <v/>
      </c>
    </row>
    <row r="112" spans="1:7" x14ac:dyDescent="0.25">
      <c r="A112" s="3" vm="509">
        <v>44358</v>
      </c>
      <c r="B112" s="2" vm="510">
        <v>1403.4</v>
      </c>
      <c r="C112" s="1">
        <f t="shared" si="5"/>
        <v>1387.4744109990952</v>
      </c>
      <c r="D112" s="1">
        <f t="shared" si="6"/>
        <v>1346.6855890009056</v>
      </c>
      <c r="E112" s="1" t="str">
        <f t="shared" si="7"/>
        <v>Change UP</v>
      </c>
      <c r="F112" s="1" t="str">
        <f t="shared" si="8"/>
        <v/>
      </c>
      <c r="G112" s="1" t="str">
        <f t="shared" si="9"/>
        <v/>
      </c>
    </row>
    <row r="113" spans="1:7" x14ac:dyDescent="0.25">
      <c r="A113" s="3" vm="511">
        <v>44361</v>
      </c>
      <c r="B113" s="2" vm="512">
        <v>1407.4</v>
      </c>
      <c r="C113" s="1">
        <f t="shared" si="5"/>
        <v>1401.0697826077173</v>
      </c>
      <c r="D113" s="1">
        <f t="shared" si="6"/>
        <v>1352.7702173922828</v>
      </c>
      <c r="E113" s="1" t="str">
        <f t="shared" si="7"/>
        <v>Change UP</v>
      </c>
      <c r="F113" s="1" t="str">
        <f t="shared" si="8"/>
        <v/>
      </c>
      <c r="G113" s="1" t="str">
        <f t="shared" si="9"/>
        <v/>
      </c>
    </row>
    <row r="114" spans="1:7" x14ac:dyDescent="0.25">
      <c r="A114" s="3" vm="513">
        <v>44362</v>
      </c>
      <c r="B114" s="2" vm="514">
        <v>1417</v>
      </c>
      <c r="C114" s="1">
        <f t="shared" si="5"/>
        <v>1410.5896272576322</v>
      </c>
      <c r="D114" s="1">
        <f t="shared" si="6"/>
        <v>1365.2503727423671</v>
      </c>
      <c r="E114" s="1" t="str">
        <f t="shared" si="7"/>
        <v>Change UP</v>
      </c>
      <c r="F114" s="1" t="str">
        <f t="shared" si="8"/>
        <v/>
      </c>
      <c r="G114" s="1" t="str">
        <f t="shared" si="9"/>
        <v/>
      </c>
    </row>
    <row r="115" spans="1:7" x14ac:dyDescent="0.25">
      <c r="A115" s="3" vm="515">
        <v>44363</v>
      </c>
      <c r="B115" s="2" vm="516">
        <v>1435.6</v>
      </c>
      <c r="C115" s="1">
        <f t="shared" si="5"/>
        <v>1414.620453872401</v>
      </c>
      <c r="D115" s="1">
        <f t="shared" si="6"/>
        <v>1387.2995461275987</v>
      </c>
      <c r="E115" s="1" t="str">
        <f t="shared" si="7"/>
        <v>Change UP</v>
      </c>
      <c r="F115" s="1" t="str">
        <f t="shared" si="8"/>
        <v/>
      </c>
      <c r="G115" s="1" t="str">
        <f t="shared" si="9"/>
        <v/>
      </c>
    </row>
    <row r="116" spans="1:7" x14ac:dyDescent="0.25">
      <c r="A116" s="3" vm="517">
        <v>44364</v>
      </c>
      <c r="B116" s="2" vm="518">
        <v>1435.4</v>
      </c>
      <c r="C116" s="1">
        <f t="shared" si="5"/>
        <v>1427.1182009511713</v>
      </c>
      <c r="D116" s="1">
        <f t="shared" si="6"/>
        <v>1396.8817990488287</v>
      </c>
      <c r="E116" s="1" t="str">
        <f t="shared" si="7"/>
        <v>Change UP</v>
      </c>
      <c r="F116" s="1" t="str">
        <f t="shared" si="8"/>
        <v/>
      </c>
      <c r="G116" s="1" t="str">
        <f t="shared" si="9"/>
        <v/>
      </c>
    </row>
    <row r="117" spans="1:7" x14ac:dyDescent="0.25">
      <c r="A117" s="3" vm="519">
        <v>44365</v>
      </c>
      <c r="B117" s="2" vm="520">
        <v>1423.4</v>
      </c>
      <c r="C117" s="1">
        <f t="shared" si="5"/>
        <v>1434.9549991773606</v>
      </c>
      <c r="D117" s="1">
        <f t="shared" si="6"/>
        <v>1404.5650008226389</v>
      </c>
      <c r="E117" s="1" t="str">
        <f t="shared" si="7"/>
        <v>Change UP</v>
      </c>
      <c r="F117" s="1" t="str">
        <f t="shared" si="8"/>
        <v/>
      </c>
      <c r="G117" s="1" t="str">
        <f t="shared" si="9"/>
        <v/>
      </c>
    </row>
    <row r="118" spans="1:7" x14ac:dyDescent="0.25">
      <c r="A118" s="3" vm="521">
        <v>44368</v>
      </c>
      <c r="B118" s="2" vm="522">
        <v>1415</v>
      </c>
      <c r="C118" s="1">
        <f t="shared" si="5"/>
        <v>1435.8962267612299</v>
      </c>
      <c r="D118" s="1">
        <f t="shared" si="6"/>
        <v>1411.6237732387697</v>
      </c>
      <c r="E118" s="1" t="str">
        <f t="shared" si="7"/>
        <v>Change UP</v>
      </c>
      <c r="F118" s="1" t="str">
        <f t="shared" si="8"/>
        <v/>
      </c>
      <c r="G118" s="1" t="str">
        <f t="shared" si="9"/>
        <v/>
      </c>
    </row>
    <row r="119" spans="1:7" x14ac:dyDescent="0.25">
      <c r="A119" s="3" vm="523">
        <v>44369</v>
      </c>
      <c r="B119" s="2" vm="524">
        <v>1394.8</v>
      </c>
      <c r="C119" s="1">
        <f t="shared" si="5"/>
        <v>1435.1121920241621</v>
      </c>
      <c r="D119" s="1">
        <f t="shared" si="6"/>
        <v>1415.4478079758378</v>
      </c>
      <c r="E119" s="1" t="str">
        <f t="shared" si="7"/>
        <v>Change DOWN</v>
      </c>
      <c r="F119" s="1" t="str">
        <f t="shared" si="8"/>
        <v>Change DOWN</v>
      </c>
      <c r="G119" s="1" vm="524">
        <f t="shared" si="9"/>
        <v>1394.8</v>
      </c>
    </row>
    <row r="120" spans="1:7" x14ac:dyDescent="0.25">
      <c r="A120" s="3" vm="525">
        <v>44370</v>
      </c>
      <c r="B120" s="2" vm="526">
        <v>1409.2</v>
      </c>
      <c r="C120" s="1">
        <f t="shared" si="5"/>
        <v>1437.7854418649972</v>
      </c>
      <c r="D120" s="1">
        <f t="shared" si="6"/>
        <v>1403.8945581350026</v>
      </c>
      <c r="E120" s="1" t="str">
        <f t="shared" si="7"/>
        <v>Change DOWN</v>
      </c>
      <c r="F120" s="1" t="str">
        <f t="shared" si="8"/>
        <v/>
      </c>
      <c r="G120" s="1" t="str">
        <f t="shared" si="9"/>
        <v/>
      </c>
    </row>
    <row r="121" spans="1:7" x14ac:dyDescent="0.25">
      <c r="A121" s="3" vm="527">
        <v>44371</v>
      </c>
      <c r="B121" s="2" vm="528">
        <v>1411</v>
      </c>
      <c r="C121" s="1">
        <f t="shared" si="5"/>
        <v>1430.7819578241433</v>
      </c>
      <c r="D121" s="1">
        <f t="shared" si="6"/>
        <v>1400.3380421758566</v>
      </c>
      <c r="E121" s="1" t="str">
        <f t="shared" si="7"/>
        <v>Change DOWN</v>
      </c>
      <c r="F121" s="1" t="str">
        <f t="shared" si="8"/>
        <v/>
      </c>
      <c r="G121" s="1" t="str">
        <f t="shared" si="9"/>
        <v/>
      </c>
    </row>
    <row r="122" spans="1:7" x14ac:dyDescent="0.25">
      <c r="A122" s="3" vm="529">
        <v>44372</v>
      </c>
      <c r="B122" s="2" vm="530">
        <v>1413.2</v>
      </c>
      <c r="C122" s="1">
        <f t="shared" si="5"/>
        <v>1421.1074637376496</v>
      </c>
      <c r="D122" s="1">
        <f t="shared" si="6"/>
        <v>1400.2525362623501</v>
      </c>
      <c r="E122" s="1" t="str">
        <f t="shared" si="7"/>
        <v>Change DOWN</v>
      </c>
      <c r="F122" s="1" t="str">
        <f t="shared" si="8"/>
        <v/>
      </c>
      <c r="G122" s="1" t="str">
        <f t="shared" si="9"/>
        <v/>
      </c>
    </row>
    <row r="123" spans="1:7" x14ac:dyDescent="0.25">
      <c r="A123" s="3" vm="531">
        <v>44375</v>
      </c>
      <c r="B123" s="2" vm="532">
        <v>1421.2</v>
      </c>
      <c r="C123" s="1">
        <f t="shared" si="5"/>
        <v>1416.6816416234497</v>
      </c>
      <c r="D123" s="1">
        <f t="shared" si="6"/>
        <v>1400.5983583765501</v>
      </c>
      <c r="E123" s="1" t="str">
        <f t="shared" si="7"/>
        <v>Change UP</v>
      </c>
      <c r="F123" s="1" t="str">
        <f t="shared" si="8"/>
        <v>Change UP</v>
      </c>
      <c r="G123" s="1" vm="532">
        <f t="shared" si="9"/>
        <v>1421.2</v>
      </c>
    </row>
    <row r="124" spans="1:7" x14ac:dyDescent="0.25">
      <c r="A124" s="3" vm="533">
        <v>44376</v>
      </c>
      <c r="B124" s="2" vm="534">
        <v>1425.6</v>
      </c>
      <c r="C124" s="1">
        <f t="shared" si="5"/>
        <v>1419.4754155720323</v>
      </c>
      <c r="D124" s="1">
        <f t="shared" si="6"/>
        <v>1400.2845844279675</v>
      </c>
      <c r="E124" s="1" t="str">
        <f t="shared" si="7"/>
        <v>Change UP</v>
      </c>
      <c r="F124" s="1" t="str">
        <f t="shared" si="8"/>
        <v/>
      </c>
      <c r="G124" s="1" t="str">
        <f t="shared" si="9"/>
        <v/>
      </c>
    </row>
    <row r="125" spans="1:7" x14ac:dyDescent="0.25">
      <c r="A125" s="3">
        <v>44377</v>
      </c>
      <c r="B125" s="2" vm="535">
        <v>1419.4</v>
      </c>
      <c r="C125" s="1">
        <f t="shared" si="5"/>
        <v>1423.080454530781</v>
      </c>
      <c r="D125" s="1">
        <f t="shared" si="6"/>
        <v>1408.9995454692184</v>
      </c>
      <c r="E125" s="1" t="str">
        <f t="shared" si="7"/>
        <v>Change UP</v>
      </c>
      <c r="F125" s="1" t="str">
        <f t="shared" si="8"/>
        <v/>
      </c>
      <c r="G125" s="1" t="str">
        <f t="shared" si="9"/>
        <v/>
      </c>
    </row>
    <row r="126" spans="1:7" x14ac:dyDescent="0.25">
      <c r="A126" s="3" vm="536">
        <v>44378</v>
      </c>
      <c r="B126" s="2" vm="537">
        <v>1438</v>
      </c>
      <c r="C126" s="1">
        <f t="shared" si="5"/>
        <v>1424.0375162609932</v>
      </c>
      <c r="D126" s="1">
        <f t="shared" si="6"/>
        <v>1412.1224837390066</v>
      </c>
      <c r="E126" s="1" t="str">
        <f t="shared" si="7"/>
        <v>Change UP</v>
      </c>
      <c r="F126" s="1" t="str">
        <f t="shared" si="8"/>
        <v/>
      </c>
      <c r="G126" s="1" t="str">
        <f t="shared" si="9"/>
        <v/>
      </c>
    </row>
    <row r="127" spans="1:7" x14ac:dyDescent="0.25">
      <c r="A127" s="3" vm="538">
        <v>44379</v>
      </c>
      <c r="B127" s="2" vm="539">
        <v>1437.8</v>
      </c>
      <c r="C127" s="1">
        <f t="shared" si="5"/>
        <v>1432.7380775542226</v>
      </c>
      <c r="D127" s="1">
        <f t="shared" si="6"/>
        <v>1414.2219224457774</v>
      </c>
      <c r="E127" s="1" t="str">
        <f t="shared" si="7"/>
        <v>Change UP</v>
      </c>
      <c r="F127" s="1" t="str">
        <f t="shared" si="8"/>
        <v/>
      </c>
      <c r="G127" s="1" t="str">
        <f t="shared" si="9"/>
        <v/>
      </c>
    </row>
    <row r="128" spans="1:7" x14ac:dyDescent="0.25">
      <c r="A128" s="3" vm="540">
        <v>44382</v>
      </c>
      <c r="B128" s="2" vm="541">
        <v>1432.4</v>
      </c>
      <c r="C128" s="1">
        <f t="shared" si="5"/>
        <v>1437.361026726888</v>
      </c>
      <c r="D128" s="1">
        <f t="shared" si="6"/>
        <v>1419.4389732731122</v>
      </c>
      <c r="E128" s="1" t="str">
        <f t="shared" si="7"/>
        <v>Change UP</v>
      </c>
      <c r="F128" s="1" t="str">
        <f t="shared" si="8"/>
        <v/>
      </c>
      <c r="G128" s="1" t="str">
        <f t="shared" si="9"/>
        <v/>
      </c>
    </row>
    <row r="129" spans="1:7" x14ac:dyDescent="0.25">
      <c r="A129" s="3" vm="542">
        <v>44383</v>
      </c>
      <c r="B129" s="2" vm="543">
        <v>1434.2</v>
      </c>
      <c r="C129" s="1">
        <f t="shared" si="5"/>
        <v>1438.7064738268962</v>
      </c>
      <c r="D129" s="1">
        <f t="shared" si="6"/>
        <v>1422.573526173104</v>
      </c>
      <c r="E129" s="1" t="str">
        <f t="shared" si="7"/>
        <v>Change UP</v>
      </c>
      <c r="F129" s="1" t="str">
        <f t="shared" si="8"/>
        <v/>
      </c>
      <c r="G129" s="1" t="str">
        <f t="shared" si="9"/>
        <v/>
      </c>
    </row>
    <row r="130" spans="1:7" x14ac:dyDescent="0.25">
      <c r="A130" s="3" vm="544">
        <v>44384</v>
      </c>
      <c r="B130" s="2" vm="545">
        <v>1437</v>
      </c>
      <c r="C130" s="1">
        <f t="shared" si="5"/>
        <v>1439.9881059248021</v>
      </c>
      <c r="D130" s="1">
        <f t="shared" si="6"/>
        <v>1424.7318940751982</v>
      </c>
      <c r="E130" s="1" t="str">
        <f t="shared" si="7"/>
        <v>Change UP</v>
      </c>
      <c r="F130" s="1" t="str">
        <f t="shared" si="8"/>
        <v/>
      </c>
      <c r="G130" s="1" t="str">
        <f t="shared" si="9"/>
        <v/>
      </c>
    </row>
    <row r="131" spans="1:7" x14ac:dyDescent="0.25">
      <c r="A131" s="3" vm="546">
        <v>44385</v>
      </c>
      <c r="B131" s="2" vm="547">
        <v>1426</v>
      </c>
      <c r="C131" s="1">
        <f t="shared" si="5"/>
        <v>1438.348197723036</v>
      </c>
      <c r="D131" s="1">
        <f t="shared" si="6"/>
        <v>1433.4118022769642</v>
      </c>
      <c r="E131" s="1" t="str">
        <f t="shared" si="7"/>
        <v>Change DOWN</v>
      </c>
      <c r="F131" s="1" t="str">
        <f t="shared" si="8"/>
        <v>Change DOWN</v>
      </c>
      <c r="G131" s="1" vm="547">
        <f t="shared" si="9"/>
        <v>1426</v>
      </c>
    </row>
    <row r="132" spans="1:7" x14ac:dyDescent="0.25">
      <c r="A132" s="3" vm="548">
        <v>44386</v>
      </c>
      <c r="B132" s="2" vm="549">
        <v>1435.2</v>
      </c>
      <c r="C132" s="1">
        <f t="shared" si="5"/>
        <v>1438.1887153237374</v>
      </c>
      <c r="D132" s="1">
        <f t="shared" si="6"/>
        <v>1428.7712846762627</v>
      </c>
      <c r="E132" s="1" t="str">
        <f t="shared" si="7"/>
        <v>Change DOWN</v>
      </c>
      <c r="F132" s="1" t="str">
        <f t="shared" si="8"/>
        <v/>
      </c>
      <c r="G132" s="1" t="str">
        <f t="shared" si="9"/>
        <v/>
      </c>
    </row>
    <row r="133" spans="1:7" x14ac:dyDescent="0.25">
      <c r="A133" s="3" vm="550">
        <v>44389</v>
      </c>
      <c r="B133" s="2" vm="551">
        <v>1438.8</v>
      </c>
      <c r="C133" s="1">
        <f t="shared" si="5"/>
        <v>1437.1917844935676</v>
      </c>
      <c r="D133" s="1">
        <f t="shared" si="6"/>
        <v>1428.7282155064324</v>
      </c>
      <c r="E133" s="1" t="str">
        <f t="shared" si="7"/>
        <v>Change UP</v>
      </c>
      <c r="F133" s="1" t="str">
        <f t="shared" si="8"/>
        <v>Change UP</v>
      </c>
      <c r="G133" s="1" vm="551">
        <f t="shared" si="9"/>
        <v>1438.8</v>
      </c>
    </row>
    <row r="134" spans="1:7" x14ac:dyDescent="0.25">
      <c r="A134" s="3" vm="552">
        <v>44390</v>
      </c>
      <c r="B134" s="2" vm="553">
        <v>1444.2</v>
      </c>
      <c r="C134" s="1">
        <f t="shared" si="5"/>
        <v>1439.1703143915981</v>
      </c>
      <c r="D134" s="1">
        <f t="shared" si="6"/>
        <v>1429.3096856084019</v>
      </c>
      <c r="E134" s="1" t="str">
        <f t="shared" si="7"/>
        <v>Change UP</v>
      </c>
      <c r="F134" s="1" t="str">
        <f t="shared" si="8"/>
        <v/>
      </c>
      <c r="G134" s="1" t="str">
        <f t="shared" si="9"/>
        <v/>
      </c>
    </row>
    <row r="135" spans="1:7" x14ac:dyDescent="0.25">
      <c r="A135" s="3" vm="554">
        <v>44391</v>
      </c>
      <c r="B135" s="2" vm="539">
        <v>1437.8</v>
      </c>
      <c r="C135" s="1">
        <f t="shared" ref="C135:C198" si="10">AVERAGE(B130:B134)+$J$2*_xlfn.STDEV.S(B130:B134)</f>
        <v>1442.881385397641</v>
      </c>
      <c r="D135" s="1">
        <f t="shared" ref="D135:D198" si="11">AVERAGE(B130:B134)-$J$2*_xlfn.STDEV.S(B130:B134)</f>
        <v>1429.598614602359</v>
      </c>
      <c r="E135" s="1" t="str">
        <f t="shared" si="7"/>
        <v>Change UP</v>
      </c>
      <c r="F135" s="1" t="str">
        <f t="shared" si="8"/>
        <v/>
      </c>
      <c r="G135" s="1" t="str">
        <f t="shared" si="9"/>
        <v/>
      </c>
    </row>
    <row r="136" spans="1:7" x14ac:dyDescent="0.25">
      <c r="A136" s="3" vm="555">
        <v>44392</v>
      </c>
      <c r="B136" s="2" vm="556">
        <v>1407</v>
      </c>
      <c r="C136" s="1">
        <f t="shared" si="10"/>
        <v>1443.0738294853854</v>
      </c>
      <c r="D136" s="1">
        <f t="shared" si="11"/>
        <v>1429.7261705146148</v>
      </c>
      <c r="E136" s="1" t="str">
        <f t="shared" ref="E136:E199" si="12">IF(B136&gt;C136,"Change UP",IF(B136&lt;D136,"Change DOWN",E135))</f>
        <v>Change DOWN</v>
      </c>
      <c r="F136" s="1" t="str">
        <f t="shared" ref="F136:F199" si="13">IF(E136=E135,"",E136)</f>
        <v>Change DOWN</v>
      </c>
      <c r="G136" s="1" vm="556">
        <f t="shared" ref="G136:G199" si="14">IF(F136&lt;&gt;"",B136,"")</f>
        <v>1407</v>
      </c>
    </row>
    <row r="137" spans="1:7" x14ac:dyDescent="0.25">
      <c r="A137" s="3" vm="557">
        <v>44393</v>
      </c>
      <c r="B137" s="2" vm="558">
        <v>1424.6</v>
      </c>
      <c r="C137" s="1">
        <f t="shared" si="10"/>
        <v>1447.2812805980948</v>
      </c>
      <c r="D137" s="1">
        <f t="shared" si="11"/>
        <v>1417.918719401905</v>
      </c>
      <c r="E137" s="1" t="str">
        <f t="shared" si="12"/>
        <v>Change DOWN</v>
      </c>
      <c r="F137" s="1" t="str">
        <f t="shared" si="13"/>
        <v/>
      </c>
      <c r="G137" s="1" t="str">
        <f t="shared" si="14"/>
        <v/>
      </c>
    </row>
    <row r="138" spans="1:7" x14ac:dyDescent="0.25">
      <c r="A138" s="3" vm="559">
        <v>44396</v>
      </c>
      <c r="B138" s="2" vm="560">
        <v>1414</v>
      </c>
      <c r="C138" s="1">
        <f t="shared" si="10"/>
        <v>1445.4543781173043</v>
      </c>
      <c r="D138" s="1">
        <f t="shared" si="11"/>
        <v>1415.5056218826958</v>
      </c>
      <c r="E138" s="1" t="str">
        <f t="shared" si="12"/>
        <v>Change DOWN</v>
      </c>
      <c r="F138" s="1" t="str">
        <f t="shared" si="13"/>
        <v/>
      </c>
      <c r="G138" s="1" t="str">
        <f t="shared" si="14"/>
        <v/>
      </c>
    </row>
    <row r="139" spans="1:7" x14ac:dyDescent="0.25">
      <c r="A139" s="3" vm="561">
        <v>44397</v>
      </c>
      <c r="B139" s="2" vm="562">
        <v>1412.4</v>
      </c>
      <c r="C139" s="1">
        <f t="shared" si="10"/>
        <v>1441.1428038456611</v>
      </c>
      <c r="D139" s="1">
        <f t="shared" si="11"/>
        <v>1409.8971961543389</v>
      </c>
      <c r="E139" s="1" t="str">
        <f t="shared" si="12"/>
        <v>Change DOWN</v>
      </c>
      <c r="F139" s="1" t="str">
        <f t="shared" si="13"/>
        <v/>
      </c>
      <c r="G139" s="1" t="str">
        <f t="shared" si="14"/>
        <v/>
      </c>
    </row>
    <row r="140" spans="1:7" x14ac:dyDescent="0.25">
      <c r="A140" s="3" vm="563">
        <v>44398</v>
      </c>
      <c r="B140" s="2" vm="564">
        <v>1413.8</v>
      </c>
      <c r="C140" s="1">
        <f t="shared" si="10"/>
        <v>1431.3791652742727</v>
      </c>
      <c r="D140" s="1">
        <f t="shared" si="11"/>
        <v>1406.940834725727</v>
      </c>
      <c r="E140" s="1" t="str">
        <f t="shared" si="12"/>
        <v>Change DOWN</v>
      </c>
      <c r="F140" s="1" t="str">
        <f t="shared" si="13"/>
        <v/>
      </c>
      <c r="G140" s="1" t="str">
        <f t="shared" si="14"/>
        <v/>
      </c>
    </row>
    <row r="141" spans="1:7" x14ac:dyDescent="0.25">
      <c r="A141" s="3" vm="565">
        <v>44399</v>
      </c>
      <c r="B141" s="2" vm="566">
        <v>1409.6</v>
      </c>
      <c r="C141" s="1">
        <f t="shared" si="10"/>
        <v>1420.7496791781748</v>
      </c>
      <c r="D141" s="1">
        <f t="shared" si="11"/>
        <v>1407.9703208218255</v>
      </c>
      <c r="E141" s="1" t="str">
        <f t="shared" si="12"/>
        <v>Change DOWN</v>
      </c>
      <c r="F141" s="1" t="str">
        <f t="shared" si="13"/>
        <v/>
      </c>
      <c r="G141" s="1" t="str">
        <f t="shared" si="14"/>
        <v/>
      </c>
    </row>
    <row r="142" spans="1:7" x14ac:dyDescent="0.25">
      <c r="A142" s="3" vm="567">
        <v>44400</v>
      </c>
      <c r="B142" s="2" vm="568">
        <v>1416</v>
      </c>
      <c r="C142" s="1">
        <f t="shared" si="10"/>
        <v>1420.5906917269276</v>
      </c>
      <c r="D142" s="1">
        <f t="shared" si="11"/>
        <v>1409.1693082730721</v>
      </c>
      <c r="E142" s="1" t="str">
        <f t="shared" si="12"/>
        <v>Change DOWN</v>
      </c>
      <c r="F142" s="1" t="str">
        <f t="shared" si="13"/>
        <v/>
      </c>
      <c r="G142" s="1" t="str">
        <f t="shared" si="14"/>
        <v/>
      </c>
    </row>
    <row r="143" spans="1:7" x14ac:dyDescent="0.25">
      <c r="A143" s="3" vm="569">
        <v>44403</v>
      </c>
      <c r="B143" s="2" vm="570">
        <v>1399.8</v>
      </c>
      <c r="C143" s="1">
        <f t="shared" si="10"/>
        <v>1415.5281216184983</v>
      </c>
      <c r="D143" s="1">
        <f t="shared" si="11"/>
        <v>1410.7918783815014</v>
      </c>
      <c r="E143" s="1" t="str">
        <f t="shared" si="12"/>
        <v>Change DOWN</v>
      </c>
      <c r="F143" s="1" t="str">
        <f t="shared" si="13"/>
        <v/>
      </c>
      <c r="G143" s="1" t="str">
        <f t="shared" si="14"/>
        <v/>
      </c>
    </row>
    <row r="144" spans="1:7" x14ac:dyDescent="0.25">
      <c r="A144" s="3" vm="571">
        <v>44404</v>
      </c>
      <c r="B144" s="2" vm="572">
        <v>1399.2</v>
      </c>
      <c r="C144" s="1">
        <f t="shared" si="10"/>
        <v>1416.64234133846</v>
      </c>
      <c r="D144" s="1">
        <f t="shared" si="11"/>
        <v>1403.9976586615398</v>
      </c>
      <c r="E144" s="1" t="str">
        <f t="shared" si="12"/>
        <v>Change DOWN</v>
      </c>
      <c r="F144" s="1" t="str">
        <f t="shared" si="13"/>
        <v/>
      </c>
      <c r="G144" s="1" t="str">
        <f t="shared" si="14"/>
        <v/>
      </c>
    </row>
    <row r="145" spans="1:7" x14ac:dyDescent="0.25">
      <c r="A145" s="3" vm="573">
        <v>44405</v>
      </c>
      <c r="B145" s="2" vm="574">
        <v>1401.6</v>
      </c>
      <c r="C145" s="1">
        <f t="shared" si="10"/>
        <v>1415.4961371533511</v>
      </c>
      <c r="D145" s="1">
        <f t="shared" si="11"/>
        <v>1399.8638628466485</v>
      </c>
      <c r="E145" s="1" t="str">
        <f t="shared" si="12"/>
        <v>Change DOWN</v>
      </c>
      <c r="F145" s="1" t="str">
        <f t="shared" si="13"/>
        <v/>
      </c>
      <c r="G145" s="1" t="str">
        <f t="shared" si="14"/>
        <v/>
      </c>
    </row>
    <row r="146" spans="1:7" x14ac:dyDescent="0.25">
      <c r="A146" s="3" vm="575">
        <v>44406</v>
      </c>
      <c r="B146" s="2" vm="576">
        <v>1406.4</v>
      </c>
      <c r="C146" s="1">
        <f t="shared" si="10"/>
        <v>1412.5562832093897</v>
      </c>
      <c r="D146" s="1">
        <f t="shared" si="11"/>
        <v>1397.9237167906099</v>
      </c>
      <c r="E146" s="1" t="str">
        <f t="shared" si="12"/>
        <v>Change DOWN</v>
      </c>
      <c r="F146" s="1" t="str">
        <f t="shared" si="13"/>
        <v/>
      </c>
      <c r="G146" s="1" t="str">
        <f t="shared" si="14"/>
        <v/>
      </c>
    </row>
    <row r="147" spans="1:7" x14ac:dyDescent="0.25">
      <c r="A147" s="3" vm="577">
        <v>44407</v>
      </c>
      <c r="B147" s="2" vm="578">
        <v>1417.8</v>
      </c>
      <c r="C147" s="1">
        <f t="shared" si="10"/>
        <v>1411.5713700231734</v>
      </c>
      <c r="D147" s="1">
        <f t="shared" si="11"/>
        <v>1397.6286299768265</v>
      </c>
      <c r="E147" s="1" t="str">
        <f t="shared" si="12"/>
        <v>Change UP</v>
      </c>
      <c r="F147" s="1" t="str">
        <f t="shared" si="13"/>
        <v>Change UP</v>
      </c>
      <c r="G147" s="1" vm="578">
        <f t="shared" si="14"/>
        <v>1417.8</v>
      </c>
    </row>
    <row r="148" spans="1:7" x14ac:dyDescent="0.25">
      <c r="A148" s="3" vm="579">
        <v>44410</v>
      </c>
      <c r="B148" s="2" vm="580">
        <v>1427.6</v>
      </c>
      <c r="C148" s="1">
        <f t="shared" si="10"/>
        <v>1412.67414285582</v>
      </c>
      <c r="D148" s="1">
        <f t="shared" si="11"/>
        <v>1397.24585714418</v>
      </c>
      <c r="E148" s="1" t="str">
        <f t="shared" si="12"/>
        <v>Change UP</v>
      </c>
      <c r="F148" s="1" t="str">
        <f t="shared" si="13"/>
        <v/>
      </c>
      <c r="G148" s="1" t="str">
        <f t="shared" si="14"/>
        <v/>
      </c>
    </row>
    <row r="149" spans="1:7" x14ac:dyDescent="0.25">
      <c r="A149" s="3" vm="581">
        <v>44411</v>
      </c>
      <c r="B149" s="2" vm="582">
        <v>1433.4</v>
      </c>
      <c r="C149" s="1">
        <f t="shared" si="10"/>
        <v>1422.4511357380595</v>
      </c>
      <c r="D149" s="1">
        <f t="shared" si="11"/>
        <v>1398.5888642619404</v>
      </c>
      <c r="E149" s="1" t="str">
        <f t="shared" si="12"/>
        <v>Change UP</v>
      </c>
      <c r="F149" s="1" t="str">
        <f t="shared" si="13"/>
        <v/>
      </c>
      <c r="G149" s="1" t="str">
        <f t="shared" si="14"/>
        <v/>
      </c>
    </row>
    <row r="150" spans="1:7" x14ac:dyDescent="0.25">
      <c r="A150" s="3" vm="583">
        <v>44412</v>
      </c>
      <c r="B150" s="2" vm="584">
        <v>1433.6</v>
      </c>
      <c r="C150" s="1">
        <f t="shared" si="10"/>
        <v>1430.8769523192175</v>
      </c>
      <c r="D150" s="1">
        <f t="shared" si="11"/>
        <v>1403.8430476807823</v>
      </c>
      <c r="E150" s="1" t="str">
        <f t="shared" si="12"/>
        <v>Change UP</v>
      </c>
      <c r="F150" s="1" t="str">
        <f t="shared" si="13"/>
        <v/>
      </c>
      <c r="G150" s="1" t="str">
        <f t="shared" si="14"/>
        <v/>
      </c>
    </row>
    <row r="151" spans="1:7" x14ac:dyDescent="0.25">
      <c r="A151" s="3" vm="585">
        <v>44413</v>
      </c>
      <c r="B151" s="2" vm="586">
        <v>1442</v>
      </c>
      <c r="C151" s="1">
        <f t="shared" si="10"/>
        <v>1435.3939159357456</v>
      </c>
      <c r="D151" s="1">
        <f t="shared" si="11"/>
        <v>1412.126084064254</v>
      </c>
      <c r="E151" s="1" t="str">
        <f t="shared" si="12"/>
        <v>Change UP</v>
      </c>
      <c r="F151" s="1" t="str">
        <f t="shared" si="13"/>
        <v/>
      </c>
      <c r="G151" s="1" t="str">
        <f t="shared" si="14"/>
        <v/>
      </c>
    </row>
    <row r="152" spans="1:7" x14ac:dyDescent="0.25">
      <c r="A152" s="3" vm="587">
        <v>44414</v>
      </c>
      <c r="B152" s="2" vm="588">
        <v>1436.4</v>
      </c>
      <c r="C152" s="1">
        <f t="shared" si="10"/>
        <v>1439.8137562088966</v>
      </c>
      <c r="D152" s="1">
        <f t="shared" si="11"/>
        <v>1421.9462437911031</v>
      </c>
      <c r="E152" s="1" t="str">
        <f t="shared" si="12"/>
        <v>Change UP</v>
      </c>
      <c r="F152" s="1" t="str">
        <f t="shared" si="13"/>
        <v/>
      </c>
      <c r="G152" s="1" t="str">
        <f t="shared" si="14"/>
        <v/>
      </c>
    </row>
    <row r="153" spans="1:7" x14ac:dyDescent="0.25">
      <c r="A153" s="3" vm="589">
        <v>44417</v>
      </c>
      <c r="B153" s="2" vm="590">
        <v>1448.4</v>
      </c>
      <c r="C153" s="1">
        <f t="shared" si="10"/>
        <v>1439.8306787322488</v>
      </c>
      <c r="D153" s="1">
        <f t="shared" si="11"/>
        <v>1429.369321267751</v>
      </c>
      <c r="E153" s="1" t="str">
        <f t="shared" si="12"/>
        <v>Change UP</v>
      </c>
      <c r="F153" s="1" t="str">
        <f t="shared" si="13"/>
        <v/>
      </c>
      <c r="G153" s="1" t="str">
        <f t="shared" si="14"/>
        <v/>
      </c>
    </row>
    <row r="154" spans="1:7" x14ac:dyDescent="0.25">
      <c r="A154" s="3" vm="591">
        <v>44418</v>
      </c>
      <c r="B154" s="2" vm="592">
        <v>1446</v>
      </c>
      <c r="C154" s="1">
        <f t="shared" si="10"/>
        <v>1445.1699921996831</v>
      </c>
      <c r="D154" s="1">
        <f t="shared" si="11"/>
        <v>1432.3500078003165</v>
      </c>
      <c r="E154" s="1" t="str">
        <f t="shared" si="12"/>
        <v>Change UP</v>
      </c>
      <c r="F154" s="1" t="str">
        <f t="shared" si="13"/>
        <v/>
      </c>
      <c r="G154" s="1" t="str">
        <f t="shared" si="14"/>
        <v/>
      </c>
    </row>
    <row r="155" spans="1:7" x14ac:dyDescent="0.25">
      <c r="A155" s="3" vm="593">
        <v>44419</v>
      </c>
      <c r="B155" s="2" vm="594">
        <v>1465.4</v>
      </c>
      <c r="C155" s="1">
        <f t="shared" si="10"/>
        <v>1447.5307599537975</v>
      </c>
      <c r="D155" s="1">
        <f t="shared" si="11"/>
        <v>1435.0292400462024</v>
      </c>
      <c r="E155" s="1" t="str">
        <f t="shared" si="12"/>
        <v>Change UP</v>
      </c>
      <c r="F155" s="1" t="str">
        <f t="shared" si="13"/>
        <v/>
      </c>
      <c r="G155" s="1" t="str">
        <f t="shared" si="14"/>
        <v/>
      </c>
    </row>
    <row r="156" spans="1:7" x14ac:dyDescent="0.25">
      <c r="A156" s="3" vm="595">
        <v>44420</v>
      </c>
      <c r="B156" s="2" vm="596">
        <v>1474</v>
      </c>
      <c r="C156" s="1">
        <f t="shared" si="10"/>
        <v>1458.5582416166708</v>
      </c>
      <c r="D156" s="1">
        <f t="shared" si="11"/>
        <v>1436.7217583833294</v>
      </c>
      <c r="E156" s="1" t="str">
        <f t="shared" si="12"/>
        <v>Change UP</v>
      </c>
      <c r="F156" s="1" t="str">
        <f t="shared" si="13"/>
        <v/>
      </c>
      <c r="G156" s="1" t="str">
        <f t="shared" si="14"/>
        <v/>
      </c>
    </row>
    <row r="157" spans="1:7" x14ac:dyDescent="0.25">
      <c r="A157" s="3" vm="597">
        <v>44421</v>
      </c>
      <c r="B157" s="2" vm="598">
        <v>1491.8</v>
      </c>
      <c r="C157" s="1">
        <f t="shared" si="10"/>
        <v>1469.3294735030349</v>
      </c>
      <c r="D157" s="1">
        <f t="shared" si="11"/>
        <v>1438.7505264969654</v>
      </c>
      <c r="E157" s="1" t="str">
        <f t="shared" si="12"/>
        <v>Change UP</v>
      </c>
      <c r="F157" s="1" t="str">
        <f t="shared" si="13"/>
        <v/>
      </c>
      <c r="G157" s="1" t="str">
        <f t="shared" si="14"/>
        <v/>
      </c>
    </row>
    <row r="158" spans="1:7" x14ac:dyDescent="0.25">
      <c r="A158" s="3" vm="599">
        <v>44424</v>
      </c>
      <c r="B158" s="2" vm="600">
        <v>1499.2</v>
      </c>
      <c r="C158" s="1">
        <f t="shared" si="10"/>
        <v>1484.0665564153489</v>
      </c>
      <c r="D158" s="1">
        <f t="shared" si="11"/>
        <v>1446.1734435846513</v>
      </c>
      <c r="E158" s="1" t="str">
        <f t="shared" si="12"/>
        <v>Change UP</v>
      </c>
      <c r="F158" s="1" t="str">
        <f t="shared" si="13"/>
        <v/>
      </c>
      <c r="G158" s="1" t="str">
        <f t="shared" si="14"/>
        <v/>
      </c>
    </row>
    <row r="159" spans="1:7" x14ac:dyDescent="0.25">
      <c r="A159" s="3" vm="601">
        <v>44425</v>
      </c>
      <c r="B159" s="2" vm="602">
        <v>1516.4</v>
      </c>
      <c r="C159" s="1">
        <f t="shared" si="10"/>
        <v>1496.502912147017</v>
      </c>
      <c r="D159" s="1">
        <f t="shared" si="11"/>
        <v>1454.0570878529829</v>
      </c>
      <c r="E159" s="1" t="str">
        <f t="shared" si="12"/>
        <v>Change UP</v>
      </c>
      <c r="F159" s="1" t="str">
        <f t="shared" si="13"/>
        <v/>
      </c>
      <c r="G159" s="1" t="str">
        <f t="shared" si="14"/>
        <v/>
      </c>
    </row>
    <row r="160" spans="1:7" x14ac:dyDescent="0.25">
      <c r="A160" s="3" vm="603">
        <v>44426</v>
      </c>
      <c r="B160" s="2" vm="604">
        <v>1525.8</v>
      </c>
      <c r="C160" s="1">
        <f t="shared" si="10"/>
        <v>1509.6328389723787</v>
      </c>
      <c r="D160" s="1">
        <f t="shared" si="11"/>
        <v>1469.0871610276211</v>
      </c>
      <c r="E160" s="1" t="str">
        <f t="shared" si="12"/>
        <v>Change UP</v>
      </c>
      <c r="F160" s="1" t="str">
        <f t="shared" si="13"/>
        <v/>
      </c>
      <c r="G160" s="1" t="str">
        <f t="shared" si="14"/>
        <v/>
      </c>
    </row>
    <row r="161" spans="1:7" x14ac:dyDescent="0.25">
      <c r="A161" s="3" vm="605">
        <v>44427</v>
      </c>
      <c r="B161" s="2" vm="606">
        <v>1513.6</v>
      </c>
      <c r="C161" s="1">
        <f t="shared" si="10"/>
        <v>1521.8612634281037</v>
      </c>
      <c r="D161" s="1">
        <f t="shared" si="11"/>
        <v>1481.0187365718964</v>
      </c>
      <c r="E161" s="1" t="str">
        <f t="shared" si="12"/>
        <v>Change UP</v>
      </c>
      <c r="F161" s="1" t="str">
        <f t="shared" si="13"/>
        <v/>
      </c>
      <c r="G161" s="1" t="str">
        <f t="shared" si="14"/>
        <v/>
      </c>
    </row>
    <row r="162" spans="1:7" x14ac:dyDescent="0.25">
      <c r="A162" s="3" vm="607">
        <v>44428</v>
      </c>
      <c r="B162" s="2" vm="608">
        <v>1515.4</v>
      </c>
      <c r="C162" s="1">
        <f t="shared" si="10"/>
        <v>1523.0475125570717</v>
      </c>
      <c r="D162" s="1">
        <f t="shared" si="11"/>
        <v>1495.6724874429281</v>
      </c>
      <c r="E162" s="1" t="str">
        <f t="shared" si="12"/>
        <v>Change UP</v>
      </c>
      <c r="F162" s="1" t="str">
        <f t="shared" si="13"/>
        <v/>
      </c>
      <c r="G162" s="1" t="str">
        <f t="shared" si="14"/>
        <v/>
      </c>
    </row>
    <row r="163" spans="1:7" x14ac:dyDescent="0.25">
      <c r="A163" s="3" vm="609">
        <v>44431</v>
      </c>
      <c r="B163" s="2" vm="610">
        <v>1502.4</v>
      </c>
      <c r="C163" s="1">
        <f t="shared" si="10"/>
        <v>1523.647235755431</v>
      </c>
      <c r="D163" s="1">
        <f t="shared" si="11"/>
        <v>1504.5127642445689</v>
      </c>
      <c r="E163" s="1" t="str">
        <f t="shared" si="12"/>
        <v>Change DOWN</v>
      </c>
      <c r="F163" s="1" t="str">
        <f t="shared" si="13"/>
        <v>Change DOWN</v>
      </c>
      <c r="G163" s="1" vm="610">
        <f t="shared" si="14"/>
        <v>1502.4</v>
      </c>
    </row>
    <row r="164" spans="1:7" x14ac:dyDescent="0.25">
      <c r="A164" s="3" vm="611">
        <v>44432</v>
      </c>
      <c r="B164" s="2" vm="612">
        <v>1483.8</v>
      </c>
      <c r="C164" s="1">
        <f t="shared" si="10"/>
        <v>1523.0729635459516</v>
      </c>
      <c r="D164" s="1">
        <f t="shared" si="11"/>
        <v>1506.367036454048</v>
      </c>
      <c r="E164" s="1" t="str">
        <f t="shared" si="12"/>
        <v>Change DOWN</v>
      </c>
      <c r="F164" s="1" t="str">
        <f t="shared" si="13"/>
        <v/>
      </c>
      <c r="G164" s="1" t="str">
        <f t="shared" si="14"/>
        <v/>
      </c>
    </row>
    <row r="165" spans="1:7" x14ac:dyDescent="0.25">
      <c r="A165" s="3" vm="613">
        <v>44433</v>
      </c>
      <c r="B165" s="2" vm="614">
        <v>1482.8</v>
      </c>
      <c r="C165" s="1">
        <f t="shared" si="10"/>
        <v>1524.1668406392746</v>
      </c>
      <c r="D165" s="1">
        <f t="shared" si="11"/>
        <v>1492.233159360725</v>
      </c>
      <c r="E165" s="1" t="str">
        <f t="shared" si="12"/>
        <v>Change DOWN</v>
      </c>
      <c r="F165" s="1" t="str">
        <f t="shared" si="13"/>
        <v/>
      </c>
      <c r="G165" s="1" t="str">
        <f t="shared" si="14"/>
        <v/>
      </c>
    </row>
    <row r="166" spans="1:7" x14ac:dyDescent="0.25">
      <c r="A166" s="3" vm="615">
        <v>44434</v>
      </c>
      <c r="B166" s="2" vm="616">
        <v>1478.6</v>
      </c>
      <c r="C166" s="1">
        <f t="shared" si="10"/>
        <v>1515.2952222029508</v>
      </c>
      <c r="D166" s="1">
        <f t="shared" si="11"/>
        <v>1483.9047777970491</v>
      </c>
      <c r="E166" s="1" t="str">
        <f t="shared" si="12"/>
        <v>Change DOWN</v>
      </c>
      <c r="F166" s="1" t="str">
        <f t="shared" si="13"/>
        <v/>
      </c>
      <c r="G166" s="1" t="str">
        <f t="shared" si="14"/>
        <v/>
      </c>
    </row>
    <row r="167" spans="1:7" x14ac:dyDescent="0.25">
      <c r="A167" s="3" vm="617">
        <v>44435</v>
      </c>
      <c r="B167" s="2" vm="618">
        <v>1475.6</v>
      </c>
      <c r="C167" s="1">
        <f t="shared" si="10"/>
        <v>1508.2952222029508</v>
      </c>
      <c r="D167" s="1">
        <f t="shared" si="11"/>
        <v>1476.9047777970491</v>
      </c>
      <c r="E167" s="1" t="str">
        <f t="shared" si="12"/>
        <v>Change DOWN</v>
      </c>
      <c r="F167" s="1" t="str">
        <f t="shared" si="13"/>
        <v/>
      </c>
      <c r="G167" s="1" t="str">
        <f t="shared" si="14"/>
        <v/>
      </c>
    </row>
    <row r="168" spans="1:7" x14ac:dyDescent="0.25">
      <c r="A168" s="3" vm="619">
        <v>44438</v>
      </c>
      <c r="B168" s="2">
        <v>1468.8</v>
      </c>
      <c r="C168" s="1">
        <f t="shared" si="10"/>
        <v>1495.1007839094402</v>
      </c>
      <c r="D168" s="1">
        <f t="shared" si="11"/>
        <v>1474.17921609056</v>
      </c>
      <c r="E168" s="1" t="str">
        <f t="shared" si="12"/>
        <v>Change DOWN</v>
      </c>
      <c r="F168" s="1" t="str">
        <f t="shared" si="13"/>
        <v/>
      </c>
      <c r="G168" s="1" t="str">
        <f t="shared" si="14"/>
        <v/>
      </c>
    </row>
    <row r="169" spans="1:7" x14ac:dyDescent="0.25">
      <c r="A169" s="3" vm="620">
        <v>44439</v>
      </c>
      <c r="B169" s="2" vm="621">
        <v>1462</v>
      </c>
      <c r="C169" s="1">
        <f t="shared" si="10"/>
        <v>1483.9905848153203</v>
      </c>
      <c r="D169" s="1">
        <f t="shared" si="11"/>
        <v>1471.8494151846794</v>
      </c>
      <c r="E169" s="1" t="str">
        <f t="shared" si="12"/>
        <v>Change DOWN</v>
      </c>
      <c r="F169" s="1" t="str">
        <f t="shared" si="13"/>
        <v/>
      </c>
      <c r="G169" s="1" t="str">
        <f t="shared" si="14"/>
        <v/>
      </c>
    </row>
    <row r="170" spans="1:7" x14ac:dyDescent="0.25">
      <c r="A170" s="3" vm="622">
        <v>44440</v>
      </c>
      <c r="B170" s="2" vm="623">
        <v>1471.4</v>
      </c>
      <c r="C170" s="1">
        <f t="shared" si="10"/>
        <v>1481.7945613119339</v>
      </c>
      <c r="D170" s="1">
        <f t="shared" si="11"/>
        <v>1465.325438688066</v>
      </c>
      <c r="E170" s="1" t="str">
        <f t="shared" si="12"/>
        <v>Change DOWN</v>
      </c>
      <c r="F170" s="1" t="str">
        <f t="shared" si="13"/>
        <v/>
      </c>
      <c r="G170" s="1" t="str">
        <f t="shared" si="14"/>
        <v/>
      </c>
    </row>
    <row r="171" spans="1:7" x14ac:dyDescent="0.25">
      <c r="A171" s="3" vm="624">
        <v>44441</v>
      </c>
      <c r="B171" s="2" vm="625">
        <v>1476.2</v>
      </c>
      <c r="C171" s="1">
        <f t="shared" si="10"/>
        <v>1477.6934234227906</v>
      </c>
      <c r="D171" s="1">
        <f t="shared" si="11"/>
        <v>1464.8665765772093</v>
      </c>
      <c r="E171" s="1" t="str">
        <f t="shared" si="12"/>
        <v>Change DOWN</v>
      </c>
      <c r="F171" s="1" t="str">
        <f t="shared" si="13"/>
        <v/>
      </c>
      <c r="G171" s="1" t="str">
        <f t="shared" si="14"/>
        <v/>
      </c>
    </row>
    <row r="172" spans="1:7" x14ac:dyDescent="0.25">
      <c r="A172" s="3" vm="626">
        <v>44442</v>
      </c>
      <c r="B172" s="2" vm="627">
        <v>1478.8</v>
      </c>
      <c r="C172" s="1">
        <f t="shared" si="10"/>
        <v>1476.5879184513949</v>
      </c>
      <c r="D172" s="1">
        <f t="shared" si="11"/>
        <v>1465.0120815486046</v>
      </c>
      <c r="E172" s="1" t="str">
        <f t="shared" si="12"/>
        <v>Change UP</v>
      </c>
      <c r="F172" s="1" t="str">
        <f t="shared" si="13"/>
        <v>Change UP</v>
      </c>
      <c r="G172" s="1" vm="627">
        <f t="shared" si="14"/>
        <v>1478.8</v>
      </c>
    </row>
    <row r="173" spans="1:7" x14ac:dyDescent="0.25">
      <c r="A173" s="3" vm="628">
        <v>44445</v>
      </c>
      <c r="B173" s="2" vm="629">
        <v>1488.2</v>
      </c>
      <c r="C173" s="1">
        <f t="shared" si="10"/>
        <v>1478.0148003771978</v>
      </c>
      <c r="D173" s="1">
        <f t="shared" si="11"/>
        <v>1464.8651996228023</v>
      </c>
      <c r="E173" s="1" t="str">
        <f t="shared" si="12"/>
        <v>Change UP</v>
      </c>
      <c r="F173" s="1" t="str">
        <f t="shared" si="13"/>
        <v/>
      </c>
      <c r="G173" s="1" t="str">
        <f t="shared" si="14"/>
        <v/>
      </c>
    </row>
    <row r="174" spans="1:7" x14ac:dyDescent="0.25">
      <c r="A174" s="3" vm="630">
        <v>44446</v>
      </c>
      <c r="B174" s="2" vm="631">
        <v>1470.8</v>
      </c>
      <c r="C174" s="1">
        <f t="shared" si="10"/>
        <v>1484.9580495952243</v>
      </c>
      <c r="D174" s="1">
        <f t="shared" si="11"/>
        <v>1465.681950404776</v>
      </c>
      <c r="E174" s="1" t="str">
        <f t="shared" si="12"/>
        <v>Change UP</v>
      </c>
      <c r="F174" s="1" t="str">
        <f t="shared" si="13"/>
        <v/>
      </c>
      <c r="G174" s="1" t="str">
        <f t="shared" si="14"/>
        <v/>
      </c>
    </row>
    <row r="175" spans="1:7" x14ac:dyDescent="0.25">
      <c r="A175" s="3" vm="632">
        <v>44447</v>
      </c>
      <c r="B175" s="2" vm="633">
        <v>1453</v>
      </c>
      <c r="C175" s="1">
        <f t="shared" si="10"/>
        <v>1484.1349273561109</v>
      </c>
      <c r="D175" s="1">
        <f t="shared" si="11"/>
        <v>1470.0250726438894</v>
      </c>
      <c r="E175" s="1" t="str">
        <f t="shared" si="12"/>
        <v>Change DOWN</v>
      </c>
      <c r="F175" s="1" t="str">
        <f t="shared" si="13"/>
        <v>Change DOWN</v>
      </c>
      <c r="G175" s="1" vm="633">
        <f t="shared" si="14"/>
        <v>1453</v>
      </c>
    </row>
    <row r="176" spans="1:7" x14ac:dyDescent="0.25">
      <c r="A176" s="3" vm="634">
        <v>44448</v>
      </c>
      <c r="B176" s="2" vm="635">
        <v>1426.8</v>
      </c>
      <c r="C176" s="1">
        <f t="shared" si="10"/>
        <v>1486.4284304503651</v>
      </c>
      <c r="D176" s="1">
        <f t="shared" si="11"/>
        <v>1460.3715695496351</v>
      </c>
      <c r="E176" s="1" t="str">
        <f t="shared" si="12"/>
        <v>Change DOWN</v>
      </c>
      <c r="F176" s="1" t="str">
        <f t="shared" si="13"/>
        <v/>
      </c>
      <c r="G176" s="1" t="str">
        <f t="shared" si="14"/>
        <v/>
      </c>
    </row>
    <row r="177" spans="1:7" x14ac:dyDescent="0.25">
      <c r="A177" s="3" vm="636">
        <v>44449</v>
      </c>
      <c r="B177" s="2" vm="637">
        <v>1419.6</v>
      </c>
      <c r="C177" s="1">
        <f t="shared" si="10"/>
        <v>1487.7821515946134</v>
      </c>
      <c r="D177" s="1">
        <f t="shared" si="11"/>
        <v>1439.2578484053865</v>
      </c>
      <c r="E177" s="1" t="str">
        <f t="shared" si="12"/>
        <v>Change DOWN</v>
      </c>
      <c r="F177" s="1" t="str">
        <f t="shared" si="13"/>
        <v/>
      </c>
      <c r="G177" s="1" t="str">
        <f t="shared" si="14"/>
        <v/>
      </c>
    </row>
    <row r="178" spans="1:7" x14ac:dyDescent="0.25">
      <c r="A178" s="3" vm="638">
        <v>44452</v>
      </c>
      <c r="B178" s="2" vm="639">
        <v>1415.4</v>
      </c>
      <c r="C178" s="1">
        <f t="shared" si="10"/>
        <v>1480.6159983411665</v>
      </c>
      <c r="D178" s="1">
        <f t="shared" si="11"/>
        <v>1422.7440016588332</v>
      </c>
      <c r="E178" s="1" t="str">
        <f t="shared" si="12"/>
        <v>Change DOWN</v>
      </c>
      <c r="F178" s="1" t="str">
        <f t="shared" si="13"/>
        <v/>
      </c>
      <c r="G178" s="1" t="str">
        <f t="shared" si="14"/>
        <v/>
      </c>
    </row>
    <row r="179" spans="1:7" x14ac:dyDescent="0.25">
      <c r="A179" s="3" vm="640">
        <v>44453</v>
      </c>
      <c r="B179" s="2" vm="641">
        <v>1414.2</v>
      </c>
      <c r="C179" s="1">
        <f t="shared" si="10"/>
        <v>1460.9513239246166</v>
      </c>
      <c r="D179" s="1">
        <f t="shared" si="11"/>
        <v>1413.2886760753836</v>
      </c>
      <c r="E179" s="1" t="str">
        <f t="shared" si="12"/>
        <v>Change DOWN</v>
      </c>
      <c r="F179" s="1" t="str">
        <f t="shared" si="13"/>
        <v/>
      </c>
      <c r="G179" s="1" t="str">
        <f t="shared" si="14"/>
        <v/>
      </c>
    </row>
    <row r="180" spans="1:7" x14ac:dyDescent="0.25">
      <c r="A180" s="3" vm="642">
        <v>44454</v>
      </c>
      <c r="B180" s="2" vm="643">
        <v>1397.6</v>
      </c>
      <c r="C180" s="1">
        <f t="shared" si="10"/>
        <v>1441.7843673631455</v>
      </c>
      <c r="D180" s="1">
        <f t="shared" si="11"/>
        <v>1409.8156326368539</v>
      </c>
      <c r="E180" s="1" t="str">
        <f t="shared" si="12"/>
        <v>Change DOWN</v>
      </c>
      <c r="F180" s="1" t="str">
        <f t="shared" si="13"/>
        <v/>
      </c>
      <c r="G180" s="1" t="str">
        <f t="shared" si="14"/>
        <v/>
      </c>
    </row>
    <row r="181" spans="1:7" x14ac:dyDescent="0.25">
      <c r="A181" s="3" vm="644">
        <v>44455</v>
      </c>
      <c r="B181" s="2" vm="645">
        <v>1395</v>
      </c>
      <c r="C181" s="1">
        <f t="shared" si="10"/>
        <v>1425.4853146725952</v>
      </c>
      <c r="D181" s="1">
        <f t="shared" si="11"/>
        <v>1403.9546853274044</v>
      </c>
      <c r="E181" s="1" t="str">
        <f t="shared" si="12"/>
        <v>Change DOWN</v>
      </c>
      <c r="F181" s="1" t="str">
        <f t="shared" si="13"/>
        <v/>
      </c>
      <c r="G181" s="1" t="str">
        <f t="shared" si="14"/>
        <v/>
      </c>
    </row>
    <row r="182" spans="1:7" x14ac:dyDescent="0.25">
      <c r="A182" s="3" vm="646">
        <v>44456</v>
      </c>
      <c r="B182" s="2" vm="647">
        <v>1388.2</v>
      </c>
      <c r="C182" s="1">
        <f t="shared" si="10"/>
        <v>1419.5880007125043</v>
      </c>
      <c r="D182" s="1">
        <f t="shared" si="11"/>
        <v>1397.1319992874955</v>
      </c>
      <c r="E182" s="1" t="str">
        <f t="shared" si="12"/>
        <v>Change DOWN</v>
      </c>
      <c r="F182" s="1" t="str">
        <f t="shared" si="13"/>
        <v/>
      </c>
      <c r="G182" s="1" t="str">
        <f t="shared" si="14"/>
        <v/>
      </c>
    </row>
    <row r="183" spans="1:7" x14ac:dyDescent="0.25">
      <c r="A183" s="3" vm="648">
        <v>44459</v>
      </c>
      <c r="B183" s="2" vm="649">
        <v>1404</v>
      </c>
      <c r="C183" s="1">
        <f t="shared" si="10"/>
        <v>1414.1957748410907</v>
      </c>
      <c r="D183" s="1">
        <f t="shared" si="11"/>
        <v>1389.9642251589096</v>
      </c>
      <c r="E183" s="1" t="str">
        <f t="shared" si="12"/>
        <v>Change DOWN</v>
      </c>
      <c r="F183" s="1" t="str">
        <f t="shared" si="13"/>
        <v/>
      </c>
      <c r="G183" s="1" t="str">
        <f t="shared" si="14"/>
        <v/>
      </c>
    </row>
    <row r="184" spans="1:7" x14ac:dyDescent="0.25">
      <c r="A184" s="3" vm="650">
        <v>44460</v>
      </c>
      <c r="B184" s="2" vm="651">
        <v>1419</v>
      </c>
      <c r="C184" s="1">
        <f t="shared" si="10"/>
        <v>1409.6417478122537</v>
      </c>
      <c r="D184" s="1">
        <f t="shared" si="11"/>
        <v>1389.9582521877462</v>
      </c>
      <c r="E184" s="1" t="str">
        <f t="shared" si="12"/>
        <v>Change UP</v>
      </c>
      <c r="F184" s="1" t="str">
        <f t="shared" si="13"/>
        <v>Change UP</v>
      </c>
      <c r="G184" s="1" vm="651">
        <f t="shared" si="14"/>
        <v>1419</v>
      </c>
    </row>
    <row r="185" spans="1:7" x14ac:dyDescent="0.25">
      <c r="A185" s="3" vm="652">
        <v>44461</v>
      </c>
      <c r="B185" s="2" vm="653">
        <v>1429</v>
      </c>
      <c r="C185" s="1">
        <f t="shared" si="10"/>
        <v>1412.4231042180031</v>
      </c>
      <c r="D185" s="1">
        <f t="shared" si="11"/>
        <v>1389.0968957819969</v>
      </c>
      <c r="E185" s="1" t="str">
        <f t="shared" si="12"/>
        <v>Change UP</v>
      </c>
      <c r="F185" s="1" t="str">
        <f t="shared" si="13"/>
        <v/>
      </c>
      <c r="G185" s="1" t="str">
        <f t="shared" si="14"/>
        <v/>
      </c>
    </row>
    <row r="186" spans="1:7" x14ac:dyDescent="0.25">
      <c r="A186" s="3" vm="654">
        <v>44462</v>
      </c>
      <c r="B186" s="2" vm="560">
        <v>1414</v>
      </c>
      <c r="C186" s="1">
        <f t="shared" si="10"/>
        <v>1423.8806650700024</v>
      </c>
      <c r="D186" s="1">
        <f t="shared" si="11"/>
        <v>1390.1993349299976</v>
      </c>
      <c r="E186" s="1" t="str">
        <f t="shared" si="12"/>
        <v>Change UP</v>
      </c>
      <c r="F186" s="1" t="str">
        <f t="shared" si="13"/>
        <v/>
      </c>
      <c r="G186" s="1" t="str">
        <f t="shared" si="14"/>
        <v/>
      </c>
    </row>
    <row r="187" spans="1:7" x14ac:dyDescent="0.25">
      <c r="A187" s="3" vm="655">
        <v>44463</v>
      </c>
      <c r="B187" s="2" vm="656">
        <v>1388</v>
      </c>
      <c r="C187" s="1">
        <f t="shared" si="10"/>
        <v>1426.3779535332037</v>
      </c>
      <c r="D187" s="1">
        <f t="shared" si="11"/>
        <v>1395.3020464667961</v>
      </c>
      <c r="E187" s="1" t="str">
        <f t="shared" si="12"/>
        <v>Change DOWN</v>
      </c>
      <c r="F187" s="1" t="str">
        <f t="shared" si="13"/>
        <v>Change DOWN</v>
      </c>
      <c r="G187" s="1" vm="656">
        <f t="shared" si="14"/>
        <v>1388</v>
      </c>
    </row>
    <row r="188" spans="1:7" x14ac:dyDescent="0.25">
      <c r="A188" s="3" vm="657">
        <v>44466</v>
      </c>
      <c r="B188" s="2" vm="658">
        <v>1387.2</v>
      </c>
      <c r="C188" s="1">
        <f t="shared" si="10"/>
        <v>1426.4108936323325</v>
      </c>
      <c r="D188" s="1">
        <f t="shared" si="11"/>
        <v>1395.1891063676674</v>
      </c>
      <c r="E188" s="1" t="str">
        <f t="shared" si="12"/>
        <v>Change DOWN</v>
      </c>
      <c r="F188" s="1" t="str">
        <f t="shared" si="13"/>
        <v/>
      </c>
      <c r="G188" s="1" t="str">
        <f t="shared" si="14"/>
        <v/>
      </c>
    </row>
    <row r="189" spans="1:7" x14ac:dyDescent="0.25">
      <c r="A189" s="3" vm="659">
        <v>44467</v>
      </c>
      <c r="B189" s="2" vm="660">
        <v>1383</v>
      </c>
      <c r="C189" s="1">
        <f t="shared" si="10"/>
        <v>1426.341534329255</v>
      </c>
      <c r="D189" s="1">
        <f t="shared" si="11"/>
        <v>1388.5384656707452</v>
      </c>
      <c r="E189" s="1" t="str">
        <f t="shared" si="12"/>
        <v>Change DOWN</v>
      </c>
      <c r="F189" s="1" t="str">
        <f t="shared" si="13"/>
        <v/>
      </c>
      <c r="G189" s="1" t="str">
        <f t="shared" si="14"/>
        <v/>
      </c>
    </row>
    <row r="190" spans="1:7" x14ac:dyDescent="0.25">
      <c r="A190" s="3" vm="661">
        <v>44468</v>
      </c>
      <c r="B190" s="2" vm="662">
        <v>1405</v>
      </c>
      <c r="C190" s="1">
        <f t="shared" si="10"/>
        <v>1420.4486120255697</v>
      </c>
      <c r="D190" s="1">
        <f t="shared" si="11"/>
        <v>1380.0313879744303</v>
      </c>
      <c r="E190" s="1" t="str">
        <f t="shared" si="12"/>
        <v>Change DOWN</v>
      </c>
      <c r="F190" s="1" t="str">
        <f t="shared" si="13"/>
        <v/>
      </c>
      <c r="G190" s="1" t="str">
        <f t="shared" si="14"/>
        <v/>
      </c>
    </row>
    <row r="191" spans="1:7" x14ac:dyDescent="0.25">
      <c r="A191" s="3">
        <v>44469</v>
      </c>
      <c r="B191" s="2" vm="663">
        <v>1403.6</v>
      </c>
      <c r="C191" s="1">
        <f t="shared" si="10"/>
        <v>1408.7991915923083</v>
      </c>
      <c r="D191" s="1">
        <f t="shared" si="11"/>
        <v>1382.0808084076918</v>
      </c>
      <c r="E191" s="1" t="str">
        <f t="shared" si="12"/>
        <v>Change DOWN</v>
      </c>
      <c r="F191" s="1" t="str">
        <f t="shared" si="13"/>
        <v/>
      </c>
      <c r="G191" s="1" t="str">
        <f t="shared" si="14"/>
        <v/>
      </c>
    </row>
    <row r="192" spans="1:7" x14ac:dyDescent="0.25">
      <c r="A192" s="3" vm="664">
        <v>44470</v>
      </c>
      <c r="B192" s="2" vm="665">
        <v>1385.6</v>
      </c>
      <c r="C192" s="1">
        <f t="shared" si="10"/>
        <v>1403.5378190198096</v>
      </c>
      <c r="D192" s="1">
        <f t="shared" si="11"/>
        <v>1383.1821809801902</v>
      </c>
      <c r="E192" s="1" t="str">
        <f t="shared" si="12"/>
        <v>Change DOWN</v>
      </c>
      <c r="F192" s="1" t="str">
        <f t="shared" si="13"/>
        <v/>
      </c>
      <c r="G192" s="1" t="str">
        <f t="shared" si="14"/>
        <v/>
      </c>
    </row>
    <row r="193" spans="1:7" x14ac:dyDescent="0.25">
      <c r="A193" s="3" vm="666">
        <v>44473</v>
      </c>
      <c r="B193" s="2" vm="667">
        <v>1384.8</v>
      </c>
      <c r="C193" s="1">
        <f t="shared" si="10"/>
        <v>1403.4238133519139</v>
      </c>
      <c r="D193" s="1">
        <f t="shared" si="11"/>
        <v>1382.3361866480859</v>
      </c>
      <c r="E193" s="1" t="str">
        <f t="shared" si="12"/>
        <v>Change DOWN</v>
      </c>
      <c r="F193" s="1" t="str">
        <f t="shared" si="13"/>
        <v/>
      </c>
      <c r="G193" s="1" t="str">
        <f t="shared" si="14"/>
        <v/>
      </c>
    </row>
    <row r="194" spans="1:7" x14ac:dyDescent="0.25">
      <c r="A194" s="3" vm="668">
        <v>44474</v>
      </c>
      <c r="B194" s="2" vm="656">
        <v>1388</v>
      </c>
      <c r="C194" s="1">
        <f t="shared" si="10"/>
        <v>1403.315127117904</v>
      </c>
      <c r="D194" s="1">
        <f t="shared" si="11"/>
        <v>1381.4848728820962</v>
      </c>
      <c r="E194" s="1" t="str">
        <f t="shared" si="12"/>
        <v>Change DOWN</v>
      </c>
      <c r="F194" s="1" t="str">
        <f t="shared" si="13"/>
        <v/>
      </c>
      <c r="G194" s="1" t="str">
        <f t="shared" si="14"/>
        <v/>
      </c>
    </row>
    <row r="195" spans="1:7" x14ac:dyDescent="0.25">
      <c r="A195" s="3" vm="669">
        <v>44475</v>
      </c>
      <c r="B195" s="2" vm="506">
        <v>1380.4</v>
      </c>
      <c r="C195" s="1">
        <f t="shared" si="10"/>
        <v>1403.4319489631876</v>
      </c>
      <c r="D195" s="1">
        <f t="shared" si="11"/>
        <v>1383.3680510368126</v>
      </c>
      <c r="E195" s="1" t="str">
        <f t="shared" si="12"/>
        <v>Change DOWN</v>
      </c>
      <c r="F195" s="1" t="str">
        <f t="shared" si="13"/>
        <v/>
      </c>
      <c r="G195" s="1" t="str">
        <f t="shared" si="14"/>
        <v/>
      </c>
    </row>
    <row r="196" spans="1:7" x14ac:dyDescent="0.25">
      <c r="A196" s="3" vm="670">
        <v>44476</v>
      </c>
      <c r="B196" s="2" vm="671">
        <v>1400.8</v>
      </c>
      <c r="C196" s="1">
        <f t="shared" si="10"/>
        <v>1397.3677443707613</v>
      </c>
      <c r="D196" s="1">
        <f t="shared" si="11"/>
        <v>1379.5922556292387</v>
      </c>
      <c r="E196" s="1" t="str">
        <f t="shared" si="12"/>
        <v>Change UP</v>
      </c>
      <c r="F196" s="1" t="str">
        <f t="shared" si="13"/>
        <v>Change UP</v>
      </c>
      <c r="G196" s="1" vm="671">
        <f t="shared" si="14"/>
        <v>1400.8</v>
      </c>
    </row>
    <row r="197" spans="1:7" x14ac:dyDescent="0.25">
      <c r="A197" s="3" vm="672">
        <v>44477</v>
      </c>
      <c r="B197" s="2" vm="673">
        <v>1399</v>
      </c>
      <c r="C197" s="1">
        <f t="shared" si="10"/>
        <v>1395.6266205304269</v>
      </c>
      <c r="D197" s="1">
        <f t="shared" si="11"/>
        <v>1380.2133794695728</v>
      </c>
      <c r="E197" s="1" t="str">
        <f t="shared" si="12"/>
        <v>Change UP</v>
      </c>
      <c r="F197" s="1" t="str">
        <f t="shared" si="13"/>
        <v/>
      </c>
      <c r="G197" s="1" t="str">
        <f t="shared" si="14"/>
        <v/>
      </c>
    </row>
    <row r="198" spans="1:7" x14ac:dyDescent="0.25">
      <c r="A198" s="3" vm="674">
        <v>44480</v>
      </c>
      <c r="B198" s="2" vm="675">
        <v>1392.8</v>
      </c>
      <c r="C198" s="1">
        <f t="shared" si="10"/>
        <v>1399.5308454247065</v>
      </c>
      <c r="D198" s="1">
        <f t="shared" si="11"/>
        <v>1381.6691545752938</v>
      </c>
      <c r="E198" s="1" t="str">
        <f t="shared" si="12"/>
        <v>Change UP</v>
      </c>
      <c r="F198" s="1" t="str">
        <f t="shared" si="13"/>
        <v/>
      </c>
      <c r="G198" s="1" t="str">
        <f t="shared" si="14"/>
        <v/>
      </c>
    </row>
    <row r="199" spans="1:7" x14ac:dyDescent="0.25">
      <c r="A199" s="3" vm="676">
        <v>44481</v>
      </c>
      <c r="B199" s="2" vm="662">
        <v>1405</v>
      </c>
      <c r="C199" s="1">
        <f t="shared" ref="C199:C262" si="15">AVERAGE(B194:B198)+$J$2*_xlfn.STDEV.S(B194:B198)</f>
        <v>1400.5282651254629</v>
      </c>
      <c r="D199" s="1">
        <f t="shared" ref="D199:D262" si="16">AVERAGE(B194:B198)-$J$2*_xlfn.STDEV.S(B194:B198)</f>
        <v>1383.8717348745372</v>
      </c>
      <c r="E199" s="1" t="str">
        <f t="shared" si="12"/>
        <v>Change UP</v>
      </c>
      <c r="F199" s="1" t="str">
        <f t="shared" si="13"/>
        <v/>
      </c>
      <c r="G199" s="1" t="str">
        <f t="shared" si="14"/>
        <v/>
      </c>
    </row>
    <row r="200" spans="1:7" x14ac:dyDescent="0.25">
      <c r="A200" s="3" vm="677">
        <v>44482</v>
      </c>
      <c r="B200" s="2" vm="678">
        <v>1401</v>
      </c>
      <c r="C200" s="1">
        <f t="shared" si="15"/>
        <v>1405.1634721728039</v>
      </c>
      <c r="D200" s="1">
        <f t="shared" si="16"/>
        <v>1386.0365278271959</v>
      </c>
      <c r="E200" s="1" t="str">
        <f t="shared" ref="E200:E263" si="17">IF(B200&gt;C200,"Change UP",IF(B200&lt;D200,"Change DOWN",E199))</f>
        <v>Change UP</v>
      </c>
      <c r="F200" s="1" t="str">
        <f t="shared" ref="F200:F263" si="18">IF(E200=E199,"",E200)</f>
        <v/>
      </c>
      <c r="G200" s="1" t="str">
        <f t="shared" ref="G200:G263" si="19">IF(F200&lt;&gt;"",B200,"")</f>
        <v/>
      </c>
    </row>
    <row r="201" spans="1:7" x14ac:dyDescent="0.25">
      <c r="A201" s="3" vm="679">
        <v>44483</v>
      </c>
      <c r="B201" s="2" vm="680">
        <v>1401.8</v>
      </c>
      <c r="C201" s="1">
        <f t="shared" si="15"/>
        <v>1404.1665717131291</v>
      </c>
      <c r="D201" s="1">
        <f t="shared" si="16"/>
        <v>1395.273428286871</v>
      </c>
      <c r="E201" s="1" t="str">
        <f t="shared" si="17"/>
        <v>Change UP</v>
      </c>
      <c r="F201" s="1" t="str">
        <f t="shared" si="18"/>
        <v/>
      </c>
      <c r="G201" s="1" t="str">
        <f t="shared" si="19"/>
        <v/>
      </c>
    </row>
    <row r="202" spans="1:7" x14ac:dyDescent="0.25">
      <c r="A202" s="3" vm="681">
        <v>44484</v>
      </c>
      <c r="B202" s="2" vm="682">
        <v>1399.6</v>
      </c>
      <c r="C202" s="1">
        <f t="shared" si="15"/>
        <v>1404.44901755351</v>
      </c>
      <c r="D202" s="1">
        <f t="shared" si="16"/>
        <v>1395.3909824464902</v>
      </c>
      <c r="E202" s="1" t="str">
        <f t="shared" si="17"/>
        <v>Change UP</v>
      </c>
      <c r="F202" s="1" t="str">
        <f t="shared" si="18"/>
        <v/>
      </c>
      <c r="G202" s="1" t="str">
        <f t="shared" si="19"/>
        <v/>
      </c>
    </row>
    <row r="203" spans="1:7" x14ac:dyDescent="0.25">
      <c r="A203" s="3" vm="683">
        <v>44487</v>
      </c>
      <c r="B203" s="2" vm="684">
        <v>1395.6</v>
      </c>
      <c r="C203" s="1">
        <f t="shared" si="15"/>
        <v>1404.5464398365009</v>
      </c>
      <c r="D203" s="1">
        <f t="shared" si="16"/>
        <v>1395.5335601634995</v>
      </c>
      <c r="E203" s="1" t="str">
        <f t="shared" si="17"/>
        <v>Change UP</v>
      </c>
      <c r="F203" s="1" t="str">
        <f t="shared" si="18"/>
        <v/>
      </c>
      <c r="G203" s="1" t="str">
        <f t="shared" si="19"/>
        <v/>
      </c>
    </row>
    <row r="204" spans="1:7" x14ac:dyDescent="0.25">
      <c r="A204" s="3" vm="685">
        <v>44488</v>
      </c>
      <c r="B204" s="2" vm="686">
        <v>1407.2</v>
      </c>
      <c r="C204" s="1">
        <f t="shared" si="15"/>
        <v>1404.0263683398023</v>
      </c>
      <c r="D204" s="1">
        <f t="shared" si="16"/>
        <v>1397.1736316601975</v>
      </c>
      <c r="E204" s="1" t="str">
        <f t="shared" si="17"/>
        <v>Change UP</v>
      </c>
      <c r="F204" s="1" t="str">
        <f t="shared" si="18"/>
        <v/>
      </c>
      <c r="G204" s="1" t="str">
        <f t="shared" si="19"/>
        <v/>
      </c>
    </row>
    <row r="205" spans="1:7" x14ac:dyDescent="0.25">
      <c r="A205" s="3" vm="687">
        <v>44489</v>
      </c>
      <c r="B205" s="2" vm="688">
        <v>1408.2</v>
      </c>
      <c r="C205" s="1">
        <f t="shared" si="15"/>
        <v>1405.2290333013716</v>
      </c>
      <c r="D205" s="1">
        <f t="shared" si="16"/>
        <v>1396.8509666986283</v>
      </c>
      <c r="E205" s="1" t="str">
        <f t="shared" si="17"/>
        <v>Change UP</v>
      </c>
      <c r="F205" s="1" t="str">
        <f t="shared" si="18"/>
        <v/>
      </c>
      <c r="G205" s="1" t="str">
        <f t="shared" si="19"/>
        <v/>
      </c>
    </row>
    <row r="206" spans="1:7" x14ac:dyDescent="0.25">
      <c r="A206" s="3" vm="689">
        <v>44490</v>
      </c>
      <c r="B206" s="2" vm="690">
        <v>1410.8</v>
      </c>
      <c r="C206" s="1">
        <f t="shared" si="15"/>
        <v>1407.7499146103139</v>
      </c>
      <c r="D206" s="1">
        <f t="shared" si="16"/>
        <v>1397.2100853896861</v>
      </c>
      <c r="E206" s="1" t="str">
        <f t="shared" si="17"/>
        <v>Change UP</v>
      </c>
      <c r="F206" s="1" t="str">
        <f t="shared" si="18"/>
        <v/>
      </c>
      <c r="G206" s="1" t="str">
        <f t="shared" si="19"/>
        <v/>
      </c>
    </row>
    <row r="207" spans="1:7" x14ac:dyDescent="0.25">
      <c r="A207" s="3" vm="691">
        <v>44491</v>
      </c>
      <c r="B207" s="2" vm="692">
        <v>1420.8</v>
      </c>
      <c r="C207" s="1">
        <f t="shared" si="15"/>
        <v>1410.6762489007231</v>
      </c>
      <c r="D207" s="1">
        <f t="shared" si="16"/>
        <v>1397.8837510992769</v>
      </c>
      <c r="E207" s="1" t="str">
        <f t="shared" si="17"/>
        <v>Change UP</v>
      </c>
      <c r="F207" s="1" t="str">
        <f t="shared" si="18"/>
        <v/>
      </c>
      <c r="G207" s="1" t="str">
        <f t="shared" si="19"/>
        <v/>
      </c>
    </row>
    <row r="208" spans="1:7" x14ac:dyDescent="0.25">
      <c r="A208" s="3" vm="693">
        <v>44494</v>
      </c>
      <c r="B208" s="2" vm="558">
        <v>1424.6</v>
      </c>
      <c r="C208" s="1">
        <f t="shared" si="15"/>
        <v>1417.5306603531594</v>
      </c>
      <c r="D208" s="1">
        <f t="shared" si="16"/>
        <v>1399.5093396468405</v>
      </c>
      <c r="E208" s="1" t="str">
        <f t="shared" si="17"/>
        <v>Change UP</v>
      </c>
      <c r="F208" s="1" t="str">
        <f t="shared" si="18"/>
        <v/>
      </c>
      <c r="G208" s="1" t="str">
        <f t="shared" si="19"/>
        <v/>
      </c>
    </row>
    <row r="209" spans="1:7" x14ac:dyDescent="0.25">
      <c r="A209" s="3" vm="694">
        <v>44495</v>
      </c>
      <c r="B209" s="2" vm="543">
        <v>1434.2</v>
      </c>
      <c r="C209" s="1">
        <f t="shared" si="15"/>
        <v>1422.1973091852485</v>
      </c>
      <c r="D209" s="1">
        <f t="shared" si="16"/>
        <v>1406.4426908147518</v>
      </c>
      <c r="E209" s="1" t="str">
        <f t="shared" si="17"/>
        <v>Change UP</v>
      </c>
      <c r="F209" s="1" t="str">
        <f t="shared" si="18"/>
        <v/>
      </c>
      <c r="G209" s="1" t="str">
        <f t="shared" si="19"/>
        <v/>
      </c>
    </row>
    <row r="210" spans="1:7" x14ac:dyDescent="0.25">
      <c r="A210" s="3" vm="695">
        <v>44496</v>
      </c>
      <c r="B210" s="2" vm="696">
        <v>1441.8</v>
      </c>
      <c r="C210" s="1">
        <f t="shared" si="15"/>
        <v>1430.2903358508609</v>
      </c>
      <c r="D210" s="1">
        <f t="shared" si="16"/>
        <v>1409.1496641491387</v>
      </c>
      <c r="E210" s="1" t="str">
        <f t="shared" si="17"/>
        <v>Change UP</v>
      </c>
      <c r="F210" s="1" t="str">
        <f t="shared" si="18"/>
        <v/>
      </c>
      <c r="G210" s="1" t="str">
        <f t="shared" si="19"/>
        <v/>
      </c>
    </row>
    <row r="211" spans="1:7" x14ac:dyDescent="0.25">
      <c r="A211" s="3" vm="697">
        <v>44497</v>
      </c>
      <c r="B211" s="2" vm="698">
        <v>1499</v>
      </c>
      <c r="C211" s="1">
        <f t="shared" si="15"/>
        <v>1438.4394999895831</v>
      </c>
      <c r="D211" s="1">
        <f t="shared" si="16"/>
        <v>1414.4405000104171</v>
      </c>
      <c r="E211" s="1" t="str">
        <f t="shared" si="17"/>
        <v>Change UP</v>
      </c>
      <c r="F211" s="1" t="str">
        <f t="shared" si="18"/>
        <v/>
      </c>
      <c r="G211" s="1" t="str">
        <f t="shared" si="19"/>
        <v/>
      </c>
    </row>
    <row r="212" spans="1:7" x14ac:dyDescent="0.25">
      <c r="A212" s="3" vm="699">
        <v>44498</v>
      </c>
      <c r="B212" s="2" vm="700">
        <v>1508.6</v>
      </c>
      <c r="C212" s="1">
        <f t="shared" si="15"/>
        <v>1475.8622592022657</v>
      </c>
      <c r="D212" s="1">
        <f t="shared" si="16"/>
        <v>1412.2977407977341</v>
      </c>
      <c r="E212" s="1" t="str">
        <f t="shared" si="17"/>
        <v>Change UP</v>
      </c>
      <c r="F212" s="1" t="str">
        <f t="shared" si="18"/>
        <v/>
      </c>
      <c r="G212" s="1" t="str">
        <f t="shared" si="19"/>
        <v/>
      </c>
    </row>
    <row r="213" spans="1:7" x14ac:dyDescent="0.25">
      <c r="A213" s="3" vm="701">
        <v>44501</v>
      </c>
      <c r="B213" s="2" vm="702">
        <v>1544.4</v>
      </c>
      <c r="C213" s="1">
        <f t="shared" si="15"/>
        <v>1500.7537827370354</v>
      </c>
      <c r="D213" s="1">
        <f t="shared" si="16"/>
        <v>1422.5262172629648</v>
      </c>
      <c r="E213" s="1" t="str">
        <f t="shared" si="17"/>
        <v>Change UP</v>
      </c>
      <c r="F213" s="1" t="str">
        <f t="shared" si="18"/>
        <v/>
      </c>
      <c r="G213" s="1" t="str">
        <f t="shared" si="19"/>
        <v/>
      </c>
    </row>
    <row r="214" spans="1:7" x14ac:dyDescent="0.25">
      <c r="A214" s="3" vm="703">
        <v>44502</v>
      </c>
      <c r="B214" s="2" vm="704">
        <v>1564.6</v>
      </c>
      <c r="C214" s="1">
        <f t="shared" si="15"/>
        <v>1532.3076010944685</v>
      </c>
      <c r="D214" s="1">
        <f t="shared" si="16"/>
        <v>1438.8923989055313</v>
      </c>
      <c r="E214" s="1" t="str">
        <f t="shared" si="17"/>
        <v>Change UP</v>
      </c>
      <c r="F214" s="1" t="str">
        <f t="shared" si="18"/>
        <v/>
      </c>
      <c r="G214" s="1" t="str">
        <f t="shared" si="19"/>
        <v/>
      </c>
    </row>
    <row r="215" spans="1:7" x14ac:dyDescent="0.25">
      <c r="A215" s="3" vm="705">
        <v>44503</v>
      </c>
      <c r="B215" s="2" vm="706">
        <v>1570.6</v>
      </c>
      <c r="C215" s="1">
        <f t="shared" si="15"/>
        <v>1558.9150717158341</v>
      </c>
      <c r="D215" s="1">
        <f t="shared" si="16"/>
        <v>1464.4449282841656</v>
      </c>
      <c r="E215" s="1" t="str">
        <f t="shared" si="17"/>
        <v>Change UP</v>
      </c>
      <c r="F215" s="1" t="str">
        <f t="shared" si="18"/>
        <v/>
      </c>
      <c r="G215" s="1" t="str">
        <f t="shared" si="19"/>
        <v/>
      </c>
    </row>
    <row r="216" spans="1:7" x14ac:dyDescent="0.25">
      <c r="A216" s="3" vm="707">
        <v>44504</v>
      </c>
      <c r="B216" s="2" vm="708">
        <v>1570.4</v>
      </c>
      <c r="C216" s="1">
        <f t="shared" si="15"/>
        <v>1569.8246877397328</v>
      </c>
      <c r="D216" s="1">
        <f t="shared" si="16"/>
        <v>1505.0553122602673</v>
      </c>
      <c r="E216" s="1" t="str">
        <f t="shared" si="17"/>
        <v>Change UP</v>
      </c>
      <c r="F216" s="1" t="str">
        <f t="shared" si="18"/>
        <v/>
      </c>
      <c r="G216" s="1" t="str">
        <f t="shared" si="19"/>
        <v/>
      </c>
    </row>
    <row r="217" spans="1:7" x14ac:dyDescent="0.25">
      <c r="A217" s="3" vm="709">
        <v>44505</v>
      </c>
      <c r="B217" s="2" vm="710">
        <v>1576</v>
      </c>
      <c r="C217" s="1">
        <f t="shared" si="15"/>
        <v>1578.1027974255953</v>
      </c>
      <c r="D217" s="1">
        <f t="shared" si="16"/>
        <v>1525.3372025744047</v>
      </c>
      <c r="E217" s="1" t="str">
        <f t="shared" si="17"/>
        <v>Change UP</v>
      </c>
      <c r="F217" s="1" t="str">
        <f t="shared" si="18"/>
        <v/>
      </c>
      <c r="G217" s="1" t="str">
        <f t="shared" si="19"/>
        <v/>
      </c>
    </row>
    <row r="218" spans="1:7" x14ac:dyDescent="0.25">
      <c r="A218" s="3" vm="711">
        <v>44508</v>
      </c>
      <c r="B218" s="2" vm="712">
        <v>1558.2</v>
      </c>
      <c r="C218" s="1">
        <f t="shared" si="15"/>
        <v>1577.5069086288963</v>
      </c>
      <c r="D218" s="1">
        <f t="shared" si="16"/>
        <v>1552.8930913711038</v>
      </c>
      <c r="E218" s="1" t="str">
        <f t="shared" si="17"/>
        <v>Change UP</v>
      </c>
      <c r="F218" s="1" t="str">
        <f t="shared" si="18"/>
        <v/>
      </c>
      <c r="G218" s="1" t="str">
        <f t="shared" si="19"/>
        <v/>
      </c>
    </row>
    <row r="219" spans="1:7" x14ac:dyDescent="0.25">
      <c r="A219" s="3" vm="713">
        <v>44509</v>
      </c>
      <c r="B219" s="2" vm="714">
        <v>1559.8</v>
      </c>
      <c r="C219" s="1">
        <f t="shared" si="15"/>
        <v>1574.7443938564916</v>
      </c>
      <c r="D219" s="1">
        <f t="shared" si="16"/>
        <v>1561.1756061435085</v>
      </c>
      <c r="E219" s="1" t="str">
        <f t="shared" si="17"/>
        <v>Change DOWN</v>
      </c>
      <c r="F219" s="1" t="str">
        <f t="shared" si="18"/>
        <v>Change DOWN</v>
      </c>
      <c r="G219" s="1" vm="714">
        <f t="shared" si="19"/>
        <v>1559.8</v>
      </c>
    </row>
    <row r="220" spans="1:7" x14ac:dyDescent="0.25">
      <c r="A220" s="3" vm="715">
        <v>44510</v>
      </c>
      <c r="B220" s="2" vm="716">
        <v>1590.2</v>
      </c>
      <c r="C220" s="1">
        <f t="shared" si="15"/>
        <v>1574.6615925237511</v>
      </c>
      <c r="D220" s="1">
        <f t="shared" si="16"/>
        <v>1559.3384074762489</v>
      </c>
      <c r="E220" s="1" t="str">
        <f t="shared" si="17"/>
        <v>Change UP</v>
      </c>
      <c r="F220" s="1" t="str">
        <f t="shared" si="18"/>
        <v>Change UP</v>
      </c>
      <c r="G220" s="1" vm="716">
        <f t="shared" si="19"/>
        <v>1590.2</v>
      </c>
    </row>
    <row r="221" spans="1:7" x14ac:dyDescent="0.25">
      <c r="A221" s="3" vm="717">
        <v>44511</v>
      </c>
      <c r="B221" s="2" vm="718">
        <v>1589.8</v>
      </c>
      <c r="C221" s="1">
        <f t="shared" si="15"/>
        <v>1583.9895064941261</v>
      </c>
      <c r="D221" s="1">
        <f t="shared" si="16"/>
        <v>1557.8504935058741</v>
      </c>
      <c r="E221" s="1" t="str">
        <f t="shared" si="17"/>
        <v>Change UP</v>
      </c>
      <c r="F221" s="1" t="str">
        <f t="shared" si="18"/>
        <v/>
      </c>
      <c r="G221" s="1" t="str">
        <f t="shared" si="19"/>
        <v/>
      </c>
    </row>
    <row r="222" spans="1:7" x14ac:dyDescent="0.25">
      <c r="A222" s="3" vm="719">
        <v>44512</v>
      </c>
      <c r="B222" s="2" vm="720">
        <v>1593.4</v>
      </c>
      <c r="C222" s="1">
        <f t="shared" si="15"/>
        <v>1590.3254629560602</v>
      </c>
      <c r="D222" s="1">
        <f t="shared" si="16"/>
        <v>1559.2745370439397</v>
      </c>
      <c r="E222" s="1" t="str">
        <f t="shared" si="17"/>
        <v>Change UP</v>
      </c>
      <c r="F222" s="1" t="str">
        <f t="shared" si="18"/>
        <v/>
      </c>
      <c r="G222" s="1" t="str">
        <f t="shared" si="19"/>
        <v/>
      </c>
    </row>
    <row r="223" spans="1:7" x14ac:dyDescent="0.25">
      <c r="A223" s="3" vm="721">
        <v>44515</v>
      </c>
      <c r="B223" s="2" vm="722">
        <v>1587.4</v>
      </c>
      <c r="C223" s="1">
        <f t="shared" si="15"/>
        <v>1595.944427531058</v>
      </c>
      <c r="D223" s="1">
        <f t="shared" si="16"/>
        <v>1560.615572468942</v>
      </c>
      <c r="E223" s="1" t="str">
        <f t="shared" si="17"/>
        <v>Change UP</v>
      </c>
      <c r="F223" s="1" t="str">
        <f t="shared" si="18"/>
        <v/>
      </c>
      <c r="G223" s="1" t="str">
        <f t="shared" si="19"/>
        <v/>
      </c>
    </row>
    <row r="224" spans="1:7" x14ac:dyDescent="0.25">
      <c r="A224" s="3" vm="723">
        <v>44516</v>
      </c>
      <c r="B224" s="2" vm="724">
        <v>1558</v>
      </c>
      <c r="C224" s="1">
        <f t="shared" si="15"/>
        <v>1597.8819766022184</v>
      </c>
      <c r="D224" s="1">
        <f t="shared" si="16"/>
        <v>1570.3580233977818</v>
      </c>
      <c r="E224" s="1" t="str">
        <f t="shared" si="17"/>
        <v>Change DOWN</v>
      </c>
      <c r="F224" s="1" t="str">
        <f t="shared" si="18"/>
        <v>Change DOWN</v>
      </c>
      <c r="G224" s="1" vm="724">
        <f t="shared" si="19"/>
        <v>1558</v>
      </c>
    </row>
    <row r="225" spans="1:7" x14ac:dyDescent="0.25">
      <c r="A225" s="3" vm="725">
        <v>44517</v>
      </c>
      <c r="B225" s="2" vm="726">
        <v>1559</v>
      </c>
      <c r="C225" s="1">
        <f t="shared" si="15"/>
        <v>1598.3177470784458</v>
      </c>
      <c r="D225" s="1">
        <f t="shared" si="16"/>
        <v>1569.2022529215537</v>
      </c>
      <c r="E225" s="1" t="str">
        <f t="shared" si="17"/>
        <v>Change DOWN</v>
      </c>
      <c r="F225" s="1" t="str">
        <f t="shared" si="18"/>
        <v/>
      </c>
      <c r="G225" s="1" t="str">
        <f t="shared" si="19"/>
        <v/>
      </c>
    </row>
    <row r="226" spans="1:7" x14ac:dyDescent="0.25">
      <c r="A226" s="3" vm="727">
        <v>44518</v>
      </c>
      <c r="B226" s="2" vm="728">
        <v>1512</v>
      </c>
      <c r="C226" s="1">
        <f t="shared" si="15"/>
        <v>1595.0171997759642</v>
      </c>
      <c r="D226" s="1">
        <f t="shared" si="16"/>
        <v>1560.0228002240358</v>
      </c>
      <c r="E226" s="1" t="str">
        <f t="shared" si="17"/>
        <v>Change DOWN</v>
      </c>
      <c r="F226" s="1" t="str">
        <f t="shared" si="18"/>
        <v/>
      </c>
      <c r="G226" s="1" t="str">
        <f t="shared" si="19"/>
        <v/>
      </c>
    </row>
    <row r="227" spans="1:7" x14ac:dyDescent="0.25">
      <c r="A227" s="3" vm="729">
        <v>44519</v>
      </c>
      <c r="B227" s="2" vm="730">
        <v>1521.6</v>
      </c>
      <c r="C227" s="1">
        <f t="shared" si="15"/>
        <v>1594.1939572500803</v>
      </c>
      <c r="D227" s="1">
        <f t="shared" si="16"/>
        <v>1529.7260427499198</v>
      </c>
      <c r="E227" s="1" t="str">
        <f t="shared" si="17"/>
        <v>Change DOWN</v>
      </c>
      <c r="F227" s="1" t="str">
        <f t="shared" si="18"/>
        <v/>
      </c>
      <c r="G227" s="1" t="str">
        <f t="shared" si="19"/>
        <v/>
      </c>
    </row>
    <row r="228" spans="1:7" x14ac:dyDescent="0.25">
      <c r="A228" s="3" vm="731">
        <v>44522</v>
      </c>
      <c r="B228" s="2" vm="732">
        <v>1526.2</v>
      </c>
      <c r="C228" s="1">
        <f t="shared" si="15"/>
        <v>1578.281916498159</v>
      </c>
      <c r="D228" s="1">
        <f t="shared" si="16"/>
        <v>1516.9180835018408</v>
      </c>
      <c r="E228" s="1" t="str">
        <f t="shared" si="17"/>
        <v>Change DOWN</v>
      </c>
      <c r="F228" s="1" t="str">
        <f t="shared" si="18"/>
        <v/>
      </c>
      <c r="G228" s="1" t="str">
        <f t="shared" si="19"/>
        <v/>
      </c>
    </row>
    <row r="229" spans="1:7" x14ac:dyDescent="0.25">
      <c r="A229" s="3" vm="733">
        <v>44523</v>
      </c>
      <c r="B229" s="2" vm="734">
        <v>1533.4</v>
      </c>
      <c r="C229" s="1">
        <f t="shared" si="15"/>
        <v>1557.0990892173525</v>
      </c>
      <c r="D229" s="1">
        <f t="shared" si="16"/>
        <v>1513.6209107826478</v>
      </c>
      <c r="E229" s="1" t="str">
        <f t="shared" si="17"/>
        <v>Change DOWN</v>
      </c>
      <c r="F229" s="1" t="str">
        <f t="shared" si="18"/>
        <v/>
      </c>
      <c r="G229" s="1" t="str">
        <f t="shared" si="19"/>
        <v/>
      </c>
    </row>
    <row r="230" spans="1:7" x14ac:dyDescent="0.25">
      <c r="A230" s="3" vm="735">
        <v>44524</v>
      </c>
      <c r="B230" s="2" vm="736">
        <v>1539.6</v>
      </c>
      <c r="C230" s="1">
        <f t="shared" si="15"/>
        <v>1548.1924082873284</v>
      </c>
      <c r="D230" s="1">
        <f t="shared" si="16"/>
        <v>1512.6875917126717</v>
      </c>
      <c r="E230" s="1" t="str">
        <f t="shared" si="17"/>
        <v>Change DOWN</v>
      </c>
      <c r="F230" s="1" t="str">
        <f t="shared" si="18"/>
        <v/>
      </c>
      <c r="G230" s="1" t="str">
        <f t="shared" si="19"/>
        <v/>
      </c>
    </row>
    <row r="231" spans="1:7" x14ac:dyDescent="0.25">
      <c r="A231" s="3" vm="737">
        <v>44525</v>
      </c>
      <c r="B231" s="2" vm="738">
        <v>1540</v>
      </c>
      <c r="C231" s="1">
        <f t="shared" si="15"/>
        <v>1537.2083801585031</v>
      </c>
      <c r="D231" s="1">
        <f t="shared" si="16"/>
        <v>1515.9116198414972</v>
      </c>
      <c r="E231" s="1" t="str">
        <f t="shared" si="17"/>
        <v>Change UP</v>
      </c>
      <c r="F231" s="1" t="str">
        <f t="shared" si="18"/>
        <v>Change UP</v>
      </c>
      <c r="G231" s="1" vm="738">
        <f t="shared" si="19"/>
        <v>1540</v>
      </c>
    </row>
    <row r="232" spans="1:7" x14ac:dyDescent="0.25">
      <c r="A232" s="3" vm="739">
        <v>44526</v>
      </c>
      <c r="B232" s="2" vm="740">
        <v>1510.8</v>
      </c>
      <c r="C232" s="1">
        <f t="shared" si="15"/>
        <v>1540.305428165542</v>
      </c>
      <c r="D232" s="1">
        <f t="shared" si="16"/>
        <v>1524.0145718344586</v>
      </c>
      <c r="E232" s="1" t="str">
        <f t="shared" si="17"/>
        <v>Change DOWN</v>
      </c>
      <c r="F232" s="1" t="str">
        <f t="shared" si="18"/>
        <v>Change DOWN</v>
      </c>
      <c r="G232" s="1" vm="740">
        <f t="shared" si="19"/>
        <v>1510.8</v>
      </c>
    </row>
    <row r="233" spans="1:7" x14ac:dyDescent="0.25">
      <c r="A233" s="3" vm="741">
        <v>44529</v>
      </c>
      <c r="B233" s="2" vm="742">
        <v>1525</v>
      </c>
      <c r="C233" s="1">
        <f t="shared" si="15"/>
        <v>1542.111977542912</v>
      </c>
      <c r="D233" s="1">
        <f t="shared" si="16"/>
        <v>1517.8880224570885</v>
      </c>
      <c r="E233" s="1" t="str">
        <f t="shared" si="17"/>
        <v>Change DOWN</v>
      </c>
      <c r="F233" s="1" t="str">
        <f t="shared" si="18"/>
        <v/>
      </c>
      <c r="G233" s="1" t="str">
        <f t="shared" si="19"/>
        <v/>
      </c>
    </row>
    <row r="234" spans="1:7" x14ac:dyDescent="0.25">
      <c r="A234" s="3" vm="743">
        <v>44530</v>
      </c>
      <c r="B234" s="2" vm="742">
        <v>1525</v>
      </c>
      <c r="C234" s="1">
        <f t="shared" si="15"/>
        <v>1541.9775283916183</v>
      </c>
      <c r="D234" s="1">
        <f t="shared" si="16"/>
        <v>1517.5424716083817</v>
      </c>
      <c r="E234" s="1" t="str">
        <f t="shared" si="17"/>
        <v>Change DOWN</v>
      </c>
      <c r="F234" s="1" t="str">
        <f t="shared" si="18"/>
        <v/>
      </c>
      <c r="G234" s="1" t="str">
        <f t="shared" si="19"/>
        <v/>
      </c>
    </row>
    <row r="235" spans="1:7" x14ac:dyDescent="0.25">
      <c r="A235" s="3" vm="744">
        <v>44531</v>
      </c>
      <c r="B235" s="2" vm="745">
        <v>1541.2</v>
      </c>
      <c r="C235" s="1">
        <f t="shared" si="15"/>
        <v>1540.2493056498718</v>
      </c>
      <c r="D235" s="1">
        <f t="shared" si="16"/>
        <v>1515.9106943501281</v>
      </c>
      <c r="E235" s="1" t="str">
        <f t="shared" si="17"/>
        <v>Change UP</v>
      </c>
      <c r="F235" s="1" t="str">
        <f t="shared" si="18"/>
        <v>Change UP</v>
      </c>
      <c r="G235" s="1" vm="745">
        <f t="shared" si="19"/>
        <v>1541.2</v>
      </c>
    </row>
    <row r="236" spans="1:7" x14ac:dyDescent="0.25">
      <c r="A236" s="3" vm="746">
        <v>44532</v>
      </c>
      <c r="B236" s="2" vm="747">
        <v>1534</v>
      </c>
      <c r="C236" s="1">
        <f t="shared" si="15"/>
        <v>1540.9626430340118</v>
      </c>
      <c r="D236" s="1">
        <f t="shared" si="16"/>
        <v>1515.8373569659884</v>
      </c>
      <c r="E236" s="1" t="str">
        <f t="shared" si="17"/>
        <v>Change UP</v>
      </c>
      <c r="F236" s="1" t="str">
        <f t="shared" si="18"/>
        <v/>
      </c>
      <c r="G236" s="1" t="str">
        <f t="shared" si="19"/>
        <v/>
      </c>
    </row>
    <row r="237" spans="1:7" x14ac:dyDescent="0.25">
      <c r="A237" s="3" vm="748">
        <v>44533</v>
      </c>
      <c r="B237" s="2" vm="749">
        <v>1534.6</v>
      </c>
      <c r="C237" s="1">
        <f t="shared" si="15"/>
        <v>1538.6113978109609</v>
      </c>
      <c r="D237" s="1">
        <f t="shared" si="16"/>
        <v>1515.7886021890392</v>
      </c>
      <c r="E237" s="1" t="str">
        <f t="shared" si="17"/>
        <v>Change UP</v>
      </c>
      <c r="F237" s="1" t="str">
        <f t="shared" si="18"/>
        <v/>
      </c>
      <c r="G237" s="1" t="str">
        <f t="shared" si="19"/>
        <v/>
      </c>
    </row>
    <row r="238" spans="1:7" x14ac:dyDescent="0.25">
      <c r="A238" s="3" vm="750">
        <v>44536</v>
      </c>
      <c r="B238" s="2" vm="751">
        <v>1554.8</v>
      </c>
      <c r="C238" s="1">
        <f t="shared" si="15"/>
        <v>1538.9132726107925</v>
      </c>
      <c r="D238" s="1">
        <f t="shared" si="16"/>
        <v>1525.0067273892071</v>
      </c>
      <c r="E238" s="1" t="str">
        <f t="shared" si="17"/>
        <v>Change UP</v>
      </c>
      <c r="F238" s="1" t="str">
        <f t="shared" si="18"/>
        <v/>
      </c>
      <c r="G238" s="1" t="str">
        <f t="shared" si="19"/>
        <v/>
      </c>
    </row>
    <row r="239" spans="1:7" x14ac:dyDescent="0.25">
      <c r="A239" s="3" vm="752">
        <v>44537</v>
      </c>
      <c r="B239" s="2" vm="753">
        <v>1575.8</v>
      </c>
      <c r="C239" s="1">
        <f t="shared" si="15"/>
        <v>1548.9767626365042</v>
      </c>
      <c r="D239" s="1">
        <f t="shared" si="16"/>
        <v>1526.8632373634955</v>
      </c>
      <c r="E239" s="1" t="str">
        <f t="shared" si="17"/>
        <v>Change UP</v>
      </c>
      <c r="F239" s="1" t="str">
        <f t="shared" si="18"/>
        <v/>
      </c>
      <c r="G239" s="1" t="str">
        <f t="shared" si="19"/>
        <v/>
      </c>
    </row>
    <row r="240" spans="1:7" x14ac:dyDescent="0.25">
      <c r="A240" s="3" vm="754">
        <v>44538</v>
      </c>
      <c r="B240" s="2" vm="755">
        <v>1591.8</v>
      </c>
      <c r="C240" s="1">
        <f t="shared" si="15"/>
        <v>1565.6928362281603</v>
      </c>
      <c r="D240" s="1">
        <f t="shared" si="16"/>
        <v>1530.4671637718395</v>
      </c>
      <c r="E240" s="1" t="str">
        <f t="shared" si="17"/>
        <v>Change UP</v>
      </c>
      <c r="F240" s="1" t="str">
        <f t="shared" si="18"/>
        <v/>
      </c>
      <c r="G240" s="1" t="str">
        <f t="shared" si="19"/>
        <v/>
      </c>
    </row>
    <row r="241" spans="1:7" x14ac:dyDescent="0.25">
      <c r="A241" s="3" vm="756">
        <v>44539</v>
      </c>
      <c r="B241" s="2" vm="757">
        <v>1597.2</v>
      </c>
      <c r="C241" s="1">
        <f t="shared" si="15"/>
        <v>1583.6601649641161</v>
      </c>
      <c r="D241" s="1">
        <f t="shared" si="16"/>
        <v>1532.739835035884</v>
      </c>
      <c r="E241" s="1" t="str">
        <f t="shared" si="17"/>
        <v>Change UP</v>
      </c>
      <c r="F241" s="1" t="str">
        <f t="shared" si="18"/>
        <v/>
      </c>
      <c r="G241" s="1" t="str">
        <f t="shared" si="19"/>
        <v/>
      </c>
    </row>
    <row r="242" spans="1:7" x14ac:dyDescent="0.25">
      <c r="A242" s="3" vm="758">
        <v>44540</v>
      </c>
      <c r="B242" s="2" vm="759">
        <v>1612</v>
      </c>
      <c r="C242" s="1">
        <f t="shared" si="15"/>
        <v>1596.9617916690261</v>
      </c>
      <c r="D242" s="1">
        <f t="shared" si="16"/>
        <v>1544.7182083309738</v>
      </c>
      <c r="E242" s="1" t="str">
        <f t="shared" si="17"/>
        <v>Change UP</v>
      </c>
      <c r="F242" s="1" t="str">
        <f t="shared" si="18"/>
        <v/>
      </c>
      <c r="G242" s="1" t="str">
        <f t="shared" si="19"/>
        <v/>
      </c>
    </row>
    <row r="243" spans="1:7" x14ac:dyDescent="0.25">
      <c r="A243" s="3" vm="760">
        <v>44543</v>
      </c>
      <c r="B243" s="2" vm="761">
        <v>1606.6</v>
      </c>
      <c r="C243" s="1">
        <f t="shared" si="15"/>
        <v>1608.1834855409652</v>
      </c>
      <c r="D243" s="1">
        <f t="shared" si="16"/>
        <v>1564.4565144590347</v>
      </c>
      <c r="E243" s="1" t="str">
        <f t="shared" si="17"/>
        <v>Change UP</v>
      </c>
      <c r="F243" s="1" t="str">
        <f t="shared" si="18"/>
        <v/>
      </c>
      <c r="G243" s="1" t="str">
        <f t="shared" si="19"/>
        <v/>
      </c>
    </row>
    <row r="244" spans="1:7" x14ac:dyDescent="0.25">
      <c r="A244" s="3" vm="762">
        <v>44544</v>
      </c>
      <c r="B244" s="2" vm="763">
        <v>1598</v>
      </c>
      <c r="C244" s="1">
        <f t="shared" si="15"/>
        <v>1610.7616192250748</v>
      </c>
      <c r="D244" s="1">
        <f t="shared" si="16"/>
        <v>1582.5983807749249</v>
      </c>
      <c r="E244" s="1" t="str">
        <f t="shared" si="17"/>
        <v>Change UP</v>
      </c>
      <c r="F244" s="1" t="str">
        <f t="shared" si="18"/>
        <v/>
      </c>
      <c r="G244" s="1" t="str">
        <f t="shared" si="19"/>
        <v/>
      </c>
    </row>
    <row r="245" spans="1:7" x14ac:dyDescent="0.25">
      <c r="A245" s="3" vm="764">
        <v>44545</v>
      </c>
      <c r="B245" s="2" vm="765">
        <v>1608.6</v>
      </c>
      <c r="C245" s="1">
        <f t="shared" si="15"/>
        <v>1609.1879613286135</v>
      </c>
      <c r="D245" s="1">
        <f t="shared" si="16"/>
        <v>1593.0520386713868</v>
      </c>
      <c r="E245" s="1" t="str">
        <f t="shared" si="17"/>
        <v>Change UP</v>
      </c>
      <c r="F245" s="1" t="str">
        <f t="shared" si="18"/>
        <v/>
      </c>
      <c r="G245" s="1" t="str">
        <f t="shared" si="19"/>
        <v/>
      </c>
    </row>
    <row r="246" spans="1:7" x14ac:dyDescent="0.25">
      <c r="A246" s="3" vm="766">
        <v>44546</v>
      </c>
      <c r="B246" s="2" vm="767">
        <v>1618.6</v>
      </c>
      <c r="C246" s="1">
        <f t="shared" si="15"/>
        <v>1611.0566252744093</v>
      </c>
      <c r="D246" s="1">
        <f t="shared" si="16"/>
        <v>1597.9033747255908</v>
      </c>
      <c r="E246" s="1" t="str">
        <f t="shared" si="17"/>
        <v>Change UP</v>
      </c>
      <c r="F246" s="1" t="str">
        <f t="shared" si="18"/>
        <v/>
      </c>
      <c r="G246" s="1" t="str">
        <f t="shared" si="19"/>
        <v/>
      </c>
    </row>
    <row r="247" spans="1:7" x14ac:dyDescent="0.25">
      <c r="A247" s="3" vm="768">
        <v>44547</v>
      </c>
      <c r="B247" s="2" vm="769">
        <v>1613.4</v>
      </c>
      <c r="C247" s="1">
        <f t="shared" si="15"/>
        <v>1616.3063898653597</v>
      </c>
      <c r="D247" s="1">
        <f t="shared" si="16"/>
        <v>1601.2136101346407</v>
      </c>
      <c r="E247" s="1" t="str">
        <f t="shared" si="17"/>
        <v>Change UP</v>
      </c>
      <c r="F247" s="1" t="str">
        <f t="shared" si="18"/>
        <v/>
      </c>
      <c r="G247" s="1" t="str">
        <f t="shared" si="19"/>
        <v/>
      </c>
    </row>
    <row r="248" spans="1:7" x14ac:dyDescent="0.25">
      <c r="A248" s="3" vm="770">
        <v>44550</v>
      </c>
      <c r="B248" s="2" vm="755">
        <v>1591.8</v>
      </c>
      <c r="C248" s="1">
        <f t="shared" si="15"/>
        <v>1616.7606217366217</v>
      </c>
      <c r="D248" s="1">
        <f t="shared" si="16"/>
        <v>1601.3193782633778</v>
      </c>
      <c r="E248" s="1" t="str">
        <f t="shared" si="17"/>
        <v>Change DOWN</v>
      </c>
      <c r="F248" s="1" t="str">
        <f t="shared" si="18"/>
        <v>Change DOWN</v>
      </c>
      <c r="G248" s="1" vm="755">
        <f t="shared" si="19"/>
        <v>1591.8</v>
      </c>
    </row>
    <row r="249" spans="1:7" x14ac:dyDescent="0.25">
      <c r="A249" s="3" vm="771">
        <v>44551</v>
      </c>
      <c r="B249" s="2" vm="772">
        <v>1607.8</v>
      </c>
      <c r="C249" s="1">
        <f t="shared" si="15"/>
        <v>1617.1014336635487</v>
      </c>
      <c r="D249" s="1">
        <f t="shared" si="16"/>
        <v>1595.0585663364516</v>
      </c>
      <c r="E249" s="1" t="str">
        <f t="shared" si="17"/>
        <v>Change DOWN</v>
      </c>
      <c r="F249" s="1" t="str">
        <f t="shared" si="18"/>
        <v/>
      </c>
      <c r="G249" s="1" t="str">
        <f t="shared" si="19"/>
        <v/>
      </c>
    </row>
    <row r="250" spans="1:7" x14ac:dyDescent="0.25">
      <c r="A250" s="3" vm="773">
        <v>44552</v>
      </c>
      <c r="B250" s="2" vm="774">
        <v>1614.6</v>
      </c>
      <c r="C250" s="1">
        <f t="shared" si="15"/>
        <v>1618.0942528315138</v>
      </c>
      <c r="D250" s="1">
        <f t="shared" si="16"/>
        <v>1597.9857471684866</v>
      </c>
      <c r="E250" s="1" t="str">
        <f t="shared" si="17"/>
        <v>Change DOWN</v>
      </c>
      <c r="F250" s="1" t="str">
        <f t="shared" si="18"/>
        <v/>
      </c>
      <c r="G250" s="1" t="str">
        <f t="shared" si="19"/>
        <v/>
      </c>
    </row>
    <row r="251" spans="1:7" x14ac:dyDescent="0.25">
      <c r="A251" s="3" vm="775">
        <v>44553</v>
      </c>
      <c r="B251" s="2" vm="776">
        <v>1614.2</v>
      </c>
      <c r="C251" s="1">
        <f t="shared" si="15"/>
        <v>1619.7265628305945</v>
      </c>
      <c r="D251" s="1">
        <f t="shared" si="16"/>
        <v>1598.753437169406</v>
      </c>
      <c r="E251" s="1" t="str">
        <f t="shared" si="17"/>
        <v>Change DOWN</v>
      </c>
      <c r="F251" s="1" t="str">
        <f t="shared" si="18"/>
        <v/>
      </c>
      <c r="G251" s="1" t="str">
        <f t="shared" si="19"/>
        <v/>
      </c>
    </row>
    <row r="252" spans="1:7" x14ac:dyDescent="0.25">
      <c r="A252" s="3" vm="777">
        <v>44554</v>
      </c>
      <c r="B252" s="2" vm="778">
        <v>1614</v>
      </c>
      <c r="C252" s="1">
        <f t="shared" si="15"/>
        <v>1618.0165004012842</v>
      </c>
      <c r="D252" s="1">
        <f t="shared" si="16"/>
        <v>1598.703499598716</v>
      </c>
      <c r="E252" s="1" t="str">
        <f t="shared" si="17"/>
        <v>Change DOWN</v>
      </c>
      <c r="F252" s="1" t="str">
        <f t="shared" si="18"/>
        <v/>
      </c>
      <c r="G252" s="1" t="str">
        <f t="shared" si="19"/>
        <v/>
      </c>
    </row>
    <row r="253" spans="1:7" x14ac:dyDescent="0.25">
      <c r="A253" s="3" vm="779">
        <v>44557</v>
      </c>
      <c r="B253" s="2">
        <v>1615.7</v>
      </c>
      <c r="C253" s="1">
        <f t="shared" si="15"/>
        <v>1618.2181723131191</v>
      </c>
      <c r="D253" s="1">
        <f t="shared" si="16"/>
        <v>1598.7418276868809</v>
      </c>
      <c r="E253" s="1" t="str">
        <f t="shared" si="17"/>
        <v>Change DOWN</v>
      </c>
      <c r="F253" s="1" t="str">
        <f t="shared" si="18"/>
        <v/>
      </c>
      <c r="G253" s="1" t="str">
        <f t="shared" si="19"/>
        <v/>
      </c>
    </row>
    <row r="254" spans="1:7" x14ac:dyDescent="0.25">
      <c r="A254" s="3" vm="780">
        <v>44558</v>
      </c>
      <c r="B254" s="2">
        <v>1616.5500000000002</v>
      </c>
      <c r="C254" s="1">
        <f t="shared" si="15"/>
        <v>1616.3821787264662</v>
      </c>
      <c r="D254" s="1">
        <f t="shared" si="16"/>
        <v>1610.1378212735333</v>
      </c>
      <c r="E254" s="1" t="str">
        <f t="shared" si="17"/>
        <v>Change UP</v>
      </c>
      <c r="F254" s="1" t="str">
        <f t="shared" si="18"/>
        <v>Change UP</v>
      </c>
      <c r="G254" s="1">
        <f t="shared" si="19"/>
        <v>1616.5500000000002</v>
      </c>
    </row>
    <row r="255" spans="1:7" x14ac:dyDescent="0.25">
      <c r="A255" s="3" vm="781">
        <v>44559</v>
      </c>
      <c r="B255" s="2" vm="782">
        <v>1617.4</v>
      </c>
      <c r="C255" s="1">
        <f t="shared" si="15"/>
        <v>1616.0930512453251</v>
      </c>
      <c r="D255" s="1">
        <f t="shared" si="16"/>
        <v>1613.9269487546749</v>
      </c>
      <c r="E255" s="1" t="str">
        <f t="shared" si="17"/>
        <v>Change UP</v>
      </c>
      <c r="F255" s="1" t="str">
        <f t="shared" si="18"/>
        <v/>
      </c>
      <c r="G255" s="1" t="str">
        <f t="shared" si="19"/>
        <v/>
      </c>
    </row>
    <row r="256" spans="1:7" x14ac:dyDescent="0.25">
      <c r="A256" s="3">
        <v>44560</v>
      </c>
      <c r="B256" s="2" vm="783">
        <v>1618</v>
      </c>
      <c r="C256" s="1">
        <f t="shared" si="15"/>
        <v>1617.042073367737</v>
      </c>
      <c r="D256" s="1">
        <f t="shared" si="16"/>
        <v>1614.0979266322634</v>
      </c>
      <c r="E256" s="1" t="str">
        <f t="shared" si="17"/>
        <v>Change UP</v>
      </c>
      <c r="F256" s="1" t="str">
        <f t="shared" si="18"/>
        <v/>
      </c>
      <c r="G256" s="1" t="str">
        <f t="shared" si="19"/>
        <v/>
      </c>
    </row>
    <row r="257" spans="1:7" x14ac:dyDescent="0.25">
      <c r="A257" s="3" vm="784">
        <v>44561</v>
      </c>
      <c r="B257" s="2" vm="761">
        <v>1606.6</v>
      </c>
      <c r="C257" s="1">
        <f t="shared" si="15"/>
        <v>1617.8958863304849</v>
      </c>
      <c r="D257" s="1">
        <f t="shared" si="16"/>
        <v>1614.7641136695149</v>
      </c>
      <c r="E257" s="1" t="str">
        <f t="shared" si="17"/>
        <v>Change DOWN</v>
      </c>
      <c r="F257" s="1" t="str">
        <f t="shared" si="18"/>
        <v>Change DOWN</v>
      </c>
      <c r="G257" s="1" vm="761">
        <f t="shared" si="19"/>
        <v>1606.6</v>
      </c>
    </row>
    <row r="258" spans="1:7" x14ac:dyDescent="0.25">
      <c r="A258" s="3">
        <v>44564</v>
      </c>
      <c r="B258" s="2">
        <v>1602</v>
      </c>
      <c r="C258" s="1">
        <f t="shared" si="15"/>
        <v>1619.543080012103</v>
      </c>
      <c r="D258" s="1">
        <f t="shared" si="16"/>
        <v>1610.1569199878968</v>
      </c>
      <c r="E258" s="1" t="str">
        <f t="shared" si="17"/>
        <v>Change DOWN</v>
      </c>
      <c r="F258" s="1" t="str">
        <f t="shared" si="18"/>
        <v/>
      </c>
      <c r="G258" s="1" t="str">
        <f t="shared" si="19"/>
        <v/>
      </c>
    </row>
    <row r="259" spans="1:7" x14ac:dyDescent="0.25">
      <c r="A259" s="3" vm="785">
        <v>44565</v>
      </c>
      <c r="B259" s="2" vm="786">
        <v>1597.4</v>
      </c>
      <c r="C259" s="1">
        <f t="shared" si="15"/>
        <v>1619.4407912260549</v>
      </c>
      <c r="D259" s="1">
        <f t="shared" si="16"/>
        <v>1604.7792087739454</v>
      </c>
      <c r="E259" s="1" t="str">
        <f t="shared" si="17"/>
        <v>Change DOWN</v>
      </c>
      <c r="F259" s="1" t="str">
        <f t="shared" si="18"/>
        <v/>
      </c>
      <c r="G259" s="1" t="str">
        <f t="shared" si="19"/>
        <v/>
      </c>
    </row>
    <row r="260" spans="1:7" x14ac:dyDescent="0.25">
      <c r="A260" s="3" vm="787">
        <v>44566</v>
      </c>
      <c r="B260" s="2" vm="788">
        <v>1605</v>
      </c>
      <c r="C260" s="1">
        <f t="shared" si="15"/>
        <v>1617.4763036052536</v>
      </c>
      <c r="D260" s="1">
        <f t="shared" si="16"/>
        <v>1599.0836963947463</v>
      </c>
      <c r="E260" s="1" t="str">
        <f t="shared" si="17"/>
        <v>Change DOWN</v>
      </c>
      <c r="F260" s="1" t="str">
        <f t="shared" si="18"/>
        <v/>
      </c>
      <c r="G260" s="1" t="str">
        <f t="shared" si="19"/>
        <v/>
      </c>
    </row>
    <row r="261" spans="1:7" x14ac:dyDescent="0.25">
      <c r="A261" s="3" vm="789">
        <v>44567</v>
      </c>
      <c r="B261" s="2" vm="790">
        <v>1588.8</v>
      </c>
      <c r="C261" s="1">
        <f t="shared" si="15"/>
        <v>1613.466811592833</v>
      </c>
      <c r="D261" s="1">
        <f t="shared" si="16"/>
        <v>1598.1331884071669</v>
      </c>
      <c r="E261" s="1" t="str">
        <f t="shared" si="17"/>
        <v>Change DOWN</v>
      </c>
      <c r="F261" s="1" t="str">
        <f t="shared" si="18"/>
        <v/>
      </c>
      <c r="G261" s="1" t="str">
        <f t="shared" si="19"/>
        <v/>
      </c>
    </row>
    <row r="262" spans="1:7" x14ac:dyDescent="0.25">
      <c r="A262" s="3" vm="791">
        <v>44568</v>
      </c>
      <c r="B262" s="2" vm="792">
        <v>1598.4</v>
      </c>
      <c r="C262" s="1">
        <f t="shared" si="15"/>
        <v>1607.1145789533696</v>
      </c>
      <c r="D262" s="1">
        <f t="shared" si="16"/>
        <v>1592.8054210466305</v>
      </c>
      <c r="E262" s="1" t="str">
        <f t="shared" si="17"/>
        <v>Change DOWN</v>
      </c>
      <c r="F262" s="1" t="str">
        <f t="shared" si="18"/>
        <v/>
      </c>
      <c r="G262" s="1" t="str">
        <f t="shared" si="19"/>
        <v/>
      </c>
    </row>
    <row r="263" spans="1:7" x14ac:dyDescent="0.25">
      <c r="A263" s="3" vm="793">
        <v>44571</v>
      </c>
      <c r="B263" s="2" vm="794">
        <v>1611.4</v>
      </c>
      <c r="C263" s="1">
        <f t="shared" ref="C263:C326" si="20">AVERAGE(B258:B262)+$J$2*_xlfn.STDEV.S(B258:B262)</f>
        <v>1604.436534966793</v>
      </c>
      <c r="D263" s="1">
        <f t="shared" ref="D263:D326" si="21">AVERAGE(B258:B262)-$J$2*_xlfn.STDEV.S(B258:B262)</f>
        <v>1592.2034650332073</v>
      </c>
      <c r="E263" s="1" t="str">
        <f t="shared" si="17"/>
        <v>Change UP</v>
      </c>
      <c r="F263" s="1" t="str">
        <f t="shared" si="18"/>
        <v>Change UP</v>
      </c>
      <c r="G263" s="1" vm="794">
        <f t="shared" si="19"/>
        <v>1611.4</v>
      </c>
    </row>
    <row r="264" spans="1:7" x14ac:dyDescent="0.25">
      <c r="A264" s="3" vm="795">
        <v>44572</v>
      </c>
      <c r="B264" s="2" vm="796">
        <v>1631.6</v>
      </c>
      <c r="C264" s="1">
        <f t="shared" si="20"/>
        <v>1608.7076436220614</v>
      </c>
      <c r="D264" s="1">
        <f t="shared" si="21"/>
        <v>1591.6923563779387</v>
      </c>
      <c r="E264" s="1" t="str">
        <f t="shared" ref="E264:E327" si="22">IF(B264&gt;C264,"Change UP",IF(B264&lt;D264,"Change DOWN",E263))</f>
        <v>Change UP</v>
      </c>
      <c r="F264" s="1" t="str">
        <f t="shared" ref="F264:F327" si="23">IF(E264=E263,"",E264)</f>
        <v/>
      </c>
      <c r="G264" s="1" t="str">
        <f t="shared" ref="G264:G327" si="24">IF(F264&lt;&gt;"",B264,"")</f>
        <v/>
      </c>
    </row>
    <row r="265" spans="1:7" x14ac:dyDescent="0.25">
      <c r="A265" s="3" vm="797">
        <v>44573</v>
      </c>
      <c r="B265" s="2" vm="798">
        <v>1636</v>
      </c>
      <c r="C265" s="1">
        <f t="shared" si="20"/>
        <v>1623.1156959413895</v>
      </c>
      <c r="D265" s="1">
        <f t="shared" si="21"/>
        <v>1590.9643040586109</v>
      </c>
      <c r="E265" s="1" t="str">
        <f t="shared" si="22"/>
        <v>Change UP</v>
      </c>
      <c r="F265" s="1" t="str">
        <f t="shared" si="23"/>
        <v/>
      </c>
      <c r="G265" s="1" t="str">
        <f t="shared" si="24"/>
        <v/>
      </c>
    </row>
    <row r="266" spans="1:7" x14ac:dyDescent="0.25">
      <c r="A266" s="3" vm="799">
        <v>44574</v>
      </c>
      <c r="B266" s="2" vm="800">
        <v>1631.2</v>
      </c>
      <c r="C266" s="1">
        <f t="shared" si="20"/>
        <v>1633.7096849023137</v>
      </c>
      <c r="D266" s="1">
        <f t="shared" si="21"/>
        <v>1592.7703150976868</v>
      </c>
      <c r="E266" s="1" t="str">
        <f t="shared" si="22"/>
        <v>Change UP</v>
      </c>
      <c r="F266" s="1" t="str">
        <f t="shared" si="23"/>
        <v/>
      </c>
      <c r="G266" s="1" t="str">
        <f t="shared" si="24"/>
        <v/>
      </c>
    </row>
    <row r="267" spans="1:7" x14ac:dyDescent="0.25">
      <c r="A267" s="3" vm="801">
        <v>44575</v>
      </c>
      <c r="B267" s="2" vm="802">
        <v>1641</v>
      </c>
      <c r="C267" s="1">
        <f t="shared" si="20"/>
        <v>1637.8579056881613</v>
      </c>
      <c r="D267" s="1">
        <f t="shared" si="21"/>
        <v>1605.5820943118383</v>
      </c>
      <c r="E267" s="1" t="str">
        <f t="shared" si="22"/>
        <v>Change UP</v>
      </c>
      <c r="F267" s="1" t="str">
        <f t="shared" si="23"/>
        <v/>
      </c>
      <c r="G267" s="1" t="str">
        <f t="shared" si="24"/>
        <v/>
      </c>
    </row>
    <row r="268" spans="1:7" x14ac:dyDescent="0.25">
      <c r="A268" s="3" vm="803">
        <v>44578</v>
      </c>
      <c r="B268" s="2" vm="804">
        <v>1707.8</v>
      </c>
      <c r="C268" s="1">
        <f t="shared" si="20"/>
        <v>1641.4946879121546</v>
      </c>
      <c r="D268" s="1">
        <f t="shared" si="21"/>
        <v>1618.9853120878454</v>
      </c>
      <c r="E268" s="1" t="str">
        <f t="shared" si="22"/>
        <v>Change UP</v>
      </c>
      <c r="F268" s="1" t="str">
        <f t="shared" si="23"/>
        <v/>
      </c>
      <c r="G268" s="1" t="str">
        <f t="shared" si="24"/>
        <v/>
      </c>
    </row>
    <row r="269" spans="1:7" x14ac:dyDescent="0.25">
      <c r="A269" s="3" vm="805">
        <v>44579</v>
      </c>
      <c r="B269" s="2" vm="806">
        <v>1701.2</v>
      </c>
      <c r="C269" s="1">
        <f t="shared" si="20"/>
        <v>1682.3402985970572</v>
      </c>
      <c r="D269" s="1">
        <f t="shared" si="21"/>
        <v>1616.6997014029428</v>
      </c>
      <c r="E269" s="1" t="str">
        <f t="shared" si="22"/>
        <v>Change UP</v>
      </c>
      <c r="F269" s="1" t="str">
        <f t="shared" si="23"/>
        <v/>
      </c>
      <c r="G269" s="1" t="str">
        <f t="shared" si="24"/>
        <v/>
      </c>
    </row>
    <row r="270" spans="1:7" x14ac:dyDescent="0.25">
      <c r="A270" s="3" vm="807">
        <v>44580</v>
      </c>
      <c r="B270" s="2" vm="808">
        <v>1666.4</v>
      </c>
      <c r="C270" s="1">
        <f t="shared" si="20"/>
        <v>1701.1545595228156</v>
      </c>
      <c r="D270" s="1">
        <f t="shared" si="21"/>
        <v>1625.7254404771845</v>
      </c>
      <c r="E270" s="1" t="str">
        <f t="shared" si="22"/>
        <v>Change UP</v>
      </c>
      <c r="F270" s="1" t="str">
        <f t="shared" si="23"/>
        <v/>
      </c>
      <c r="G270" s="1" t="str">
        <f t="shared" si="24"/>
        <v/>
      </c>
    </row>
    <row r="271" spans="1:7" x14ac:dyDescent="0.25">
      <c r="A271" s="3" vm="809">
        <v>44581</v>
      </c>
      <c r="B271" s="2" vm="810">
        <v>1636.6</v>
      </c>
      <c r="C271" s="1">
        <f t="shared" si="20"/>
        <v>1704.018289812685</v>
      </c>
      <c r="D271" s="1">
        <f t="shared" si="21"/>
        <v>1635.021710187315</v>
      </c>
      <c r="E271" s="1" t="str">
        <f t="shared" si="22"/>
        <v>Change UP</v>
      </c>
      <c r="F271" s="1" t="str">
        <f t="shared" si="23"/>
        <v/>
      </c>
      <c r="G271" s="1" t="str">
        <f t="shared" si="24"/>
        <v/>
      </c>
    </row>
    <row r="272" spans="1:7" x14ac:dyDescent="0.25">
      <c r="A272" s="3" vm="811">
        <v>44582</v>
      </c>
      <c r="B272" s="2" vm="812">
        <v>1647.2</v>
      </c>
      <c r="C272" s="1">
        <f t="shared" si="20"/>
        <v>1703.6529877620767</v>
      </c>
      <c r="D272" s="1">
        <f t="shared" si="21"/>
        <v>1637.5470122379231</v>
      </c>
      <c r="E272" s="1" t="str">
        <f t="shared" si="22"/>
        <v>Change UP</v>
      </c>
      <c r="F272" s="1" t="str">
        <f t="shared" si="23"/>
        <v/>
      </c>
      <c r="G272" s="1" t="str">
        <f t="shared" si="24"/>
        <v/>
      </c>
    </row>
    <row r="273" spans="1:7" x14ac:dyDescent="0.25">
      <c r="A273" s="3" vm="813">
        <v>44585</v>
      </c>
      <c r="B273" s="2" vm="814">
        <v>1614.6</v>
      </c>
      <c r="C273" s="1">
        <f t="shared" si="20"/>
        <v>1703.5957553838673</v>
      </c>
      <c r="D273" s="1">
        <f t="shared" si="21"/>
        <v>1640.084244616133</v>
      </c>
      <c r="E273" s="1" t="str">
        <f t="shared" si="22"/>
        <v>Change DOWN</v>
      </c>
      <c r="F273" s="1" t="str">
        <f t="shared" si="23"/>
        <v>Change DOWN</v>
      </c>
      <c r="G273" s="1" vm="814">
        <f t="shared" si="24"/>
        <v>1614.6</v>
      </c>
    </row>
    <row r="274" spans="1:7" x14ac:dyDescent="0.25">
      <c r="A274" s="3" vm="815">
        <v>44586</v>
      </c>
      <c r="B274" s="2" vm="816">
        <v>1614.4</v>
      </c>
      <c r="C274" s="1">
        <f t="shared" si="20"/>
        <v>1685.9099373279744</v>
      </c>
      <c r="D274" s="1">
        <f t="shared" si="21"/>
        <v>1620.4900626720257</v>
      </c>
      <c r="E274" s="1" t="str">
        <f t="shared" si="22"/>
        <v>Change DOWN</v>
      </c>
      <c r="F274" s="1" t="str">
        <f t="shared" si="23"/>
        <v/>
      </c>
      <c r="G274" s="1" t="str">
        <f t="shared" si="24"/>
        <v/>
      </c>
    </row>
    <row r="275" spans="1:7" x14ac:dyDescent="0.25">
      <c r="A275" s="3" vm="817">
        <v>44587</v>
      </c>
      <c r="B275" s="2" vm="818">
        <v>1631.8</v>
      </c>
      <c r="C275" s="1">
        <f t="shared" si="20"/>
        <v>1658.0568404594351</v>
      </c>
      <c r="D275" s="1">
        <f t="shared" si="21"/>
        <v>1613.6231595405643</v>
      </c>
      <c r="E275" s="1" t="str">
        <f t="shared" si="22"/>
        <v>Change DOWN</v>
      </c>
      <c r="F275" s="1" t="str">
        <f t="shared" si="23"/>
        <v/>
      </c>
      <c r="G275" s="1" t="str">
        <f t="shared" si="24"/>
        <v/>
      </c>
    </row>
    <row r="276" spans="1:7" x14ac:dyDescent="0.25">
      <c r="A276" s="3" vm="819">
        <v>44588</v>
      </c>
      <c r="B276" s="2" vm="820">
        <v>1681</v>
      </c>
      <c r="C276" s="1">
        <f t="shared" si="20"/>
        <v>1643.2144744569359</v>
      </c>
      <c r="D276" s="1">
        <f t="shared" si="21"/>
        <v>1614.6255255430638</v>
      </c>
      <c r="E276" s="1" t="str">
        <f t="shared" si="22"/>
        <v>Change UP</v>
      </c>
      <c r="F276" s="1" t="str">
        <f t="shared" si="23"/>
        <v>Change UP</v>
      </c>
      <c r="G276" s="1" vm="820">
        <f t="shared" si="24"/>
        <v>1681</v>
      </c>
    </row>
    <row r="277" spans="1:7" x14ac:dyDescent="0.25">
      <c r="A277" s="3" vm="821">
        <v>44589</v>
      </c>
      <c r="B277" s="2" vm="822">
        <v>1661</v>
      </c>
      <c r="C277" s="1">
        <f t="shared" si="20"/>
        <v>1665.5326522352264</v>
      </c>
      <c r="D277" s="1">
        <f t="shared" si="21"/>
        <v>1610.067347764774</v>
      </c>
      <c r="E277" s="1" t="str">
        <f t="shared" si="22"/>
        <v>Change UP</v>
      </c>
      <c r="F277" s="1" t="str">
        <f t="shared" si="23"/>
        <v/>
      </c>
      <c r="G277" s="1" t="str">
        <f t="shared" si="24"/>
        <v/>
      </c>
    </row>
    <row r="278" spans="1:7" x14ac:dyDescent="0.25">
      <c r="A278" s="3" vm="823">
        <v>44592</v>
      </c>
      <c r="B278" s="2" vm="824">
        <v>1643</v>
      </c>
      <c r="C278" s="1">
        <f t="shared" si="20"/>
        <v>1670.0904588518363</v>
      </c>
      <c r="D278" s="1">
        <f t="shared" si="21"/>
        <v>1611.0295411481636</v>
      </c>
      <c r="E278" s="1" t="str">
        <f t="shared" si="22"/>
        <v>Change UP</v>
      </c>
      <c r="F278" s="1" t="str">
        <f t="shared" si="23"/>
        <v/>
      </c>
      <c r="G278" s="1" t="str">
        <f t="shared" si="24"/>
        <v/>
      </c>
    </row>
    <row r="279" spans="1:7" x14ac:dyDescent="0.25">
      <c r="A279" s="3" vm="825">
        <v>44593</v>
      </c>
      <c r="B279" s="2" vm="826">
        <v>1644.2</v>
      </c>
      <c r="C279" s="1">
        <f t="shared" si="20"/>
        <v>1672.0223195232704</v>
      </c>
      <c r="D279" s="1">
        <f t="shared" si="21"/>
        <v>1620.45768047673</v>
      </c>
      <c r="E279" s="1" t="str">
        <f t="shared" si="22"/>
        <v>Change UP</v>
      </c>
      <c r="F279" s="1" t="str">
        <f t="shared" si="23"/>
        <v/>
      </c>
      <c r="G279" s="1" t="str">
        <f t="shared" si="24"/>
        <v/>
      </c>
    </row>
    <row r="280" spans="1:7" x14ac:dyDescent="0.25">
      <c r="A280" s="3" vm="827">
        <v>44594</v>
      </c>
      <c r="B280" s="2" vm="828">
        <v>1650</v>
      </c>
      <c r="C280" s="1">
        <f t="shared" si="20"/>
        <v>1671.3812408357751</v>
      </c>
      <c r="D280" s="1">
        <f t="shared" si="21"/>
        <v>1633.018759164225</v>
      </c>
      <c r="E280" s="1" t="str">
        <f t="shared" si="22"/>
        <v>Change UP</v>
      </c>
      <c r="F280" s="1" t="str">
        <f t="shared" si="23"/>
        <v/>
      </c>
      <c r="G280" s="1" t="str">
        <f t="shared" si="24"/>
        <v/>
      </c>
    </row>
    <row r="281" spans="1:7" x14ac:dyDescent="0.25">
      <c r="A281" s="3" vm="829">
        <v>44595</v>
      </c>
      <c r="B281" s="2" vm="830">
        <v>1628.6</v>
      </c>
      <c r="C281" s="1">
        <f t="shared" si="20"/>
        <v>1671.6047708514905</v>
      </c>
      <c r="D281" s="1">
        <f t="shared" si="21"/>
        <v>1640.0752291485098</v>
      </c>
      <c r="E281" s="1" t="str">
        <f t="shared" si="22"/>
        <v>Change DOWN</v>
      </c>
      <c r="F281" s="1" t="str">
        <f t="shared" si="23"/>
        <v>Change DOWN</v>
      </c>
      <c r="G281" s="1" vm="830">
        <f t="shared" si="24"/>
        <v>1628.6</v>
      </c>
    </row>
    <row r="282" spans="1:7" x14ac:dyDescent="0.25">
      <c r="A282" s="3" vm="831">
        <v>44596</v>
      </c>
      <c r="B282" s="2" vm="832">
        <v>1635</v>
      </c>
      <c r="C282" s="1">
        <f t="shared" si="20"/>
        <v>1657.1280924537496</v>
      </c>
      <c r="D282" s="1">
        <f t="shared" si="21"/>
        <v>1633.5919075462502</v>
      </c>
      <c r="E282" s="1" t="str">
        <f t="shared" si="22"/>
        <v>Change DOWN</v>
      </c>
      <c r="F282" s="1" t="str">
        <f t="shared" si="23"/>
        <v/>
      </c>
      <c r="G282" s="1" t="str">
        <f t="shared" si="24"/>
        <v/>
      </c>
    </row>
    <row r="283" spans="1:7" x14ac:dyDescent="0.25">
      <c r="A283" s="3" vm="833">
        <v>44599</v>
      </c>
      <c r="B283" s="2" vm="834">
        <v>1638.2</v>
      </c>
      <c r="C283" s="1">
        <f t="shared" si="20"/>
        <v>1648.5485636434373</v>
      </c>
      <c r="D283" s="1">
        <f t="shared" si="21"/>
        <v>1631.7714363565624</v>
      </c>
      <c r="E283" s="1" t="str">
        <f t="shared" si="22"/>
        <v>Change DOWN</v>
      </c>
      <c r="F283" s="1" t="str">
        <f t="shared" si="23"/>
        <v/>
      </c>
      <c r="G283" s="1" t="str">
        <f t="shared" si="24"/>
        <v/>
      </c>
    </row>
    <row r="284" spans="1:7" x14ac:dyDescent="0.25">
      <c r="A284" s="3" vm="835">
        <v>44600</v>
      </c>
      <c r="B284" s="2" vm="836">
        <v>1643.8</v>
      </c>
      <c r="C284" s="1">
        <f t="shared" si="20"/>
        <v>1647.4559069762201</v>
      </c>
      <c r="D284" s="1">
        <f t="shared" si="21"/>
        <v>1630.9440930237799</v>
      </c>
      <c r="E284" s="1" t="str">
        <f t="shared" si="22"/>
        <v>Change DOWN</v>
      </c>
      <c r="F284" s="1" t="str">
        <f t="shared" si="23"/>
        <v/>
      </c>
      <c r="G284" s="1" t="str">
        <f t="shared" si="24"/>
        <v/>
      </c>
    </row>
    <row r="285" spans="1:7" x14ac:dyDescent="0.25">
      <c r="A285" s="3" vm="837">
        <v>44601</v>
      </c>
      <c r="B285" s="2" vm="838">
        <v>1620.8</v>
      </c>
      <c r="C285" s="1">
        <f t="shared" si="20"/>
        <v>1647.3170726482081</v>
      </c>
      <c r="D285" s="1">
        <f t="shared" si="21"/>
        <v>1630.9229273517922</v>
      </c>
      <c r="E285" s="1" t="str">
        <f t="shared" si="22"/>
        <v>Change DOWN</v>
      </c>
      <c r="F285" s="1" t="str">
        <f t="shared" si="23"/>
        <v/>
      </c>
      <c r="G285" s="1" t="str">
        <f t="shared" si="24"/>
        <v/>
      </c>
    </row>
    <row r="286" spans="1:7" x14ac:dyDescent="0.25">
      <c r="A286" s="3" vm="839">
        <v>44602</v>
      </c>
      <c r="B286" s="2" vm="802">
        <v>1641</v>
      </c>
      <c r="C286" s="1">
        <f t="shared" si="20"/>
        <v>1642.160990935701</v>
      </c>
      <c r="D286" s="1">
        <f t="shared" si="21"/>
        <v>1624.3990090642994</v>
      </c>
      <c r="E286" s="1" t="str">
        <f t="shared" si="22"/>
        <v>Change DOWN</v>
      </c>
      <c r="F286" s="1" t="str">
        <f t="shared" si="23"/>
        <v/>
      </c>
      <c r="G286" s="1" t="str">
        <f t="shared" si="24"/>
        <v/>
      </c>
    </row>
    <row r="287" spans="1:7" x14ac:dyDescent="0.25">
      <c r="A287" s="3" vm="840">
        <v>44603</v>
      </c>
      <c r="B287" s="2" vm="841">
        <v>1619.4</v>
      </c>
      <c r="C287" s="1">
        <f t="shared" si="20"/>
        <v>1644.7381958098495</v>
      </c>
      <c r="D287" s="1">
        <f t="shared" si="21"/>
        <v>1626.7818041901505</v>
      </c>
      <c r="E287" s="1" t="str">
        <f t="shared" si="22"/>
        <v>Change DOWN</v>
      </c>
      <c r="F287" s="1" t="str">
        <f t="shared" si="23"/>
        <v/>
      </c>
      <c r="G287" s="1" t="str">
        <f t="shared" si="24"/>
        <v/>
      </c>
    </row>
    <row r="288" spans="1:7" x14ac:dyDescent="0.25">
      <c r="A288" s="3" vm="842">
        <v>44606</v>
      </c>
      <c r="B288" s="2" vm="843">
        <v>1571.2</v>
      </c>
      <c r="C288" s="1">
        <f t="shared" si="20"/>
        <v>1644.2678974883684</v>
      </c>
      <c r="D288" s="1">
        <f t="shared" si="21"/>
        <v>1621.0121025116318</v>
      </c>
      <c r="E288" s="1" t="str">
        <f t="shared" si="22"/>
        <v>Change DOWN</v>
      </c>
      <c r="F288" s="1" t="str">
        <f t="shared" si="23"/>
        <v/>
      </c>
      <c r="G288" s="1" t="str">
        <f t="shared" si="24"/>
        <v/>
      </c>
    </row>
    <row r="289" spans="1:7" x14ac:dyDescent="0.25">
      <c r="A289" s="3" vm="844">
        <v>44607</v>
      </c>
      <c r="B289" s="2" vm="845">
        <v>1597.8</v>
      </c>
      <c r="C289" s="1">
        <f t="shared" si="20"/>
        <v>1648.3389346884039</v>
      </c>
      <c r="D289" s="1">
        <f t="shared" si="21"/>
        <v>1590.1410653115961</v>
      </c>
      <c r="E289" s="1" t="str">
        <f t="shared" si="22"/>
        <v>Change DOWN</v>
      </c>
      <c r="F289" s="1" t="str">
        <f t="shared" si="23"/>
        <v/>
      </c>
      <c r="G289" s="1" t="str">
        <f t="shared" si="24"/>
        <v/>
      </c>
    </row>
    <row r="290" spans="1:7" x14ac:dyDescent="0.25">
      <c r="A290" s="3" vm="846">
        <v>44608</v>
      </c>
      <c r="B290" s="2" vm="710">
        <v>1576</v>
      </c>
      <c r="C290" s="1">
        <f t="shared" si="20"/>
        <v>1636.5931165779086</v>
      </c>
      <c r="D290" s="1">
        <f t="shared" si="21"/>
        <v>1583.4868834220918</v>
      </c>
      <c r="E290" s="1" t="str">
        <f t="shared" si="22"/>
        <v>Change DOWN</v>
      </c>
      <c r="F290" s="1" t="str">
        <f t="shared" si="23"/>
        <v/>
      </c>
      <c r="G290" s="1" t="str">
        <f t="shared" si="24"/>
        <v/>
      </c>
    </row>
    <row r="291" spans="1:7" x14ac:dyDescent="0.25">
      <c r="A291" s="3" vm="847">
        <v>44609</v>
      </c>
      <c r="B291" s="2" vm="848">
        <v>1579.6</v>
      </c>
      <c r="C291" s="1">
        <f t="shared" si="20"/>
        <v>1630.4985655666624</v>
      </c>
      <c r="D291" s="1">
        <f t="shared" si="21"/>
        <v>1571.6614344333379</v>
      </c>
      <c r="E291" s="1" t="str">
        <f t="shared" si="22"/>
        <v>Change DOWN</v>
      </c>
      <c r="F291" s="1" t="str">
        <f t="shared" si="23"/>
        <v/>
      </c>
      <c r="G291" s="1" t="str">
        <f t="shared" si="24"/>
        <v/>
      </c>
    </row>
    <row r="292" spans="1:7" x14ac:dyDescent="0.25">
      <c r="A292" s="3" vm="849">
        <v>44610</v>
      </c>
      <c r="B292" s="2" vm="850">
        <v>1567</v>
      </c>
      <c r="C292" s="1">
        <f t="shared" si="20"/>
        <v>1608.6469141178168</v>
      </c>
      <c r="D292" s="1">
        <f t="shared" si="21"/>
        <v>1568.9530858821831</v>
      </c>
      <c r="E292" s="1" t="str">
        <f t="shared" si="22"/>
        <v>Change DOWN</v>
      </c>
      <c r="F292" s="1" t="str">
        <f t="shared" si="23"/>
        <v/>
      </c>
      <c r="G292" s="1" t="str">
        <f t="shared" si="24"/>
        <v/>
      </c>
    </row>
    <row r="293" spans="1:7" x14ac:dyDescent="0.25">
      <c r="A293" s="3" vm="851">
        <v>44613</v>
      </c>
      <c r="B293" s="2" vm="852">
        <v>1561.4</v>
      </c>
      <c r="C293" s="1">
        <f t="shared" si="20"/>
        <v>1590.2083135894038</v>
      </c>
      <c r="D293" s="1">
        <f t="shared" si="21"/>
        <v>1566.4316864105965</v>
      </c>
      <c r="E293" s="1" t="str">
        <f t="shared" si="22"/>
        <v>Change DOWN</v>
      </c>
      <c r="F293" s="1" t="str">
        <f t="shared" si="23"/>
        <v/>
      </c>
      <c r="G293" s="1" t="str">
        <f t="shared" si="24"/>
        <v/>
      </c>
    </row>
    <row r="294" spans="1:7" x14ac:dyDescent="0.25">
      <c r="A294" s="3" vm="853">
        <v>44614</v>
      </c>
      <c r="B294" s="2" vm="854">
        <v>1557.6</v>
      </c>
      <c r="C294" s="1">
        <f t="shared" si="20"/>
        <v>1590.3395565022643</v>
      </c>
      <c r="D294" s="1">
        <f t="shared" si="21"/>
        <v>1562.3804434977355</v>
      </c>
      <c r="E294" s="1" t="str">
        <f t="shared" si="22"/>
        <v>Change DOWN</v>
      </c>
      <c r="F294" s="1" t="str">
        <f t="shared" si="23"/>
        <v/>
      </c>
      <c r="G294" s="1" t="str">
        <f t="shared" si="24"/>
        <v/>
      </c>
    </row>
    <row r="295" spans="1:7" x14ac:dyDescent="0.25">
      <c r="A295" s="3" vm="855">
        <v>44615</v>
      </c>
      <c r="B295" s="2" vm="856">
        <v>1573</v>
      </c>
      <c r="C295" s="1">
        <f t="shared" si="20"/>
        <v>1577.6844006748966</v>
      </c>
      <c r="D295" s="1">
        <f t="shared" si="21"/>
        <v>1558.9555993251038</v>
      </c>
      <c r="E295" s="1" t="str">
        <f t="shared" si="22"/>
        <v>Change DOWN</v>
      </c>
      <c r="F295" s="1" t="str">
        <f t="shared" si="23"/>
        <v/>
      </c>
      <c r="G295" s="1" t="str">
        <f t="shared" si="24"/>
        <v/>
      </c>
    </row>
    <row r="296" spans="1:7" x14ac:dyDescent="0.25">
      <c r="A296" s="3" vm="857">
        <v>44616</v>
      </c>
      <c r="B296" s="2" vm="858">
        <v>1505.4</v>
      </c>
      <c r="C296" s="1">
        <f t="shared" si="20"/>
        <v>1576.550175536194</v>
      </c>
      <c r="D296" s="1">
        <f t="shared" si="21"/>
        <v>1558.889824463806</v>
      </c>
      <c r="E296" s="1" t="str">
        <f t="shared" si="22"/>
        <v>Change DOWN</v>
      </c>
      <c r="F296" s="1" t="str">
        <f t="shared" si="23"/>
        <v/>
      </c>
      <c r="G296" s="1" t="str">
        <f t="shared" si="24"/>
        <v/>
      </c>
    </row>
    <row r="297" spans="1:7" x14ac:dyDescent="0.25">
      <c r="A297" s="3" vm="859">
        <v>44617</v>
      </c>
      <c r="B297" s="2" vm="860">
        <v>1564</v>
      </c>
      <c r="C297" s="1">
        <f t="shared" si="20"/>
        <v>1580.052633291604</v>
      </c>
      <c r="D297" s="1">
        <f t="shared" si="21"/>
        <v>1525.7073667083957</v>
      </c>
      <c r="E297" s="1" t="str">
        <f t="shared" si="22"/>
        <v>Change DOWN</v>
      </c>
      <c r="F297" s="1" t="str">
        <f t="shared" si="23"/>
        <v/>
      </c>
      <c r="G297" s="1" t="str">
        <f t="shared" si="24"/>
        <v/>
      </c>
    </row>
    <row r="298" spans="1:7" x14ac:dyDescent="0.25">
      <c r="A298" s="3" vm="861">
        <v>44620</v>
      </c>
      <c r="B298" s="2" vm="862">
        <v>1545.4</v>
      </c>
      <c r="C298" s="1">
        <f t="shared" si="20"/>
        <v>1579.0936532386022</v>
      </c>
      <c r="D298" s="1">
        <f t="shared" si="21"/>
        <v>1525.4663467613977</v>
      </c>
      <c r="E298" s="1" t="str">
        <f t="shared" si="22"/>
        <v>Change DOWN</v>
      </c>
      <c r="F298" s="1" t="str">
        <f t="shared" si="23"/>
        <v/>
      </c>
      <c r="G298" s="1" t="str">
        <f t="shared" si="24"/>
        <v/>
      </c>
    </row>
    <row r="299" spans="1:7" x14ac:dyDescent="0.25">
      <c r="A299" s="3" vm="863">
        <v>44621</v>
      </c>
      <c r="B299" s="2" vm="864">
        <v>1545</v>
      </c>
      <c r="C299" s="1">
        <f t="shared" si="20"/>
        <v>1575.4847722959316</v>
      </c>
      <c r="D299" s="1">
        <f t="shared" si="21"/>
        <v>1522.6752277040682</v>
      </c>
      <c r="E299" s="1" t="str">
        <f t="shared" si="22"/>
        <v>Change DOWN</v>
      </c>
      <c r="F299" s="1" t="str">
        <f t="shared" si="23"/>
        <v/>
      </c>
      <c r="G299" s="1" t="str">
        <f t="shared" si="24"/>
        <v/>
      </c>
    </row>
    <row r="300" spans="1:7" x14ac:dyDescent="0.25">
      <c r="A300" s="3" vm="865">
        <v>44622</v>
      </c>
      <c r="B300" s="2" vm="866">
        <v>1550.2</v>
      </c>
      <c r="C300" s="1">
        <f t="shared" si="20"/>
        <v>1572.5463040850368</v>
      </c>
      <c r="D300" s="1">
        <f t="shared" si="21"/>
        <v>1520.5736959149631</v>
      </c>
      <c r="E300" s="1" t="str">
        <f t="shared" si="22"/>
        <v>Change DOWN</v>
      </c>
      <c r="F300" s="1" t="str">
        <f t="shared" si="23"/>
        <v/>
      </c>
      <c r="G300" s="1" t="str">
        <f t="shared" si="24"/>
        <v/>
      </c>
    </row>
    <row r="301" spans="1:7" x14ac:dyDescent="0.25">
      <c r="A301" s="3" vm="867">
        <v>44623</v>
      </c>
      <c r="B301" s="2" vm="868">
        <v>1526</v>
      </c>
      <c r="C301" s="1">
        <f t="shared" si="20"/>
        <v>1563.8595516879921</v>
      </c>
      <c r="D301" s="1">
        <f t="shared" si="21"/>
        <v>1520.1404483120079</v>
      </c>
      <c r="E301" s="1" t="str">
        <f t="shared" si="22"/>
        <v>Change DOWN</v>
      </c>
      <c r="F301" s="1" t="str">
        <f t="shared" si="23"/>
        <v/>
      </c>
      <c r="G301" s="1" t="str">
        <f t="shared" si="24"/>
        <v/>
      </c>
    </row>
    <row r="302" spans="1:7" x14ac:dyDescent="0.25">
      <c r="A302" s="3" vm="869">
        <v>44624</v>
      </c>
      <c r="B302" s="2" vm="870">
        <v>1488.6</v>
      </c>
      <c r="C302" s="1">
        <f t="shared" si="20"/>
        <v>1559.7483527984859</v>
      </c>
      <c r="D302" s="1">
        <f t="shared" si="21"/>
        <v>1532.4916472015138</v>
      </c>
      <c r="E302" s="1" t="str">
        <f t="shared" si="22"/>
        <v>Change DOWN</v>
      </c>
      <c r="F302" s="1" t="str">
        <f t="shared" si="23"/>
        <v/>
      </c>
      <c r="G302" s="1" t="str">
        <f t="shared" si="24"/>
        <v/>
      </c>
    </row>
    <row r="303" spans="1:7" x14ac:dyDescent="0.25">
      <c r="A303" s="3" vm="871">
        <v>44627</v>
      </c>
      <c r="B303" s="2" vm="872">
        <v>1484</v>
      </c>
      <c r="C303" s="1">
        <f t="shared" si="20"/>
        <v>1556.5093541339393</v>
      </c>
      <c r="D303" s="1">
        <f t="shared" si="21"/>
        <v>1505.5706458660611</v>
      </c>
      <c r="E303" s="1" t="str">
        <f t="shared" si="22"/>
        <v>Change DOWN</v>
      </c>
      <c r="F303" s="1" t="str">
        <f t="shared" si="23"/>
        <v/>
      </c>
      <c r="G303" s="1" t="str">
        <f t="shared" si="24"/>
        <v/>
      </c>
    </row>
    <row r="304" spans="1:7" x14ac:dyDescent="0.25">
      <c r="A304" s="3" vm="873">
        <v>44628</v>
      </c>
      <c r="B304" s="2" vm="700">
        <v>1508.6</v>
      </c>
      <c r="C304" s="1">
        <f t="shared" si="20"/>
        <v>1549.7733519633075</v>
      </c>
      <c r="D304" s="1">
        <f t="shared" si="21"/>
        <v>1487.746648036692</v>
      </c>
      <c r="E304" s="1" t="str">
        <f t="shared" si="22"/>
        <v>Change DOWN</v>
      </c>
      <c r="F304" s="1" t="str">
        <f t="shared" si="23"/>
        <v/>
      </c>
      <c r="G304" s="1" t="str">
        <f t="shared" si="24"/>
        <v/>
      </c>
    </row>
    <row r="305" spans="1:7" x14ac:dyDescent="0.25">
      <c r="A305" s="3" vm="874">
        <v>44629</v>
      </c>
      <c r="B305" s="2" vm="875">
        <v>1546.6</v>
      </c>
      <c r="C305" s="1">
        <f t="shared" si="20"/>
        <v>1538.8524679194259</v>
      </c>
      <c r="D305" s="1">
        <f t="shared" si="21"/>
        <v>1484.1075320805742</v>
      </c>
      <c r="E305" s="1" t="str">
        <f t="shared" si="22"/>
        <v>Change UP</v>
      </c>
      <c r="F305" s="1" t="str">
        <f t="shared" si="23"/>
        <v>Change UP</v>
      </c>
      <c r="G305" s="1" vm="875">
        <f t="shared" si="24"/>
        <v>1546.6</v>
      </c>
    </row>
    <row r="306" spans="1:7" x14ac:dyDescent="0.25">
      <c r="A306" s="3" vm="876">
        <v>44630</v>
      </c>
      <c r="B306" s="2" vm="877">
        <v>1532</v>
      </c>
      <c r="C306" s="1">
        <f t="shared" si="20"/>
        <v>1536.8779631671387</v>
      </c>
      <c r="D306" s="1">
        <f t="shared" si="21"/>
        <v>1484.6420368328618</v>
      </c>
      <c r="E306" s="1" t="str">
        <f t="shared" si="22"/>
        <v>Change UP</v>
      </c>
      <c r="F306" s="1" t="str">
        <f t="shared" si="23"/>
        <v/>
      </c>
      <c r="G306" s="1" t="str">
        <f t="shared" si="24"/>
        <v/>
      </c>
    </row>
    <row r="307" spans="1:7" x14ac:dyDescent="0.25">
      <c r="A307" s="3" vm="878">
        <v>44631</v>
      </c>
      <c r="B307" s="2" vm="875">
        <v>1546.6</v>
      </c>
      <c r="C307" s="1">
        <f t="shared" si="20"/>
        <v>1539.0721375033395</v>
      </c>
      <c r="D307" s="1">
        <f t="shared" si="21"/>
        <v>1484.8478624966601</v>
      </c>
      <c r="E307" s="1" t="str">
        <f t="shared" si="22"/>
        <v>Change UP</v>
      </c>
      <c r="F307" s="1" t="str">
        <f t="shared" si="23"/>
        <v/>
      </c>
      <c r="G307" s="1" t="str">
        <f t="shared" si="24"/>
        <v/>
      </c>
    </row>
    <row r="308" spans="1:7" x14ac:dyDescent="0.25">
      <c r="A308" s="3" vm="879">
        <v>44634</v>
      </c>
      <c r="B308" s="2" vm="880">
        <v>1560.6</v>
      </c>
      <c r="C308" s="1">
        <f t="shared" si="20"/>
        <v>1550.5864315069525</v>
      </c>
      <c r="D308" s="1">
        <f t="shared" si="21"/>
        <v>1496.5335684930474</v>
      </c>
      <c r="E308" s="1" t="str">
        <f t="shared" si="22"/>
        <v>Change UP</v>
      </c>
      <c r="F308" s="1" t="str">
        <f t="shared" si="23"/>
        <v/>
      </c>
      <c r="G308" s="1" t="str">
        <f t="shared" si="24"/>
        <v/>
      </c>
    </row>
    <row r="309" spans="1:7" x14ac:dyDescent="0.25">
      <c r="A309" s="3" vm="881">
        <v>44635</v>
      </c>
      <c r="B309" s="2" vm="882">
        <v>1570</v>
      </c>
      <c r="C309" s="1">
        <f t="shared" si="20"/>
        <v>1558.5978092089358</v>
      </c>
      <c r="D309" s="1">
        <f t="shared" si="21"/>
        <v>1519.1621907910639</v>
      </c>
      <c r="E309" s="1" t="str">
        <f t="shared" si="22"/>
        <v>Change UP</v>
      </c>
      <c r="F309" s="1" t="str">
        <f t="shared" si="23"/>
        <v/>
      </c>
      <c r="G309" s="1" t="str">
        <f t="shared" si="24"/>
        <v/>
      </c>
    </row>
    <row r="310" spans="1:7" x14ac:dyDescent="0.25">
      <c r="A310" s="3" vm="883">
        <v>44636</v>
      </c>
      <c r="B310" s="2" vm="884">
        <v>1581.8</v>
      </c>
      <c r="C310" s="1">
        <f t="shared" si="20"/>
        <v>1565.7609588726218</v>
      </c>
      <c r="D310" s="1">
        <f t="shared" si="21"/>
        <v>1536.5590411273779</v>
      </c>
      <c r="E310" s="1" t="str">
        <f t="shared" si="22"/>
        <v>Change UP</v>
      </c>
      <c r="F310" s="1" t="str">
        <f t="shared" si="23"/>
        <v/>
      </c>
      <c r="G310" s="1" t="str">
        <f t="shared" si="24"/>
        <v/>
      </c>
    </row>
    <row r="311" spans="1:7" x14ac:dyDescent="0.25">
      <c r="A311" s="3" vm="885">
        <v>44637</v>
      </c>
      <c r="B311" s="2" vm="886">
        <v>1617.8</v>
      </c>
      <c r="C311" s="1">
        <f t="shared" si="20"/>
        <v>1577.712560057563</v>
      </c>
      <c r="D311" s="1">
        <f t="shared" si="21"/>
        <v>1538.6874399424371</v>
      </c>
      <c r="E311" s="1" t="str">
        <f t="shared" si="22"/>
        <v>Change UP</v>
      </c>
      <c r="F311" s="1" t="str">
        <f t="shared" si="23"/>
        <v/>
      </c>
      <c r="G311" s="1" t="str">
        <f t="shared" si="24"/>
        <v/>
      </c>
    </row>
    <row r="312" spans="1:7" x14ac:dyDescent="0.25">
      <c r="A312" s="3" vm="887">
        <v>44638</v>
      </c>
      <c r="B312" s="2" vm="888">
        <v>1610</v>
      </c>
      <c r="C312" s="1">
        <f t="shared" si="20"/>
        <v>1602.3616295804532</v>
      </c>
      <c r="D312" s="1">
        <f t="shared" si="21"/>
        <v>1548.3583704195471</v>
      </c>
      <c r="E312" s="1" t="str">
        <f t="shared" si="22"/>
        <v>Change UP</v>
      </c>
      <c r="F312" s="1" t="str">
        <f t="shared" si="23"/>
        <v/>
      </c>
      <c r="G312" s="1" t="str">
        <f t="shared" si="24"/>
        <v/>
      </c>
    </row>
    <row r="313" spans="1:7" x14ac:dyDescent="0.25">
      <c r="A313" s="3" vm="889">
        <v>44641</v>
      </c>
      <c r="B313" s="2" vm="890">
        <v>1616</v>
      </c>
      <c r="C313" s="1">
        <f t="shared" si="20"/>
        <v>1612.966050629813</v>
      </c>
      <c r="D313" s="1">
        <f t="shared" si="21"/>
        <v>1563.1139493701869</v>
      </c>
      <c r="E313" s="1" t="str">
        <f t="shared" si="22"/>
        <v>Change UP</v>
      </c>
      <c r="F313" s="1" t="str">
        <f t="shared" si="23"/>
        <v/>
      </c>
      <c r="G313" s="1" t="str">
        <f t="shared" si="24"/>
        <v/>
      </c>
    </row>
    <row r="314" spans="1:7" x14ac:dyDescent="0.25">
      <c r="A314" s="3" vm="891">
        <v>44642</v>
      </c>
      <c r="B314" s="2" vm="892">
        <v>1622.2</v>
      </c>
      <c r="C314" s="1">
        <f t="shared" si="20"/>
        <v>1620.9156876468719</v>
      </c>
      <c r="D314" s="1">
        <f t="shared" si="21"/>
        <v>1577.3243123531283</v>
      </c>
      <c r="E314" s="1" t="str">
        <f t="shared" si="22"/>
        <v>Change UP</v>
      </c>
      <c r="F314" s="1" t="str">
        <f t="shared" si="23"/>
        <v/>
      </c>
      <c r="G314" s="1" t="str">
        <f t="shared" si="24"/>
        <v/>
      </c>
    </row>
    <row r="315" spans="1:7" x14ac:dyDescent="0.25">
      <c r="A315" s="3" vm="893">
        <v>44643</v>
      </c>
      <c r="B315" s="2" vm="894">
        <v>1612.6</v>
      </c>
      <c r="C315" s="1">
        <f t="shared" si="20"/>
        <v>1625.6841433880998</v>
      </c>
      <c r="D315" s="1">
        <f t="shared" si="21"/>
        <v>1593.4358566119001</v>
      </c>
      <c r="E315" s="1" t="str">
        <f t="shared" si="22"/>
        <v>Change UP</v>
      </c>
      <c r="F315" s="1" t="str">
        <f t="shared" si="23"/>
        <v/>
      </c>
      <c r="G315" s="1" t="str">
        <f t="shared" si="24"/>
        <v/>
      </c>
    </row>
    <row r="316" spans="1:7" x14ac:dyDescent="0.25">
      <c r="A316" s="3" vm="895">
        <v>44644</v>
      </c>
      <c r="B316" s="2" vm="896">
        <v>1625.6</v>
      </c>
      <c r="C316" s="1">
        <f t="shared" si="20"/>
        <v>1620.4329608527974</v>
      </c>
      <c r="D316" s="1">
        <f t="shared" si="21"/>
        <v>1611.0070391472027</v>
      </c>
      <c r="E316" s="1" t="str">
        <f t="shared" si="22"/>
        <v>Change UP</v>
      </c>
      <c r="F316" s="1" t="str">
        <f t="shared" si="23"/>
        <v/>
      </c>
      <c r="G316" s="1" t="str">
        <f t="shared" si="24"/>
        <v/>
      </c>
    </row>
    <row r="317" spans="1:7" x14ac:dyDescent="0.25">
      <c r="A317" s="3" vm="897">
        <v>44645</v>
      </c>
      <c r="B317" s="2" vm="898">
        <v>1623.6</v>
      </c>
      <c r="C317" s="1">
        <f t="shared" si="20"/>
        <v>1623.7985888043349</v>
      </c>
      <c r="D317" s="1">
        <f t="shared" si="21"/>
        <v>1610.761411195665</v>
      </c>
      <c r="E317" s="1" t="str">
        <f t="shared" si="22"/>
        <v>Change UP</v>
      </c>
      <c r="F317" s="1" t="str">
        <f t="shared" si="23"/>
        <v/>
      </c>
      <c r="G317" s="1" t="str">
        <f t="shared" si="24"/>
        <v/>
      </c>
    </row>
    <row r="318" spans="1:7" x14ac:dyDescent="0.25">
      <c r="A318" s="3" vm="899">
        <v>44648</v>
      </c>
      <c r="B318" s="2" vm="900">
        <v>1640</v>
      </c>
      <c r="C318" s="1">
        <f t="shared" si="20"/>
        <v>1625.4753995288015</v>
      </c>
      <c r="D318" s="1">
        <f t="shared" si="21"/>
        <v>1614.5246004711985</v>
      </c>
      <c r="E318" s="1" t="str">
        <f t="shared" si="22"/>
        <v>Change UP</v>
      </c>
      <c r="F318" s="1" t="str">
        <f t="shared" si="23"/>
        <v/>
      </c>
      <c r="G318" s="1" t="str">
        <f t="shared" si="24"/>
        <v/>
      </c>
    </row>
    <row r="319" spans="1:7" x14ac:dyDescent="0.25">
      <c r="A319" s="3" vm="901">
        <v>44649</v>
      </c>
      <c r="B319" s="2" vm="902">
        <v>1641.4</v>
      </c>
      <c r="C319" s="1">
        <f t="shared" si="20"/>
        <v>1634.6579916818791</v>
      </c>
      <c r="D319" s="1">
        <f t="shared" si="21"/>
        <v>1614.9420083181208</v>
      </c>
      <c r="E319" s="1" t="str">
        <f t="shared" si="22"/>
        <v>Change UP</v>
      </c>
      <c r="F319" s="1" t="str">
        <f t="shared" si="23"/>
        <v/>
      </c>
      <c r="G319" s="1" t="str">
        <f t="shared" si="24"/>
        <v/>
      </c>
    </row>
    <row r="320" spans="1:7" x14ac:dyDescent="0.25">
      <c r="A320" s="3" vm="903">
        <v>44650</v>
      </c>
      <c r="B320" s="2" vm="904">
        <v>1660.8</v>
      </c>
      <c r="C320" s="1">
        <f t="shared" si="20"/>
        <v>1640.7208940066537</v>
      </c>
      <c r="D320" s="1">
        <f t="shared" si="21"/>
        <v>1616.5591059933461</v>
      </c>
      <c r="E320" s="1" t="str">
        <f t="shared" si="22"/>
        <v>Change UP</v>
      </c>
      <c r="F320" s="1" t="str">
        <f t="shared" si="23"/>
        <v/>
      </c>
      <c r="G320" s="1" t="str">
        <f t="shared" si="24"/>
        <v/>
      </c>
    </row>
    <row r="321" spans="1:7" x14ac:dyDescent="0.25">
      <c r="A321" s="3" vm="905">
        <v>44651</v>
      </c>
      <c r="B321" s="2" vm="906">
        <v>1647.2</v>
      </c>
      <c r="C321" s="1">
        <f t="shared" si="20"/>
        <v>1653.2476985538863</v>
      </c>
      <c r="D321" s="1">
        <f t="shared" si="21"/>
        <v>1623.3123014461141</v>
      </c>
      <c r="E321" s="1" t="str">
        <f t="shared" si="22"/>
        <v>Change UP</v>
      </c>
      <c r="F321" s="1" t="str">
        <f t="shared" si="23"/>
        <v/>
      </c>
      <c r="G321" s="1" t="str">
        <f t="shared" si="24"/>
        <v/>
      </c>
    </row>
    <row r="322" spans="1:7" x14ac:dyDescent="0.25">
      <c r="A322" s="3" vm="907">
        <v>44652</v>
      </c>
      <c r="B322" s="2" vm="908">
        <v>1656.6</v>
      </c>
      <c r="C322" s="1">
        <f t="shared" si="20"/>
        <v>1656.0313067123045</v>
      </c>
      <c r="D322" s="1">
        <f t="shared" si="21"/>
        <v>1629.1686932876953</v>
      </c>
      <c r="E322" s="1" t="str">
        <f t="shared" si="22"/>
        <v>Change UP</v>
      </c>
      <c r="F322" s="1" t="str">
        <f t="shared" si="23"/>
        <v/>
      </c>
      <c r="G322" s="1" t="str">
        <f t="shared" si="24"/>
        <v/>
      </c>
    </row>
    <row r="323" spans="1:7" x14ac:dyDescent="0.25">
      <c r="A323" s="3" vm="909">
        <v>44655</v>
      </c>
      <c r="B323" s="2" vm="910">
        <v>1652.8</v>
      </c>
      <c r="C323" s="1">
        <f t="shared" si="20"/>
        <v>1658.4032602918749</v>
      </c>
      <c r="D323" s="1">
        <f t="shared" si="21"/>
        <v>1639.9967397081252</v>
      </c>
      <c r="E323" s="1" t="str">
        <f t="shared" si="22"/>
        <v>Change UP</v>
      </c>
      <c r="F323" s="1" t="str">
        <f t="shared" si="23"/>
        <v/>
      </c>
      <c r="G323" s="1" t="str">
        <f t="shared" si="24"/>
        <v/>
      </c>
    </row>
    <row r="324" spans="1:7" x14ac:dyDescent="0.25">
      <c r="A324" s="3" vm="911">
        <v>44656</v>
      </c>
      <c r="B324" s="2" vm="912">
        <v>1703.8</v>
      </c>
      <c r="C324" s="1">
        <f t="shared" si="20"/>
        <v>1659.414279848555</v>
      </c>
      <c r="D324" s="1">
        <f t="shared" si="21"/>
        <v>1644.1057201514445</v>
      </c>
      <c r="E324" s="1" t="str">
        <f t="shared" si="22"/>
        <v>Change UP</v>
      </c>
      <c r="F324" s="1" t="str">
        <f t="shared" si="23"/>
        <v/>
      </c>
      <c r="G324" s="1" t="str">
        <f t="shared" si="24"/>
        <v/>
      </c>
    </row>
    <row r="325" spans="1:7" x14ac:dyDescent="0.25">
      <c r="A325" s="3" vm="913">
        <v>44657</v>
      </c>
      <c r="B325" s="2" vm="914">
        <v>1724.8</v>
      </c>
      <c r="C325" s="1">
        <f t="shared" si="20"/>
        <v>1686.9139498103002</v>
      </c>
      <c r="D325" s="1">
        <f t="shared" si="21"/>
        <v>1641.5660501897003</v>
      </c>
      <c r="E325" s="1" t="str">
        <f t="shared" si="22"/>
        <v>Change UP</v>
      </c>
      <c r="F325" s="1" t="str">
        <f t="shared" si="23"/>
        <v/>
      </c>
      <c r="G325" s="1" t="str">
        <f t="shared" si="24"/>
        <v/>
      </c>
    </row>
    <row r="326" spans="1:7" x14ac:dyDescent="0.25">
      <c r="A326" s="3" vm="915">
        <v>44658</v>
      </c>
      <c r="B326" s="2" vm="916">
        <v>1741</v>
      </c>
      <c r="C326" s="1">
        <f t="shared" si="20"/>
        <v>1712.0146765531865</v>
      </c>
      <c r="D326" s="1">
        <f t="shared" si="21"/>
        <v>1642.0653234468139</v>
      </c>
      <c r="E326" s="1" t="str">
        <f t="shared" si="22"/>
        <v>Change UP</v>
      </c>
      <c r="F326" s="1" t="str">
        <f t="shared" si="23"/>
        <v/>
      </c>
      <c r="G326" s="1" t="str">
        <f t="shared" si="24"/>
        <v/>
      </c>
    </row>
    <row r="327" spans="1:7" x14ac:dyDescent="0.25">
      <c r="A327" s="3" vm="917">
        <v>44659</v>
      </c>
      <c r="B327" s="2" vm="918">
        <v>1778.6</v>
      </c>
      <c r="C327" s="1">
        <f t="shared" ref="C327:C390" si="25">AVERAGE(B322:B326)+$J$2*_xlfn.STDEV.S(B322:B326)</f>
        <v>1735.5922102929705</v>
      </c>
      <c r="D327" s="1">
        <f t="shared" ref="D327:D390" si="26">AVERAGE(B322:B326)-$J$2*_xlfn.STDEV.S(B322:B326)</f>
        <v>1656.0077897070294</v>
      </c>
      <c r="E327" s="1" t="str">
        <f t="shared" si="22"/>
        <v>Change UP</v>
      </c>
      <c r="F327" s="1" t="str">
        <f t="shared" si="23"/>
        <v/>
      </c>
      <c r="G327" s="1" t="str">
        <f t="shared" si="24"/>
        <v/>
      </c>
    </row>
    <row r="328" spans="1:7" x14ac:dyDescent="0.25">
      <c r="A328" s="3" vm="919">
        <v>44662</v>
      </c>
      <c r="B328" s="2" vm="920">
        <v>1783.8</v>
      </c>
      <c r="C328" s="1">
        <f t="shared" si="25"/>
        <v>1766.7727388071605</v>
      </c>
      <c r="D328" s="1">
        <f t="shared" si="26"/>
        <v>1673.6272611928396</v>
      </c>
      <c r="E328" s="1" t="str">
        <f t="shared" ref="E328:E391" si="27">IF(B328&gt;C328,"Change UP",IF(B328&lt;D328,"Change DOWN",E327))</f>
        <v>Change UP</v>
      </c>
      <c r="F328" s="1" t="str">
        <f t="shared" ref="F328:F391" si="28">IF(E328=E327,"",E328)</f>
        <v/>
      </c>
      <c r="G328" s="1" t="str">
        <f t="shared" ref="G328:G391" si="29">IF(F328&lt;&gt;"",B328,"")</f>
        <v/>
      </c>
    </row>
    <row r="329" spans="1:7" x14ac:dyDescent="0.25">
      <c r="A329" s="3" vm="921">
        <v>44663</v>
      </c>
      <c r="B329" s="2" vm="920">
        <v>1783.8</v>
      </c>
      <c r="C329" s="1">
        <f t="shared" si="25"/>
        <v>1780.8458996108391</v>
      </c>
      <c r="D329" s="1">
        <f t="shared" si="26"/>
        <v>1711.9541003891611</v>
      </c>
      <c r="E329" s="1" t="str">
        <f t="shared" si="27"/>
        <v>Change UP</v>
      </c>
      <c r="F329" s="1" t="str">
        <f t="shared" si="28"/>
        <v/>
      </c>
      <c r="G329" s="1" t="str">
        <f t="shared" si="29"/>
        <v/>
      </c>
    </row>
    <row r="330" spans="1:7" x14ac:dyDescent="0.25">
      <c r="A330" s="3" vm="922">
        <v>44664</v>
      </c>
      <c r="B330" s="2" vm="923">
        <v>1781.2</v>
      </c>
      <c r="C330" s="1">
        <f t="shared" si="25"/>
        <v>1790.0137646835776</v>
      </c>
      <c r="D330" s="1">
        <f t="shared" si="26"/>
        <v>1734.7862353164226</v>
      </c>
      <c r="E330" s="1" t="str">
        <f t="shared" si="27"/>
        <v>Change UP</v>
      </c>
      <c r="F330" s="1" t="str">
        <f t="shared" si="28"/>
        <v/>
      </c>
      <c r="G330" s="1" t="str">
        <f t="shared" si="29"/>
        <v/>
      </c>
    </row>
    <row r="331" spans="1:7" x14ac:dyDescent="0.25">
      <c r="A331" s="3" vm="924">
        <v>44665</v>
      </c>
      <c r="B331" s="2" vm="925">
        <v>1773</v>
      </c>
      <c r="C331" s="1">
        <f t="shared" si="25"/>
        <v>1792.0754342161308</v>
      </c>
      <c r="D331" s="1">
        <f t="shared" si="26"/>
        <v>1755.2845657838689</v>
      </c>
      <c r="E331" s="1" t="str">
        <f t="shared" si="27"/>
        <v>Change UP</v>
      </c>
      <c r="F331" s="1" t="str">
        <f t="shared" si="28"/>
        <v/>
      </c>
      <c r="G331" s="1" t="str">
        <f t="shared" si="29"/>
        <v/>
      </c>
    </row>
    <row r="332" spans="1:7" x14ac:dyDescent="0.25">
      <c r="A332" s="3" vm="926">
        <v>44670</v>
      </c>
      <c r="B332" s="2" vm="927">
        <v>1759.6</v>
      </c>
      <c r="C332" s="1">
        <f t="shared" si="25"/>
        <v>1784.586883623969</v>
      </c>
      <c r="D332" s="1">
        <f t="shared" si="26"/>
        <v>1775.5731163760308</v>
      </c>
      <c r="E332" s="1" t="str">
        <f t="shared" si="27"/>
        <v>Change DOWN</v>
      </c>
      <c r="F332" s="1" t="str">
        <f t="shared" si="28"/>
        <v>Change DOWN</v>
      </c>
      <c r="G332" s="1" vm="927">
        <f t="shared" si="29"/>
        <v>1759.6</v>
      </c>
    </row>
    <row r="333" spans="1:7" x14ac:dyDescent="0.25">
      <c r="A333" s="3" vm="928">
        <v>44671</v>
      </c>
      <c r="B333" s="2" vm="929">
        <v>1740.8</v>
      </c>
      <c r="C333" s="1">
        <f t="shared" si="25"/>
        <v>1786.603371542282</v>
      </c>
      <c r="D333" s="1">
        <f t="shared" si="26"/>
        <v>1765.9566284577179</v>
      </c>
      <c r="E333" s="1" t="str">
        <f t="shared" si="27"/>
        <v>Change DOWN</v>
      </c>
      <c r="F333" s="1" t="str">
        <f t="shared" si="28"/>
        <v/>
      </c>
      <c r="G333" s="1" t="str">
        <f t="shared" si="29"/>
        <v/>
      </c>
    </row>
    <row r="334" spans="1:7" x14ac:dyDescent="0.25">
      <c r="A334" s="3" vm="930">
        <v>44672</v>
      </c>
      <c r="B334" s="2" vm="931">
        <v>1744.8</v>
      </c>
      <c r="C334" s="1">
        <f t="shared" si="25"/>
        <v>1785.4195603102219</v>
      </c>
      <c r="D334" s="1">
        <f t="shared" si="26"/>
        <v>1749.9404396897778</v>
      </c>
      <c r="E334" s="1" t="str">
        <f t="shared" si="27"/>
        <v>Change DOWN</v>
      </c>
      <c r="F334" s="1" t="str">
        <f t="shared" si="28"/>
        <v/>
      </c>
      <c r="G334" s="1" t="str">
        <f t="shared" si="29"/>
        <v/>
      </c>
    </row>
    <row r="335" spans="1:7" x14ac:dyDescent="0.25">
      <c r="A335" s="3" vm="932">
        <v>44673</v>
      </c>
      <c r="B335" s="2" vm="933">
        <v>1742</v>
      </c>
      <c r="C335" s="1">
        <f t="shared" si="25"/>
        <v>1777.3314182804722</v>
      </c>
      <c r="D335" s="1">
        <f t="shared" si="26"/>
        <v>1742.4285817195275</v>
      </c>
      <c r="E335" s="1" t="str">
        <f t="shared" si="27"/>
        <v>Change DOWN</v>
      </c>
      <c r="F335" s="1" t="str">
        <f t="shared" si="28"/>
        <v/>
      </c>
      <c r="G335" s="1" t="str">
        <f t="shared" si="29"/>
        <v/>
      </c>
    </row>
    <row r="336" spans="1:7" x14ac:dyDescent="0.25">
      <c r="A336" s="3" vm="934">
        <v>44676</v>
      </c>
      <c r="B336" s="2" vm="935">
        <v>1739.2</v>
      </c>
      <c r="C336" s="1">
        <f t="shared" si="25"/>
        <v>1765.9686754574873</v>
      </c>
      <c r="D336" s="1">
        <f t="shared" si="26"/>
        <v>1738.1113245425131</v>
      </c>
      <c r="E336" s="1" t="str">
        <f t="shared" si="27"/>
        <v>Change DOWN</v>
      </c>
      <c r="F336" s="1" t="str">
        <f t="shared" si="28"/>
        <v/>
      </c>
      <c r="G336" s="1" t="str">
        <f t="shared" si="29"/>
        <v/>
      </c>
    </row>
    <row r="337" spans="1:7" x14ac:dyDescent="0.25">
      <c r="A337" s="3" vm="936">
        <v>44677</v>
      </c>
      <c r="B337" s="2" vm="937">
        <v>1754.6</v>
      </c>
      <c r="C337" s="1">
        <f t="shared" si="25"/>
        <v>1753.5426872142177</v>
      </c>
      <c r="D337" s="1">
        <f t="shared" si="26"/>
        <v>1737.0173127857822</v>
      </c>
      <c r="E337" s="1" t="str">
        <f t="shared" si="27"/>
        <v>Change UP</v>
      </c>
      <c r="F337" s="1" t="str">
        <f t="shared" si="28"/>
        <v>Change UP</v>
      </c>
      <c r="G337" s="1" vm="937">
        <f t="shared" si="29"/>
        <v>1754.6</v>
      </c>
    </row>
    <row r="338" spans="1:7" x14ac:dyDescent="0.25">
      <c r="A338" s="3" vm="938">
        <v>44678</v>
      </c>
      <c r="B338" s="2" vm="939">
        <v>1797</v>
      </c>
      <c r="C338" s="1">
        <f t="shared" si="25"/>
        <v>1750.4014377396163</v>
      </c>
      <c r="D338" s="1">
        <f t="shared" si="26"/>
        <v>1738.1585622603836</v>
      </c>
      <c r="E338" s="1" t="str">
        <f t="shared" si="27"/>
        <v>Change UP</v>
      </c>
      <c r="F338" s="1" t="str">
        <f t="shared" si="28"/>
        <v/>
      </c>
      <c r="G338" s="1" t="str">
        <f t="shared" si="29"/>
        <v/>
      </c>
    </row>
    <row r="339" spans="1:7" x14ac:dyDescent="0.25">
      <c r="A339" s="3" vm="940">
        <v>44679</v>
      </c>
      <c r="B339" s="2" vm="941">
        <v>1810.4</v>
      </c>
      <c r="C339" s="1">
        <f t="shared" si="25"/>
        <v>1779.423388881077</v>
      </c>
      <c r="D339" s="1">
        <f t="shared" si="26"/>
        <v>1731.6166111189229</v>
      </c>
      <c r="E339" s="1" t="str">
        <f t="shared" si="27"/>
        <v>Change UP</v>
      </c>
      <c r="F339" s="1" t="str">
        <f t="shared" si="28"/>
        <v/>
      </c>
      <c r="G339" s="1" t="str">
        <f t="shared" si="29"/>
        <v/>
      </c>
    </row>
    <row r="340" spans="1:7" x14ac:dyDescent="0.25">
      <c r="A340" s="3" vm="942">
        <v>44680</v>
      </c>
      <c r="B340" s="2" vm="939">
        <v>1797</v>
      </c>
      <c r="C340" s="1">
        <f t="shared" si="25"/>
        <v>1801.509864617914</v>
      </c>
      <c r="D340" s="1">
        <f t="shared" si="26"/>
        <v>1735.7701353820858</v>
      </c>
      <c r="E340" s="1" t="str">
        <f t="shared" si="27"/>
        <v>Change UP</v>
      </c>
      <c r="F340" s="1" t="str">
        <f t="shared" si="28"/>
        <v/>
      </c>
      <c r="G340" s="1" t="str">
        <f t="shared" si="29"/>
        <v/>
      </c>
    </row>
    <row r="341" spans="1:7" x14ac:dyDescent="0.25">
      <c r="A341" s="3" vm="943">
        <v>44684</v>
      </c>
      <c r="B341" s="2" vm="944">
        <v>1794.8</v>
      </c>
      <c r="C341" s="1">
        <f t="shared" si="25"/>
        <v>1810.5079121418992</v>
      </c>
      <c r="D341" s="1">
        <f t="shared" si="26"/>
        <v>1748.772087858101</v>
      </c>
      <c r="E341" s="1" t="str">
        <f t="shared" si="27"/>
        <v>Change UP</v>
      </c>
      <c r="F341" s="1" t="str">
        <f t="shared" si="28"/>
        <v/>
      </c>
      <c r="G341" s="1" t="str">
        <f t="shared" si="29"/>
        <v/>
      </c>
    </row>
    <row r="342" spans="1:7" x14ac:dyDescent="0.25">
      <c r="A342" s="3" vm="945">
        <v>44685</v>
      </c>
      <c r="B342" s="2" vm="946">
        <v>1771.2</v>
      </c>
      <c r="C342" s="1">
        <f t="shared" si="25"/>
        <v>1811.8992525884903</v>
      </c>
      <c r="D342" s="1">
        <f t="shared" si="26"/>
        <v>1769.6207474115092</v>
      </c>
      <c r="E342" s="1" t="str">
        <f t="shared" si="27"/>
        <v>Change UP</v>
      </c>
      <c r="F342" s="1" t="str">
        <f t="shared" si="28"/>
        <v/>
      </c>
      <c r="G342" s="1" t="str">
        <f t="shared" si="29"/>
        <v/>
      </c>
    </row>
    <row r="343" spans="1:7" x14ac:dyDescent="0.25">
      <c r="A343" s="3" vm="947">
        <v>44686</v>
      </c>
      <c r="B343" s="2" vm="948">
        <v>1780.6</v>
      </c>
      <c r="C343" s="1">
        <f t="shared" si="25"/>
        <v>1808.2874628276832</v>
      </c>
      <c r="D343" s="1">
        <f t="shared" si="26"/>
        <v>1779.8725371723167</v>
      </c>
      <c r="E343" s="1" t="str">
        <f t="shared" si="27"/>
        <v>Change UP</v>
      </c>
      <c r="F343" s="1" t="str">
        <f t="shared" si="28"/>
        <v/>
      </c>
      <c r="G343" s="1" t="str">
        <f t="shared" si="29"/>
        <v/>
      </c>
    </row>
    <row r="344" spans="1:7" x14ac:dyDescent="0.25">
      <c r="A344" s="3" vm="949">
        <v>44687</v>
      </c>
      <c r="B344" s="2" vm="950">
        <v>1769</v>
      </c>
      <c r="C344" s="1">
        <f t="shared" si="25"/>
        <v>1806.0216950435884</v>
      </c>
      <c r="D344" s="1">
        <f t="shared" si="26"/>
        <v>1775.5783049564116</v>
      </c>
      <c r="E344" s="1" t="str">
        <f t="shared" si="27"/>
        <v>Change DOWN</v>
      </c>
      <c r="F344" s="1" t="str">
        <f t="shared" si="28"/>
        <v>Change DOWN</v>
      </c>
      <c r="G344" s="1" vm="950">
        <f t="shared" si="29"/>
        <v>1769</v>
      </c>
    </row>
    <row r="345" spans="1:7" x14ac:dyDescent="0.25">
      <c r="A345" s="3" vm="951">
        <v>44690</v>
      </c>
      <c r="B345" s="2" vm="952">
        <v>1736.8</v>
      </c>
      <c r="C345" s="1">
        <f t="shared" si="25"/>
        <v>1795.5112278095644</v>
      </c>
      <c r="D345" s="1">
        <f t="shared" si="26"/>
        <v>1769.5287721904356</v>
      </c>
      <c r="E345" s="1" t="str">
        <f t="shared" si="27"/>
        <v>Change DOWN</v>
      </c>
      <c r="F345" s="1" t="str">
        <f t="shared" si="28"/>
        <v/>
      </c>
      <c r="G345" s="1" t="str">
        <f t="shared" si="29"/>
        <v/>
      </c>
    </row>
    <row r="346" spans="1:7" x14ac:dyDescent="0.25">
      <c r="A346" s="3" vm="953">
        <v>44691</v>
      </c>
      <c r="B346" s="2" vm="954">
        <v>1745.4</v>
      </c>
      <c r="C346" s="1">
        <f t="shared" si="25"/>
        <v>1791.8746722339931</v>
      </c>
      <c r="D346" s="1">
        <f t="shared" si="26"/>
        <v>1749.0853277660069</v>
      </c>
      <c r="E346" s="1" t="str">
        <f t="shared" si="27"/>
        <v>Change DOWN</v>
      </c>
      <c r="F346" s="1" t="str">
        <f t="shared" si="28"/>
        <v/>
      </c>
      <c r="G346" s="1" t="str">
        <f t="shared" si="29"/>
        <v/>
      </c>
    </row>
    <row r="347" spans="1:7" x14ac:dyDescent="0.25">
      <c r="A347" s="3" vm="955">
        <v>44692</v>
      </c>
      <c r="B347" s="2" vm="956">
        <v>1740</v>
      </c>
      <c r="C347" s="1">
        <f t="shared" si="25"/>
        <v>1779.1768673354793</v>
      </c>
      <c r="D347" s="1">
        <f t="shared" si="26"/>
        <v>1742.0231326645205</v>
      </c>
      <c r="E347" s="1" t="str">
        <f t="shared" si="27"/>
        <v>Change DOWN</v>
      </c>
      <c r="F347" s="1" t="str">
        <f t="shared" si="28"/>
        <v/>
      </c>
      <c r="G347" s="1" t="str">
        <f t="shared" si="29"/>
        <v/>
      </c>
    </row>
    <row r="348" spans="1:7" x14ac:dyDescent="0.25">
      <c r="A348" s="3" vm="957">
        <v>44693</v>
      </c>
      <c r="B348" s="2" vm="958">
        <v>1713.2</v>
      </c>
      <c r="C348" s="1">
        <f t="shared" si="25"/>
        <v>1773.7101421183411</v>
      </c>
      <c r="D348" s="1">
        <f t="shared" si="26"/>
        <v>1735.0098578816587</v>
      </c>
      <c r="E348" s="1" t="str">
        <f t="shared" si="27"/>
        <v>Change DOWN</v>
      </c>
      <c r="F348" s="1" t="str">
        <f t="shared" si="28"/>
        <v/>
      </c>
      <c r="G348" s="1" t="str">
        <f t="shared" si="29"/>
        <v/>
      </c>
    </row>
    <row r="349" spans="1:7" x14ac:dyDescent="0.25">
      <c r="A349" s="3" vm="959">
        <v>44694</v>
      </c>
      <c r="B349" s="2" vm="960">
        <v>1755.4</v>
      </c>
      <c r="C349" s="1">
        <f t="shared" si="25"/>
        <v>1760.8472732239536</v>
      </c>
      <c r="D349" s="1">
        <f t="shared" si="26"/>
        <v>1720.9127267760471</v>
      </c>
      <c r="E349" s="1" t="str">
        <f t="shared" si="27"/>
        <v>Change DOWN</v>
      </c>
      <c r="F349" s="1" t="str">
        <f t="shared" si="28"/>
        <v/>
      </c>
      <c r="G349" s="1" t="str">
        <f t="shared" si="29"/>
        <v/>
      </c>
    </row>
    <row r="350" spans="1:7" x14ac:dyDescent="0.25">
      <c r="A350" s="3" vm="961">
        <v>44697</v>
      </c>
      <c r="B350" s="2" vm="962">
        <v>1798.4</v>
      </c>
      <c r="C350" s="1">
        <f t="shared" si="25"/>
        <v>1753.7954724904621</v>
      </c>
      <c r="D350" s="1">
        <f t="shared" si="26"/>
        <v>1722.5245275095376</v>
      </c>
      <c r="E350" s="1" t="str">
        <f t="shared" si="27"/>
        <v>Change UP</v>
      </c>
      <c r="F350" s="1" t="str">
        <f t="shared" si="28"/>
        <v>Change UP</v>
      </c>
      <c r="G350" s="1" vm="962">
        <f t="shared" si="29"/>
        <v>1798.4</v>
      </c>
    </row>
    <row r="351" spans="1:7" x14ac:dyDescent="0.25">
      <c r="A351" s="3" vm="963">
        <v>44698</v>
      </c>
      <c r="B351" s="2" vm="964">
        <v>1786.2</v>
      </c>
      <c r="C351" s="1">
        <f t="shared" si="25"/>
        <v>1781.487934468455</v>
      </c>
      <c r="D351" s="1">
        <f t="shared" si="26"/>
        <v>1719.472065531545</v>
      </c>
      <c r="E351" s="1" t="str">
        <f t="shared" si="27"/>
        <v>Change UP</v>
      </c>
      <c r="F351" s="1" t="str">
        <f t="shared" si="28"/>
        <v/>
      </c>
      <c r="G351" s="1" t="str">
        <f t="shared" si="29"/>
        <v/>
      </c>
    </row>
    <row r="352" spans="1:7" x14ac:dyDescent="0.25">
      <c r="A352" s="3" vm="965">
        <v>44699</v>
      </c>
      <c r="B352" s="2" vm="966">
        <v>1770.2</v>
      </c>
      <c r="C352" s="1">
        <f t="shared" si="25"/>
        <v>1793.1477962205645</v>
      </c>
      <c r="D352" s="1">
        <f t="shared" si="26"/>
        <v>1724.1322037794357</v>
      </c>
      <c r="E352" s="1" t="str">
        <f t="shared" si="27"/>
        <v>Change UP</v>
      </c>
      <c r="F352" s="1" t="str">
        <f t="shared" si="28"/>
        <v/>
      </c>
      <c r="G352" s="1" t="str">
        <f t="shared" si="29"/>
        <v/>
      </c>
    </row>
    <row r="353" spans="1:7" x14ac:dyDescent="0.25">
      <c r="A353" s="3" vm="967">
        <v>44700</v>
      </c>
      <c r="B353" s="2" vm="968">
        <v>1731.6</v>
      </c>
      <c r="C353" s="1">
        <f t="shared" si="25"/>
        <v>1797.7213680104198</v>
      </c>
      <c r="D353" s="1">
        <f t="shared" si="26"/>
        <v>1731.6386319895798</v>
      </c>
      <c r="E353" s="1" t="str">
        <f t="shared" si="27"/>
        <v>Change DOWN</v>
      </c>
      <c r="F353" s="1" t="str">
        <f t="shared" si="28"/>
        <v>Change DOWN</v>
      </c>
      <c r="G353" s="1" vm="968">
        <f t="shared" si="29"/>
        <v>1731.6</v>
      </c>
    </row>
    <row r="354" spans="1:7" x14ac:dyDescent="0.25">
      <c r="A354" s="3" vm="969">
        <v>44701</v>
      </c>
      <c r="B354" s="2" vm="970">
        <v>1764</v>
      </c>
      <c r="C354" s="1">
        <f t="shared" si="25"/>
        <v>1794.5483180063172</v>
      </c>
      <c r="D354" s="1">
        <f t="shared" si="26"/>
        <v>1742.1716819936826</v>
      </c>
      <c r="E354" s="1" t="str">
        <f t="shared" si="27"/>
        <v>Change DOWN</v>
      </c>
      <c r="F354" s="1" t="str">
        <f t="shared" si="28"/>
        <v/>
      </c>
      <c r="G354" s="1" t="str">
        <f t="shared" si="29"/>
        <v/>
      </c>
    </row>
    <row r="355" spans="1:7" x14ac:dyDescent="0.25">
      <c r="A355" s="3" vm="971">
        <v>44704</v>
      </c>
      <c r="B355" s="2" vm="972">
        <v>1782</v>
      </c>
      <c r="C355" s="1">
        <f t="shared" si="25"/>
        <v>1795.4747238614639</v>
      </c>
      <c r="D355" s="1">
        <f t="shared" si="26"/>
        <v>1744.685276138536</v>
      </c>
      <c r="E355" s="1" t="str">
        <f t="shared" si="27"/>
        <v>Change DOWN</v>
      </c>
      <c r="F355" s="1" t="str">
        <f t="shared" si="28"/>
        <v/>
      </c>
      <c r="G355" s="1" t="str">
        <f t="shared" si="29"/>
        <v/>
      </c>
    </row>
    <row r="356" spans="1:7" x14ac:dyDescent="0.25">
      <c r="A356" s="3" vm="973">
        <v>44705</v>
      </c>
      <c r="B356" s="2" vm="972">
        <v>1782</v>
      </c>
      <c r="C356" s="1">
        <f t="shared" si="25"/>
        <v>1788.3976850611357</v>
      </c>
      <c r="D356" s="1">
        <f t="shared" si="26"/>
        <v>1745.2023149388642</v>
      </c>
      <c r="E356" s="1" t="str">
        <f t="shared" si="27"/>
        <v>Change DOWN</v>
      </c>
      <c r="F356" s="1" t="str">
        <f t="shared" si="28"/>
        <v/>
      </c>
      <c r="G356" s="1" t="str">
        <f t="shared" si="29"/>
        <v/>
      </c>
    </row>
    <row r="357" spans="1:7" x14ac:dyDescent="0.25">
      <c r="A357" s="3" vm="974">
        <v>44706</v>
      </c>
      <c r="B357" s="2" vm="975">
        <v>1775</v>
      </c>
      <c r="C357" s="1">
        <f t="shared" si="25"/>
        <v>1786.6783010886509</v>
      </c>
      <c r="D357" s="1">
        <f t="shared" si="26"/>
        <v>1745.2416989113487</v>
      </c>
      <c r="E357" s="1" t="str">
        <f t="shared" si="27"/>
        <v>Change DOWN</v>
      </c>
      <c r="F357" s="1" t="str">
        <f t="shared" si="28"/>
        <v/>
      </c>
      <c r="G357" s="1" t="str">
        <f t="shared" si="29"/>
        <v/>
      </c>
    </row>
    <row r="358" spans="1:7" x14ac:dyDescent="0.25">
      <c r="A358" s="3" vm="976">
        <v>44707</v>
      </c>
      <c r="B358" s="2" vm="977">
        <v>1753.8</v>
      </c>
      <c r="C358" s="1">
        <f t="shared" si="25"/>
        <v>1787.9920668184211</v>
      </c>
      <c r="D358" s="1">
        <f t="shared" si="26"/>
        <v>1745.847933181579</v>
      </c>
      <c r="E358" s="1" t="str">
        <f t="shared" si="27"/>
        <v>Change DOWN</v>
      </c>
      <c r="F358" s="1" t="str">
        <f t="shared" si="28"/>
        <v/>
      </c>
      <c r="G358" s="1" t="str">
        <f t="shared" si="29"/>
        <v/>
      </c>
    </row>
    <row r="359" spans="1:7" x14ac:dyDescent="0.25">
      <c r="A359" s="3" vm="978">
        <v>44708</v>
      </c>
      <c r="B359" s="2" vm="979">
        <v>1733.2</v>
      </c>
      <c r="C359" s="1">
        <f t="shared" si="25"/>
        <v>1783.6298003243735</v>
      </c>
      <c r="D359" s="1">
        <f t="shared" si="26"/>
        <v>1759.0901996756263</v>
      </c>
      <c r="E359" s="1" t="str">
        <f t="shared" si="27"/>
        <v>Change DOWN</v>
      </c>
      <c r="F359" s="1" t="str">
        <f t="shared" si="28"/>
        <v/>
      </c>
      <c r="G359" s="1" t="str">
        <f t="shared" si="29"/>
        <v/>
      </c>
    </row>
    <row r="360" spans="1:7" x14ac:dyDescent="0.25">
      <c r="A360" s="3" vm="980">
        <v>44711</v>
      </c>
      <c r="B360" s="2" vm="981">
        <v>1728</v>
      </c>
      <c r="C360" s="1">
        <f t="shared" si="25"/>
        <v>1786.4983567441247</v>
      </c>
      <c r="D360" s="1">
        <f t="shared" si="26"/>
        <v>1743.9016432558753</v>
      </c>
      <c r="E360" s="1" t="str">
        <f t="shared" si="27"/>
        <v>Change DOWN</v>
      </c>
      <c r="F360" s="1" t="str">
        <f t="shared" si="28"/>
        <v/>
      </c>
      <c r="G360" s="1" t="str">
        <f t="shared" si="29"/>
        <v/>
      </c>
    </row>
    <row r="361" spans="1:7" x14ac:dyDescent="0.25">
      <c r="A361" s="3" vm="982">
        <v>44712</v>
      </c>
      <c r="B361" s="2" vm="983">
        <v>1732.6</v>
      </c>
      <c r="C361" s="1">
        <f t="shared" si="25"/>
        <v>1778.5499482401103</v>
      </c>
      <c r="D361" s="1">
        <f t="shared" si="26"/>
        <v>1730.2500517598899</v>
      </c>
      <c r="E361" s="1" t="str">
        <f t="shared" si="27"/>
        <v>Change DOWN</v>
      </c>
      <c r="F361" s="1" t="str">
        <f t="shared" si="28"/>
        <v/>
      </c>
      <c r="G361" s="1" t="str">
        <f t="shared" si="29"/>
        <v/>
      </c>
    </row>
    <row r="362" spans="1:7" x14ac:dyDescent="0.25">
      <c r="A362" s="3" vm="984">
        <v>44713</v>
      </c>
      <c r="B362" s="2" vm="985">
        <v>1707.8</v>
      </c>
      <c r="C362" s="1">
        <f t="shared" si="25"/>
        <v>1764.257578372232</v>
      </c>
      <c r="D362" s="1">
        <f t="shared" si="26"/>
        <v>1724.7824216277679</v>
      </c>
      <c r="E362" s="1" t="str">
        <f t="shared" si="27"/>
        <v>Change DOWN</v>
      </c>
      <c r="F362" s="1" t="str">
        <f t="shared" si="28"/>
        <v/>
      </c>
      <c r="G362" s="1" t="str">
        <f t="shared" si="29"/>
        <v/>
      </c>
    </row>
    <row r="363" spans="1:7" x14ac:dyDescent="0.25">
      <c r="A363" s="3" vm="986">
        <v>44714</v>
      </c>
      <c r="B363" s="2" vm="985">
        <v>1707.8</v>
      </c>
      <c r="C363" s="1">
        <f t="shared" si="25"/>
        <v>1747.469386809762</v>
      </c>
      <c r="D363" s="1">
        <f t="shared" si="26"/>
        <v>1714.6906131902379</v>
      </c>
      <c r="E363" s="1" t="str">
        <f t="shared" si="27"/>
        <v>Change DOWN</v>
      </c>
      <c r="F363" s="1" t="str">
        <f t="shared" si="28"/>
        <v/>
      </c>
      <c r="G363" s="1" t="str">
        <f t="shared" si="29"/>
        <v/>
      </c>
    </row>
    <row r="364" spans="1:7" x14ac:dyDescent="0.25">
      <c r="A364" s="3" vm="987">
        <v>44715</v>
      </c>
      <c r="B364" s="2" vm="985">
        <v>1707.8</v>
      </c>
      <c r="C364" s="1">
        <f t="shared" si="25"/>
        <v>1734.8896886972748</v>
      </c>
      <c r="D364" s="1">
        <f t="shared" si="26"/>
        <v>1708.870311302725</v>
      </c>
      <c r="E364" s="1" t="str">
        <f t="shared" si="27"/>
        <v>Change DOWN</v>
      </c>
      <c r="F364" s="1" t="str">
        <f t="shared" si="28"/>
        <v/>
      </c>
      <c r="G364" s="1" t="str">
        <f t="shared" si="29"/>
        <v/>
      </c>
    </row>
    <row r="365" spans="1:7" x14ac:dyDescent="0.25">
      <c r="A365" s="3" vm="988">
        <v>44718</v>
      </c>
      <c r="B365" s="2" vm="989">
        <v>1695</v>
      </c>
      <c r="C365" s="1">
        <f t="shared" si="25"/>
        <v>1729.2306073866082</v>
      </c>
      <c r="D365" s="1">
        <f t="shared" si="26"/>
        <v>1704.3693926133917</v>
      </c>
      <c r="E365" s="1" t="str">
        <f t="shared" si="27"/>
        <v>Change DOWN</v>
      </c>
      <c r="F365" s="1" t="str">
        <f t="shared" si="28"/>
        <v/>
      </c>
      <c r="G365" s="1" t="str">
        <f t="shared" si="29"/>
        <v/>
      </c>
    </row>
    <row r="366" spans="1:7" x14ac:dyDescent="0.25">
      <c r="A366" s="3" vm="990">
        <v>44719</v>
      </c>
      <c r="B366" s="2" vm="991">
        <v>1719.6</v>
      </c>
      <c r="C366" s="1">
        <f t="shared" si="25"/>
        <v>1723.8937942148989</v>
      </c>
      <c r="D366" s="1">
        <f t="shared" si="26"/>
        <v>1696.5062057851012</v>
      </c>
      <c r="E366" s="1" t="str">
        <f t="shared" si="27"/>
        <v>Change DOWN</v>
      </c>
      <c r="F366" s="1" t="str">
        <f t="shared" si="28"/>
        <v/>
      </c>
      <c r="G366" s="1" t="str">
        <f t="shared" si="29"/>
        <v/>
      </c>
    </row>
    <row r="367" spans="1:7" x14ac:dyDescent="0.25">
      <c r="A367" s="3" vm="992">
        <v>44720</v>
      </c>
      <c r="B367" s="2" vm="993">
        <v>1751</v>
      </c>
      <c r="C367" s="1">
        <f t="shared" si="25"/>
        <v>1716.3017239671228</v>
      </c>
      <c r="D367" s="1">
        <f t="shared" si="26"/>
        <v>1698.898276032877</v>
      </c>
      <c r="E367" s="1" t="str">
        <f t="shared" si="27"/>
        <v>Change UP</v>
      </c>
      <c r="F367" s="1" t="str">
        <f t="shared" si="28"/>
        <v>Change UP</v>
      </c>
      <c r="G367" s="1" vm="993">
        <f t="shared" si="29"/>
        <v>1751</v>
      </c>
    </row>
    <row r="368" spans="1:7" x14ac:dyDescent="0.25">
      <c r="A368" s="3" vm="994">
        <v>44721</v>
      </c>
      <c r="B368" s="2" vm="995">
        <v>1709.8</v>
      </c>
      <c r="C368" s="1">
        <f t="shared" si="25"/>
        <v>1737.5305612889847</v>
      </c>
      <c r="D368" s="1">
        <f t="shared" si="26"/>
        <v>1694.9494387110158</v>
      </c>
      <c r="E368" s="1" t="str">
        <f t="shared" si="27"/>
        <v>Change UP</v>
      </c>
      <c r="F368" s="1" t="str">
        <f t="shared" si="28"/>
        <v/>
      </c>
      <c r="G368" s="1" t="str">
        <f t="shared" si="29"/>
        <v/>
      </c>
    </row>
    <row r="369" spans="1:7" x14ac:dyDescent="0.25">
      <c r="A369" s="3" vm="996">
        <v>44722</v>
      </c>
      <c r="B369" s="2" vm="997">
        <v>1736.6</v>
      </c>
      <c r="C369" s="1">
        <f t="shared" si="25"/>
        <v>1737.7503765954091</v>
      </c>
      <c r="D369" s="1">
        <f t="shared" si="26"/>
        <v>1695.5296234045907</v>
      </c>
      <c r="E369" s="1" t="str">
        <f t="shared" si="27"/>
        <v>Change UP</v>
      </c>
      <c r="F369" s="1" t="str">
        <f t="shared" si="28"/>
        <v/>
      </c>
      <c r="G369" s="1" t="str">
        <f t="shared" si="29"/>
        <v/>
      </c>
    </row>
    <row r="370" spans="1:7" x14ac:dyDescent="0.25">
      <c r="A370" s="3" vm="998">
        <v>44725</v>
      </c>
      <c r="B370" s="2" vm="997">
        <v>1736.6</v>
      </c>
      <c r="C370" s="1">
        <f t="shared" si="25"/>
        <v>1744.4054538694388</v>
      </c>
      <c r="D370" s="1">
        <f t="shared" si="26"/>
        <v>1700.3945461305614</v>
      </c>
      <c r="E370" s="1" t="str">
        <f t="shared" si="27"/>
        <v>Change UP</v>
      </c>
      <c r="F370" s="1" t="str">
        <f t="shared" si="28"/>
        <v/>
      </c>
      <c r="G370" s="1" t="str">
        <f t="shared" si="29"/>
        <v/>
      </c>
    </row>
    <row r="371" spans="1:7" x14ac:dyDescent="0.25">
      <c r="A371" s="3" vm="999">
        <v>44726</v>
      </c>
      <c r="B371" s="2" vm="1000">
        <v>1712.2</v>
      </c>
      <c r="C371" s="1">
        <f t="shared" si="25"/>
        <v>1746.8579056881617</v>
      </c>
      <c r="D371" s="1">
        <f t="shared" si="26"/>
        <v>1714.5820943118383</v>
      </c>
      <c r="E371" s="1" t="str">
        <f t="shared" si="27"/>
        <v>Change DOWN</v>
      </c>
      <c r="F371" s="1" t="str">
        <f t="shared" si="28"/>
        <v>Change DOWN</v>
      </c>
      <c r="G371" s="1" vm="1000">
        <f t="shared" si="29"/>
        <v>1712.2</v>
      </c>
    </row>
    <row r="372" spans="1:7" x14ac:dyDescent="0.25">
      <c r="A372" s="3" vm="1001">
        <v>44727</v>
      </c>
      <c r="B372" s="2" vm="1002">
        <v>1718.6</v>
      </c>
      <c r="C372" s="1">
        <f t="shared" si="25"/>
        <v>1746.9184614715198</v>
      </c>
      <c r="D372" s="1">
        <f t="shared" si="26"/>
        <v>1711.5615385284807</v>
      </c>
      <c r="E372" s="1" t="str">
        <f t="shared" si="27"/>
        <v>Change DOWN</v>
      </c>
      <c r="F372" s="1" t="str">
        <f t="shared" si="28"/>
        <v/>
      </c>
      <c r="G372" s="1" t="str">
        <f t="shared" si="29"/>
        <v/>
      </c>
    </row>
    <row r="373" spans="1:7" x14ac:dyDescent="0.25">
      <c r="A373" s="3" vm="1003">
        <v>44728</v>
      </c>
      <c r="B373" s="2" vm="1004">
        <v>1672</v>
      </c>
      <c r="C373" s="1">
        <f t="shared" si="25"/>
        <v>1735.7971776086695</v>
      </c>
      <c r="D373" s="1">
        <f t="shared" si="26"/>
        <v>1709.7228223913301</v>
      </c>
      <c r="E373" s="1" t="str">
        <f t="shared" si="27"/>
        <v>Change DOWN</v>
      </c>
      <c r="F373" s="1" t="str">
        <f t="shared" si="28"/>
        <v/>
      </c>
      <c r="G373" s="1" t="str">
        <f t="shared" si="29"/>
        <v/>
      </c>
    </row>
    <row r="374" spans="1:7" x14ac:dyDescent="0.25">
      <c r="A374" s="3" vm="1005">
        <v>44729</v>
      </c>
      <c r="B374" s="2" vm="1006">
        <v>1683.6</v>
      </c>
      <c r="C374" s="1">
        <f t="shared" si="25"/>
        <v>1741.6703607833365</v>
      </c>
      <c r="D374" s="1">
        <f t="shared" si="26"/>
        <v>1688.7296392166636</v>
      </c>
      <c r="E374" s="1" t="str">
        <f t="shared" si="27"/>
        <v>Change DOWN</v>
      </c>
      <c r="F374" s="1" t="str">
        <f t="shared" si="28"/>
        <v/>
      </c>
      <c r="G374" s="1" t="str">
        <f t="shared" si="29"/>
        <v/>
      </c>
    </row>
    <row r="375" spans="1:7" x14ac:dyDescent="0.25">
      <c r="A375" s="3" vm="1007">
        <v>44732</v>
      </c>
      <c r="B375" s="2" vm="1008">
        <v>1699.2</v>
      </c>
      <c r="C375" s="1">
        <f t="shared" si="25"/>
        <v>1730.9700587788498</v>
      </c>
      <c r="D375" s="1">
        <f t="shared" si="26"/>
        <v>1678.2299412211501</v>
      </c>
      <c r="E375" s="1" t="str">
        <f t="shared" si="27"/>
        <v>Change DOWN</v>
      </c>
      <c r="F375" s="1" t="str">
        <f t="shared" si="28"/>
        <v/>
      </c>
      <c r="G375" s="1" t="str">
        <f t="shared" si="29"/>
        <v/>
      </c>
    </row>
    <row r="376" spans="1:7" x14ac:dyDescent="0.25">
      <c r="A376" s="3" vm="1009">
        <v>44733</v>
      </c>
      <c r="B376" s="2" vm="1010">
        <v>1691.6</v>
      </c>
      <c r="C376" s="1">
        <f t="shared" si="25"/>
        <v>1716.5295852608963</v>
      </c>
      <c r="D376" s="1">
        <f t="shared" si="26"/>
        <v>1677.710414739104</v>
      </c>
      <c r="E376" s="1" t="str">
        <f t="shared" si="27"/>
        <v>Change DOWN</v>
      </c>
      <c r="F376" s="1" t="str">
        <f t="shared" si="28"/>
        <v/>
      </c>
      <c r="G376" s="1" t="str">
        <f t="shared" si="29"/>
        <v/>
      </c>
    </row>
    <row r="377" spans="1:7" x14ac:dyDescent="0.25">
      <c r="A377" s="3" vm="1011">
        <v>44734</v>
      </c>
      <c r="B377" s="2" vm="1012">
        <v>1705.8</v>
      </c>
      <c r="C377" s="1">
        <f t="shared" si="25"/>
        <v>1710.5008571218668</v>
      </c>
      <c r="D377" s="1">
        <f t="shared" si="26"/>
        <v>1675.4991428781332</v>
      </c>
      <c r="E377" s="1" t="str">
        <f t="shared" si="27"/>
        <v>Change DOWN</v>
      </c>
      <c r="F377" s="1" t="str">
        <f t="shared" si="28"/>
        <v/>
      </c>
      <c r="G377" s="1" t="str">
        <f t="shared" si="29"/>
        <v/>
      </c>
    </row>
    <row r="378" spans="1:7" x14ac:dyDescent="0.25">
      <c r="A378" s="3" vm="1013">
        <v>44735</v>
      </c>
      <c r="B378" s="2" vm="991">
        <v>1719.6</v>
      </c>
      <c r="C378" s="1">
        <f t="shared" si="25"/>
        <v>1703.6766158817122</v>
      </c>
      <c r="D378" s="1">
        <f t="shared" si="26"/>
        <v>1677.2033841182874</v>
      </c>
      <c r="E378" s="1" t="str">
        <f t="shared" si="27"/>
        <v>Change UP</v>
      </c>
      <c r="F378" s="1" t="str">
        <f t="shared" si="28"/>
        <v>Change UP</v>
      </c>
      <c r="G378" s="1" vm="991">
        <f t="shared" si="29"/>
        <v>1719.6</v>
      </c>
    </row>
    <row r="379" spans="1:7" x14ac:dyDescent="0.25">
      <c r="A379" s="3" vm="1014">
        <v>44736</v>
      </c>
      <c r="B379" s="2" vm="1015">
        <v>1756.2</v>
      </c>
      <c r="C379" s="1">
        <f t="shared" si="25"/>
        <v>1713.7254640314084</v>
      </c>
      <c r="D379" s="1">
        <f t="shared" si="26"/>
        <v>1686.1945359685913</v>
      </c>
      <c r="E379" s="1" t="str">
        <f t="shared" si="27"/>
        <v>Change UP</v>
      </c>
      <c r="F379" s="1" t="str">
        <f t="shared" si="28"/>
        <v/>
      </c>
      <c r="G379" s="1" t="str">
        <f t="shared" si="29"/>
        <v/>
      </c>
    </row>
    <row r="380" spans="1:7" x14ac:dyDescent="0.25">
      <c r="A380" s="3" vm="1016">
        <v>44739</v>
      </c>
      <c r="B380" s="2" vm="1017">
        <v>1764.2</v>
      </c>
      <c r="C380" s="1">
        <f t="shared" si="25"/>
        <v>1739.9706257279026</v>
      </c>
      <c r="D380" s="1">
        <f t="shared" si="26"/>
        <v>1688.9893742720978</v>
      </c>
      <c r="E380" s="1" t="str">
        <f t="shared" si="27"/>
        <v>Change UP</v>
      </c>
      <c r="F380" s="1" t="str">
        <f t="shared" si="28"/>
        <v/>
      </c>
      <c r="G380" s="1" t="str">
        <f t="shared" si="29"/>
        <v/>
      </c>
    </row>
    <row r="381" spans="1:7" x14ac:dyDescent="0.25">
      <c r="A381" s="3" vm="1018">
        <v>44740</v>
      </c>
      <c r="B381" s="2" vm="1019">
        <v>1766</v>
      </c>
      <c r="C381" s="1">
        <f t="shared" si="25"/>
        <v>1759.0738601630128</v>
      </c>
      <c r="D381" s="1">
        <f t="shared" si="26"/>
        <v>1695.8861398369872</v>
      </c>
      <c r="E381" s="1" t="str">
        <f t="shared" si="27"/>
        <v>Change UP</v>
      </c>
      <c r="F381" s="1" t="str">
        <f t="shared" si="28"/>
        <v/>
      </c>
      <c r="G381" s="1" t="str">
        <f t="shared" si="29"/>
        <v/>
      </c>
    </row>
    <row r="382" spans="1:7" x14ac:dyDescent="0.25">
      <c r="A382" s="3" vm="1020">
        <v>44741</v>
      </c>
      <c r="B382" s="2" vm="1021">
        <v>1793</v>
      </c>
      <c r="C382" s="1">
        <f t="shared" si="25"/>
        <v>1770.1180258664049</v>
      </c>
      <c r="D382" s="1">
        <f t="shared" si="26"/>
        <v>1714.6019741335949</v>
      </c>
      <c r="E382" s="1" t="str">
        <f t="shared" si="27"/>
        <v>Change UP</v>
      </c>
      <c r="F382" s="1" t="str">
        <f t="shared" si="28"/>
        <v/>
      </c>
      <c r="G382" s="1" t="str">
        <f t="shared" si="29"/>
        <v/>
      </c>
    </row>
    <row r="383" spans="1:7" x14ac:dyDescent="0.25">
      <c r="A383" s="3">
        <v>44742</v>
      </c>
      <c r="B383" s="2" vm="1022">
        <v>1765.6</v>
      </c>
      <c r="C383" s="1">
        <f t="shared" si="25"/>
        <v>1786.2056812068918</v>
      </c>
      <c r="D383" s="1">
        <f t="shared" si="26"/>
        <v>1733.3943187931081</v>
      </c>
      <c r="E383" s="1" t="str">
        <f t="shared" si="27"/>
        <v>Change UP</v>
      </c>
      <c r="F383" s="1" t="str">
        <f t="shared" si="28"/>
        <v/>
      </c>
      <c r="G383" s="1" t="str">
        <f t="shared" si="29"/>
        <v/>
      </c>
    </row>
    <row r="384" spans="1:7" x14ac:dyDescent="0.25">
      <c r="A384" s="3" vm="1023">
        <v>44743</v>
      </c>
      <c r="B384" s="2" vm="1024">
        <v>1785.6</v>
      </c>
      <c r="C384" s="1">
        <f t="shared" si="25"/>
        <v>1782.9949991068238</v>
      </c>
      <c r="D384" s="1">
        <f t="shared" si="26"/>
        <v>1755.0050008931762</v>
      </c>
      <c r="E384" s="1" t="str">
        <f t="shared" si="27"/>
        <v>Change UP</v>
      </c>
      <c r="F384" s="1" t="str">
        <f t="shared" si="28"/>
        <v/>
      </c>
      <c r="G384" s="1" t="str">
        <f t="shared" si="29"/>
        <v/>
      </c>
    </row>
    <row r="385" spans="1:7" x14ac:dyDescent="0.25">
      <c r="A385" s="3" vm="1025">
        <v>44746</v>
      </c>
      <c r="B385" s="2" vm="1026">
        <v>1802.6</v>
      </c>
      <c r="C385" s="1">
        <f t="shared" si="25"/>
        <v>1788.3177081379229</v>
      </c>
      <c r="D385" s="1">
        <f t="shared" si="26"/>
        <v>1761.4422918620769</v>
      </c>
      <c r="E385" s="1" t="str">
        <f t="shared" si="27"/>
        <v>Change UP</v>
      </c>
      <c r="F385" s="1" t="str">
        <f t="shared" si="28"/>
        <v/>
      </c>
      <c r="G385" s="1" t="str">
        <f t="shared" si="29"/>
        <v/>
      </c>
    </row>
    <row r="386" spans="1:7" x14ac:dyDescent="0.25">
      <c r="A386" s="3" vm="1027">
        <v>44747</v>
      </c>
      <c r="B386" s="2" vm="1028">
        <v>1786.6</v>
      </c>
      <c r="C386" s="1">
        <f t="shared" si="25"/>
        <v>1799.0046951932836</v>
      </c>
      <c r="D386" s="1">
        <f t="shared" si="26"/>
        <v>1766.1153048067167</v>
      </c>
      <c r="E386" s="1" t="str">
        <f t="shared" si="27"/>
        <v>Change UP</v>
      </c>
      <c r="F386" s="1" t="str">
        <f t="shared" si="28"/>
        <v/>
      </c>
      <c r="G386" s="1" t="str">
        <f t="shared" si="29"/>
        <v/>
      </c>
    </row>
    <row r="387" spans="1:7" x14ac:dyDescent="0.25">
      <c r="A387" s="3" vm="1029">
        <v>44748</v>
      </c>
      <c r="B387" s="2" vm="1030">
        <v>1790.2</v>
      </c>
      <c r="C387" s="1">
        <f t="shared" si="25"/>
        <v>1800.2716150622359</v>
      </c>
      <c r="D387" s="1">
        <f t="shared" si="26"/>
        <v>1773.0883849377637</v>
      </c>
      <c r="E387" s="1" t="str">
        <f t="shared" si="27"/>
        <v>Change UP</v>
      </c>
      <c r="F387" s="1" t="str">
        <f t="shared" si="28"/>
        <v/>
      </c>
      <c r="G387" s="1" t="str">
        <f t="shared" si="29"/>
        <v/>
      </c>
    </row>
    <row r="388" spans="1:7" x14ac:dyDescent="0.25">
      <c r="A388" s="3" vm="1031">
        <v>44749</v>
      </c>
      <c r="B388" s="2" vm="1032">
        <v>1791.4</v>
      </c>
      <c r="C388" s="1">
        <f t="shared" si="25"/>
        <v>1799.4411110647725</v>
      </c>
      <c r="D388" s="1">
        <f t="shared" si="26"/>
        <v>1772.7988889352278</v>
      </c>
      <c r="E388" s="1" t="str">
        <f t="shared" si="27"/>
        <v>Change UP</v>
      </c>
      <c r="F388" s="1" t="str">
        <f t="shared" si="28"/>
        <v/>
      </c>
      <c r="G388" s="1" t="str">
        <f t="shared" si="29"/>
        <v/>
      </c>
    </row>
    <row r="389" spans="1:7" x14ac:dyDescent="0.25">
      <c r="A389" s="3" vm="1033">
        <v>44750</v>
      </c>
      <c r="B389" s="2" vm="1034">
        <v>1754.8</v>
      </c>
      <c r="C389" s="1">
        <f t="shared" si="25"/>
        <v>1798.0528871244101</v>
      </c>
      <c r="D389" s="1">
        <f t="shared" si="26"/>
        <v>1784.5071128755899</v>
      </c>
      <c r="E389" s="1" t="str">
        <f t="shared" si="27"/>
        <v>Change DOWN</v>
      </c>
      <c r="F389" s="1" t="str">
        <f t="shared" si="28"/>
        <v>Change DOWN</v>
      </c>
      <c r="G389" s="1" vm="1034">
        <f t="shared" si="29"/>
        <v>1754.8</v>
      </c>
    </row>
    <row r="390" spans="1:7" x14ac:dyDescent="0.25">
      <c r="A390" s="3" vm="1035">
        <v>44753</v>
      </c>
      <c r="B390" s="2" vm="1036">
        <v>1768.8</v>
      </c>
      <c r="C390" s="1">
        <f t="shared" si="25"/>
        <v>1803.0942037375787</v>
      </c>
      <c r="D390" s="1">
        <f t="shared" si="26"/>
        <v>1767.1457962624206</v>
      </c>
      <c r="E390" s="1" t="str">
        <f t="shared" si="27"/>
        <v>Change DOWN</v>
      </c>
      <c r="F390" s="1" t="str">
        <f t="shared" si="28"/>
        <v/>
      </c>
      <c r="G390" s="1" t="str">
        <f t="shared" si="29"/>
        <v/>
      </c>
    </row>
    <row r="391" spans="1:7" x14ac:dyDescent="0.25">
      <c r="A391" s="3" vm="1037">
        <v>44754</v>
      </c>
      <c r="B391" s="2" vm="1038">
        <v>1742.6</v>
      </c>
      <c r="C391" s="1">
        <f t="shared" ref="C391:C454" si="30">AVERAGE(B386:B390)+$J$2*_xlfn.STDEV.S(B386:B390)</f>
        <v>1794.3646243317362</v>
      </c>
      <c r="D391" s="1">
        <f t="shared" ref="D391:D454" si="31">AVERAGE(B386:B390)-$J$2*_xlfn.STDEV.S(B386:B390)</f>
        <v>1762.3553756682641</v>
      </c>
      <c r="E391" s="1" t="str">
        <f t="shared" si="27"/>
        <v>Change DOWN</v>
      </c>
      <c r="F391" s="1" t="str">
        <f t="shared" si="28"/>
        <v/>
      </c>
      <c r="G391" s="1" t="str">
        <f t="shared" si="29"/>
        <v/>
      </c>
    </row>
    <row r="392" spans="1:7" x14ac:dyDescent="0.25">
      <c r="A392" s="3" vm="1039">
        <v>44755</v>
      </c>
      <c r="B392" s="2" vm="989">
        <v>1695</v>
      </c>
      <c r="C392" s="1">
        <f t="shared" si="30"/>
        <v>1791.0557670251612</v>
      </c>
      <c r="D392" s="1">
        <f t="shared" si="31"/>
        <v>1748.0642329748391</v>
      </c>
      <c r="E392" s="1" t="str">
        <f t="shared" ref="E392:E455" si="32">IF(B392&gt;C392,"Change UP",IF(B392&lt;D392,"Change DOWN",E391))</f>
        <v>Change DOWN</v>
      </c>
      <c r="F392" s="1" t="str">
        <f t="shared" ref="F392:F455" si="33">IF(E392=E391,"",E392)</f>
        <v/>
      </c>
      <c r="G392" s="1" t="str">
        <f t="shared" ref="G392:G455" si="34">IF(F392&lt;&gt;"",B392,"")</f>
        <v/>
      </c>
    </row>
    <row r="393" spans="1:7" x14ac:dyDescent="0.25">
      <c r="A393" s="3" vm="1040">
        <v>44756</v>
      </c>
      <c r="B393" s="2" vm="1041">
        <v>1680</v>
      </c>
      <c r="C393" s="1">
        <f t="shared" si="30"/>
        <v>1786.4673503891456</v>
      </c>
      <c r="D393" s="1">
        <f t="shared" si="31"/>
        <v>1714.5726496108543</v>
      </c>
      <c r="E393" s="1" t="str">
        <f t="shared" si="32"/>
        <v>Change DOWN</v>
      </c>
      <c r="F393" s="1" t="str">
        <f t="shared" si="33"/>
        <v/>
      </c>
      <c r="G393" s="1" t="str">
        <f t="shared" si="34"/>
        <v/>
      </c>
    </row>
    <row r="394" spans="1:7" x14ac:dyDescent="0.25">
      <c r="A394" s="3" vm="1042">
        <v>44757</v>
      </c>
      <c r="B394" s="2" vm="1043">
        <v>1719.2</v>
      </c>
      <c r="C394" s="1">
        <f t="shared" si="30"/>
        <v>1766.9335136683142</v>
      </c>
      <c r="D394" s="1">
        <f t="shared" si="31"/>
        <v>1689.5464863316863</v>
      </c>
      <c r="E394" s="1" t="str">
        <f t="shared" si="32"/>
        <v>Change DOWN</v>
      </c>
      <c r="F394" s="1" t="str">
        <f t="shared" si="33"/>
        <v/>
      </c>
      <c r="G394" s="1" t="str">
        <f t="shared" si="34"/>
        <v/>
      </c>
    </row>
    <row r="395" spans="1:7" x14ac:dyDescent="0.25">
      <c r="A395" s="3" vm="1044">
        <v>44760</v>
      </c>
      <c r="B395" s="2" vm="1045">
        <v>1737.25</v>
      </c>
      <c r="C395" s="1">
        <f t="shared" si="30"/>
        <v>1756.8676153050803</v>
      </c>
      <c r="D395" s="1">
        <f t="shared" si="31"/>
        <v>1685.3723846949199</v>
      </c>
      <c r="E395" s="1" t="str">
        <f t="shared" si="32"/>
        <v>Change DOWN</v>
      </c>
      <c r="F395" s="1" t="str">
        <f t="shared" si="33"/>
        <v/>
      </c>
      <c r="G395" s="1" t="str">
        <f t="shared" si="34"/>
        <v/>
      </c>
    </row>
    <row r="396" spans="1:7" x14ac:dyDescent="0.25">
      <c r="A396" s="3" vm="1046">
        <v>44761</v>
      </c>
      <c r="B396" s="2" vm="1047">
        <v>1783.4</v>
      </c>
      <c r="C396" s="1">
        <f t="shared" si="30"/>
        <v>1741.7324905980111</v>
      </c>
      <c r="D396" s="1">
        <f t="shared" si="31"/>
        <v>1687.8875094019888</v>
      </c>
      <c r="E396" s="1" t="str">
        <f t="shared" si="32"/>
        <v>Change UP</v>
      </c>
      <c r="F396" s="1" t="str">
        <f t="shared" si="33"/>
        <v>Change UP</v>
      </c>
      <c r="G396" s="1" vm="1047">
        <f t="shared" si="34"/>
        <v>1783.4</v>
      </c>
    </row>
    <row r="397" spans="1:7" x14ac:dyDescent="0.25">
      <c r="A397" s="3" vm="1048">
        <v>44762</v>
      </c>
      <c r="B397" s="2" vm="1049">
        <v>1776.2</v>
      </c>
      <c r="C397" s="1">
        <f t="shared" si="30"/>
        <v>1763.2771271613346</v>
      </c>
      <c r="D397" s="1">
        <f t="shared" si="31"/>
        <v>1682.6628728386654</v>
      </c>
      <c r="E397" s="1" t="str">
        <f t="shared" si="32"/>
        <v>Change UP</v>
      </c>
      <c r="F397" s="1" t="str">
        <f t="shared" si="33"/>
        <v/>
      </c>
      <c r="G397" s="1" t="str">
        <f t="shared" si="34"/>
        <v/>
      </c>
    </row>
    <row r="398" spans="1:7" x14ac:dyDescent="0.25">
      <c r="A398" s="3" vm="1050">
        <v>44763</v>
      </c>
      <c r="B398" s="2" vm="1051">
        <v>1746.8</v>
      </c>
      <c r="C398" s="1">
        <f t="shared" si="30"/>
        <v>1781.7278844723021</v>
      </c>
      <c r="D398" s="1">
        <f t="shared" si="31"/>
        <v>1696.6921155276984</v>
      </c>
      <c r="E398" s="1" t="str">
        <f t="shared" si="32"/>
        <v>Change UP</v>
      </c>
      <c r="F398" s="1" t="str">
        <f t="shared" si="33"/>
        <v/>
      </c>
      <c r="G398" s="1" t="str">
        <f t="shared" si="34"/>
        <v/>
      </c>
    </row>
    <row r="399" spans="1:7" x14ac:dyDescent="0.25">
      <c r="A399" s="3" vm="1052">
        <v>44764</v>
      </c>
      <c r="B399" s="2" vm="1053">
        <v>1743.2</v>
      </c>
      <c r="C399" s="1">
        <f t="shared" si="30"/>
        <v>1779.4513039118272</v>
      </c>
      <c r="D399" s="1">
        <f t="shared" si="31"/>
        <v>1725.6886960881732</v>
      </c>
      <c r="E399" s="1" t="str">
        <f t="shared" si="32"/>
        <v>Change UP</v>
      </c>
      <c r="F399" s="1" t="str">
        <f t="shared" si="33"/>
        <v/>
      </c>
      <c r="G399" s="1" t="str">
        <f t="shared" si="34"/>
        <v/>
      </c>
    </row>
    <row r="400" spans="1:7" x14ac:dyDescent="0.25">
      <c r="A400" s="3" vm="1054">
        <v>44767</v>
      </c>
      <c r="B400" s="2" vm="931">
        <v>1744.8</v>
      </c>
      <c r="C400" s="1">
        <f t="shared" si="30"/>
        <v>1778.2832613429853</v>
      </c>
      <c r="D400" s="1">
        <f t="shared" si="31"/>
        <v>1736.456738657015</v>
      </c>
      <c r="E400" s="1" t="str">
        <f t="shared" si="32"/>
        <v>Change UP</v>
      </c>
      <c r="F400" s="1" t="str">
        <f t="shared" si="33"/>
        <v/>
      </c>
      <c r="G400" s="1" t="str">
        <f t="shared" si="34"/>
        <v/>
      </c>
    </row>
    <row r="401" spans="1:7" x14ac:dyDescent="0.25">
      <c r="A401" s="3" vm="1055">
        <v>44768</v>
      </c>
      <c r="B401" s="2" vm="1056">
        <v>1755</v>
      </c>
      <c r="C401" s="1">
        <f t="shared" si="30"/>
        <v>1778.1883401668813</v>
      </c>
      <c r="D401" s="1">
        <f t="shared" si="31"/>
        <v>1739.5716598331185</v>
      </c>
      <c r="E401" s="1" t="str">
        <f t="shared" si="32"/>
        <v>Change UP</v>
      </c>
      <c r="F401" s="1" t="str">
        <f t="shared" si="33"/>
        <v/>
      </c>
      <c r="G401" s="1" t="str">
        <f t="shared" si="34"/>
        <v/>
      </c>
    </row>
    <row r="402" spans="1:7" x14ac:dyDescent="0.25">
      <c r="A402" s="3" vm="1057">
        <v>44769</v>
      </c>
      <c r="B402" s="2" vm="1058">
        <v>1755.8</v>
      </c>
      <c r="C402" s="1">
        <f t="shared" si="30"/>
        <v>1766.8359818128363</v>
      </c>
      <c r="D402" s="1">
        <f t="shared" si="31"/>
        <v>1739.5640181871638</v>
      </c>
      <c r="E402" s="1" t="str">
        <f t="shared" si="32"/>
        <v>Change UP</v>
      </c>
      <c r="F402" s="1" t="str">
        <f t="shared" si="33"/>
        <v/>
      </c>
      <c r="G402" s="1" t="str">
        <f t="shared" si="34"/>
        <v/>
      </c>
    </row>
    <row r="403" spans="1:7" x14ac:dyDescent="0.25">
      <c r="A403" s="3" vm="1059">
        <v>44770</v>
      </c>
      <c r="B403" s="2" vm="1060">
        <v>1743</v>
      </c>
      <c r="C403" s="1">
        <f t="shared" si="30"/>
        <v>1754.9997959148257</v>
      </c>
      <c r="D403" s="1">
        <f t="shared" si="31"/>
        <v>1743.2402040851746</v>
      </c>
      <c r="E403" s="1" t="str">
        <f t="shared" si="32"/>
        <v>Change DOWN</v>
      </c>
      <c r="F403" s="1" t="str">
        <f t="shared" si="33"/>
        <v>Change DOWN</v>
      </c>
      <c r="G403" s="1" vm="1060">
        <f t="shared" si="34"/>
        <v>1743</v>
      </c>
    </row>
    <row r="404" spans="1:7" x14ac:dyDescent="0.25">
      <c r="A404" s="3" vm="1061">
        <v>44771</v>
      </c>
      <c r="B404" s="2" vm="1062">
        <v>1727.6</v>
      </c>
      <c r="C404" s="1">
        <f t="shared" si="30"/>
        <v>1754.8305486629804</v>
      </c>
      <c r="D404" s="1">
        <f t="shared" si="31"/>
        <v>1741.8894513370194</v>
      </c>
      <c r="E404" s="1" t="str">
        <f t="shared" si="32"/>
        <v>Change DOWN</v>
      </c>
      <c r="F404" s="1" t="str">
        <f t="shared" si="33"/>
        <v/>
      </c>
      <c r="G404" s="1" t="str">
        <f t="shared" si="34"/>
        <v/>
      </c>
    </row>
    <row r="405" spans="1:7" x14ac:dyDescent="0.25">
      <c r="A405" s="3" vm="1063">
        <v>44774</v>
      </c>
      <c r="B405" s="2" vm="1064">
        <v>1693.8</v>
      </c>
      <c r="C405" s="1">
        <f t="shared" si="30"/>
        <v>1756.6762581293012</v>
      </c>
      <c r="D405" s="1">
        <f t="shared" si="31"/>
        <v>1733.8037418706992</v>
      </c>
      <c r="E405" s="1" t="str">
        <f t="shared" si="32"/>
        <v>Change DOWN</v>
      </c>
      <c r="F405" s="1" t="str">
        <f t="shared" si="33"/>
        <v/>
      </c>
      <c r="G405" s="1" t="str">
        <f t="shared" si="34"/>
        <v/>
      </c>
    </row>
    <row r="406" spans="1:7" x14ac:dyDescent="0.25">
      <c r="A406" s="3" vm="1065">
        <v>44775</v>
      </c>
      <c r="B406" s="2" vm="989">
        <v>1695</v>
      </c>
      <c r="C406" s="1">
        <f t="shared" si="30"/>
        <v>1760.773402417869</v>
      </c>
      <c r="D406" s="1">
        <f t="shared" si="31"/>
        <v>1709.3065975821305</v>
      </c>
      <c r="E406" s="1" t="str">
        <f t="shared" si="32"/>
        <v>Change DOWN</v>
      </c>
      <c r="F406" s="1" t="str">
        <f t="shared" si="33"/>
        <v/>
      </c>
      <c r="G406" s="1" t="str">
        <f t="shared" si="34"/>
        <v/>
      </c>
    </row>
    <row r="407" spans="1:7" x14ac:dyDescent="0.25">
      <c r="A407" s="3" vm="1066">
        <v>44776</v>
      </c>
      <c r="B407" s="2" vm="1067">
        <v>1676.8</v>
      </c>
      <c r="C407" s="1">
        <f t="shared" si="30"/>
        <v>1751.0294265750481</v>
      </c>
      <c r="D407" s="1">
        <f t="shared" si="31"/>
        <v>1695.0505734249523</v>
      </c>
      <c r="E407" s="1" t="str">
        <f t="shared" si="32"/>
        <v>Change DOWN</v>
      </c>
      <c r="F407" s="1" t="str">
        <f t="shared" si="33"/>
        <v/>
      </c>
      <c r="G407" s="1" t="str">
        <f t="shared" si="34"/>
        <v/>
      </c>
    </row>
    <row r="408" spans="1:7" x14ac:dyDescent="0.25">
      <c r="A408" s="3" vm="1068">
        <v>44777</v>
      </c>
      <c r="B408" s="2" vm="1069">
        <v>1658.4</v>
      </c>
      <c r="C408" s="1">
        <f t="shared" si="30"/>
        <v>1734.398571390999</v>
      </c>
      <c r="D408" s="1">
        <f t="shared" si="31"/>
        <v>1680.0814286090006</v>
      </c>
      <c r="E408" s="1" t="str">
        <f t="shared" si="32"/>
        <v>Change DOWN</v>
      </c>
      <c r="F408" s="1" t="str">
        <f t="shared" si="33"/>
        <v/>
      </c>
      <c r="G408" s="1" t="str">
        <f t="shared" si="34"/>
        <v/>
      </c>
    </row>
    <row r="409" spans="1:7" x14ac:dyDescent="0.25">
      <c r="A409" s="3" vm="1070">
        <v>44778</v>
      </c>
      <c r="B409" s="2" vm="1071">
        <v>1667</v>
      </c>
      <c r="C409" s="1">
        <f t="shared" si="30"/>
        <v>1715.9397580004184</v>
      </c>
      <c r="D409" s="1">
        <f t="shared" si="31"/>
        <v>1664.700241999582</v>
      </c>
      <c r="E409" s="1" t="str">
        <f t="shared" si="32"/>
        <v>Change DOWN</v>
      </c>
      <c r="F409" s="1" t="str">
        <f t="shared" si="33"/>
        <v/>
      </c>
      <c r="G409" s="1" t="str">
        <f t="shared" si="34"/>
        <v/>
      </c>
    </row>
    <row r="410" spans="1:7" x14ac:dyDescent="0.25">
      <c r="A410" s="3" vm="1072">
        <v>44781</v>
      </c>
      <c r="B410" s="2" vm="1073">
        <v>1659.4</v>
      </c>
      <c r="C410" s="1">
        <f t="shared" si="30"/>
        <v>1694.3635392163969</v>
      </c>
      <c r="D410" s="1">
        <f t="shared" si="31"/>
        <v>1662.0364607836032</v>
      </c>
      <c r="E410" s="1" t="str">
        <f t="shared" si="32"/>
        <v>Change DOWN</v>
      </c>
      <c r="F410" s="1" t="str">
        <f t="shared" si="33"/>
        <v/>
      </c>
      <c r="G410" s="1" t="str">
        <f t="shared" si="34"/>
        <v/>
      </c>
    </row>
    <row r="411" spans="1:7" x14ac:dyDescent="0.25">
      <c r="A411" s="3" vm="1074">
        <v>44782</v>
      </c>
      <c r="B411" s="2" vm="1075">
        <v>1646.8</v>
      </c>
      <c r="C411" s="1">
        <f t="shared" si="30"/>
        <v>1686.472953507485</v>
      </c>
      <c r="D411" s="1">
        <f t="shared" si="31"/>
        <v>1656.1670464925153</v>
      </c>
      <c r="E411" s="1" t="str">
        <f t="shared" si="32"/>
        <v>Change DOWN</v>
      </c>
      <c r="F411" s="1" t="str">
        <f t="shared" si="33"/>
        <v/>
      </c>
      <c r="G411" s="1" t="str">
        <f t="shared" si="34"/>
        <v/>
      </c>
    </row>
    <row r="412" spans="1:7" x14ac:dyDescent="0.25">
      <c r="A412" s="3" vm="1076">
        <v>44783</v>
      </c>
      <c r="B412" s="2" vm="1077">
        <v>1556.6</v>
      </c>
      <c r="C412" s="1">
        <f t="shared" si="30"/>
        <v>1672.7962943465886</v>
      </c>
      <c r="D412" s="1">
        <f t="shared" si="31"/>
        <v>1650.563705653411</v>
      </c>
      <c r="E412" s="1" t="str">
        <f t="shared" si="32"/>
        <v>Change DOWN</v>
      </c>
      <c r="F412" s="1" t="str">
        <f t="shared" si="33"/>
        <v/>
      </c>
      <c r="G412" s="1" t="str">
        <f t="shared" si="34"/>
        <v/>
      </c>
    </row>
    <row r="413" spans="1:7" x14ac:dyDescent="0.25">
      <c r="A413" s="3" vm="1078">
        <v>44784</v>
      </c>
      <c r="B413" s="2" vm="1079">
        <v>1400</v>
      </c>
      <c r="C413" s="1">
        <f t="shared" si="30"/>
        <v>1683.5144809234939</v>
      </c>
      <c r="D413" s="1">
        <f t="shared" si="31"/>
        <v>1591.7655190765063</v>
      </c>
      <c r="E413" s="1" t="str">
        <f t="shared" si="32"/>
        <v>Change DOWN</v>
      </c>
      <c r="F413" s="1" t="str">
        <f t="shared" si="33"/>
        <v/>
      </c>
      <c r="G413" s="1" t="str">
        <f t="shared" si="34"/>
        <v/>
      </c>
    </row>
    <row r="414" spans="1:7" x14ac:dyDescent="0.25">
      <c r="A414" s="3" vm="1080">
        <v>44785</v>
      </c>
      <c r="B414" s="2" vm="1081">
        <v>1450</v>
      </c>
      <c r="C414" s="1">
        <f t="shared" si="30"/>
        <v>1698.9926855382989</v>
      </c>
      <c r="D414" s="1">
        <f t="shared" si="31"/>
        <v>1472.9273144617007</v>
      </c>
      <c r="E414" s="1" t="str">
        <f t="shared" si="32"/>
        <v>Change DOWN</v>
      </c>
      <c r="F414" s="1" t="str">
        <f t="shared" si="33"/>
        <v/>
      </c>
      <c r="G414" s="1" t="str">
        <f t="shared" si="34"/>
        <v/>
      </c>
    </row>
    <row r="415" spans="1:7" x14ac:dyDescent="0.25">
      <c r="A415" s="3" vm="1082">
        <v>44788</v>
      </c>
      <c r="B415" s="2" vm="1083">
        <v>1406</v>
      </c>
      <c r="C415" s="1">
        <f t="shared" si="30"/>
        <v>1658.3241913546672</v>
      </c>
      <c r="D415" s="1">
        <f t="shared" si="31"/>
        <v>1426.7958086453327</v>
      </c>
      <c r="E415" s="1" t="str">
        <f t="shared" si="32"/>
        <v>Change DOWN</v>
      </c>
      <c r="F415" s="1" t="str">
        <f t="shared" si="33"/>
        <v/>
      </c>
      <c r="G415" s="1" t="str">
        <f t="shared" si="34"/>
        <v/>
      </c>
    </row>
    <row r="416" spans="1:7" x14ac:dyDescent="0.25">
      <c r="A416" s="3" vm="1084">
        <v>44789</v>
      </c>
      <c r="B416" s="2" vm="1085">
        <v>1425</v>
      </c>
      <c r="C416" s="1">
        <f t="shared" si="30"/>
        <v>1598.838085248381</v>
      </c>
      <c r="D416" s="1">
        <f t="shared" si="31"/>
        <v>1384.9219147516187</v>
      </c>
      <c r="E416" s="1" t="str">
        <f t="shared" si="32"/>
        <v>Change DOWN</v>
      </c>
      <c r="F416" s="1" t="str">
        <f t="shared" si="33"/>
        <v/>
      </c>
      <c r="G416" s="1" t="str">
        <f t="shared" si="34"/>
        <v/>
      </c>
    </row>
    <row r="417" spans="1:7" x14ac:dyDescent="0.25">
      <c r="A417" s="3" vm="1086">
        <v>44790</v>
      </c>
      <c r="B417" s="2" vm="125">
        <v>1415.4</v>
      </c>
      <c r="C417" s="1">
        <f t="shared" si="30"/>
        <v>1511.5391533839677</v>
      </c>
      <c r="D417" s="1">
        <f t="shared" si="31"/>
        <v>1383.5008466160323</v>
      </c>
      <c r="E417" s="1" t="str">
        <f t="shared" si="32"/>
        <v>Change DOWN</v>
      </c>
      <c r="F417" s="1" t="str">
        <f t="shared" si="33"/>
        <v/>
      </c>
      <c r="G417" s="1" t="str">
        <f t="shared" si="34"/>
        <v/>
      </c>
    </row>
    <row r="418" spans="1:7" x14ac:dyDescent="0.25">
      <c r="A418" s="3" vm="1087">
        <v>44791</v>
      </c>
      <c r="B418" s="2" vm="1088">
        <v>1402</v>
      </c>
      <c r="C418" s="1">
        <f t="shared" si="30"/>
        <v>1438.8986645824837</v>
      </c>
      <c r="D418" s="1">
        <f t="shared" si="31"/>
        <v>1399.6613354175163</v>
      </c>
      <c r="E418" s="1" t="str">
        <f t="shared" si="32"/>
        <v>Change DOWN</v>
      </c>
      <c r="F418" s="1" t="str">
        <f t="shared" si="33"/>
        <v/>
      </c>
      <c r="G418" s="1" t="str">
        <f t="shared" si="34"/>
        <v/>
      </c>
    </row>
    <row r="419" spans="1:7" x14ac:dyDescent="0.25">
      <c r="A419" s="3" vm="1089">
        <v>44792</v>
      </c>
      <c r="B419" s="2" vm="1090">
        <v>1425.2</v>
      </c>
      <c r="C419" s="1">
        <f t="shared" si="30"/>
        <v>1438.8218912336267</v>
      </c>
      <c r="D419" s="1">
        <f t="shared" si="31"/>
        <v>1400.5381087663729</v>
      </c>
      <c r="E419" s="1" t="str">
        <f t="shared" si="32"/>
        <v>Change DOWN</v>
      </c>
      <c r="F419" s="1" t="str">
        <f t="shared" si="33"/>
        <v/>
      </c>
      <c r="G419" s="1" t="str">
        <f t="shared" si="34"/>
        <v/>
      </c>
    </row>
    <row r="420" spans="1:7" x14ac:dyDescent="0.25">
      <c r="A420" s="3" vm="1091">
        <v>44795</v>
      </c>
      <c r="B420" s="2" vm="1092">
        <v>1427.8</v>
      </c>
      <c r="C420" s="1">
        <f t="shared" si="30"/>
        <v>1425.3713848864829</v>
      </c>
      <c r="D420" s="1">
        <f t="shared" si="31"/>
        <v>1404.0686151135167</v>
      </c>
      <c r="E420" s="1" t="str">
        <f t="shared" si="32"/>
        <v>Change UP</v>
      </c>
      <c r="F420" s="1" t="str">
        <f t="shared" si="33"/>
        <v>Change UP</v>
      </c>
      <c r="G420" s="1" vm="1092">
        <f t="shared" si="34"/>
        <v>1427.8</v>
      </c>
    </row>
    <row r="421" spans="1:7" x14ac:dyDescent="0.25">
      <c r="A421" s="3" vm="1093">
        <v>44796</v>
      </c>
      <c r="B421" s="2" vm="1094">
        <v>1402.6</v>
      </c>
      <c r="C421" s="1">
        <f t="shared" si="30"/>
        <v>1429.7313848864831</v>
      </c>
      <c r="D421" s="1">
        <f t="shared" si="31"/>
        <v>1408.4286151135168</v>
      </c>
      <c r="E421" s="1" t="str">
        <f t="shared" si="32"/>
        <v>Change DOWN</v>
      </c>
      <c r="F421" s="1" t="str">
        <f t="shared" si="33"/>
        <v>Change DOWN</v>
      </c>
      <c r="G421" s="1" vm="1094">
        <f t="shared" si="34"/>
        <v>1402.6</v>
      </c>
    </row>
    <row r="422" spans="1:7" x14ac:dyDescent="0.25">
      <c r="A422" s="3" vm="1095">
        <v>44797</v>
      </c>
      <c r="B422" s="2" vm="1096">
        <v>1399</v>
      </c>
      <c r="C422" s="1">
        <f t="shared" si="30"/>
        <v>1426.744957801491</v>
      </c>
      <c r="D422" s="1">
        <f t="shared" si="31"/>
        <v>1402.4550421985089</v>
      </c>
      <c r="E422" s="1" t="str">
        <f t="shared" si="32"/>
        <v>Change DOWN</v>
      </c>
      <c r="F422" s="1" t="str">
        <f t="shared" si="33"/>
        <v/>
      </c>
      <c r="G422" s="1" t="str">
        <f t="shared" si="34"/>
        <v/>
      </c>
    </row>
    <row r="423" spans="1:7" x14ac:dyDescent="0.25">
      <c r="A423" s="3" vm="1097">
        <v>44798</v>
      </c>
      <c r="B423" s="2" vm="1098">
        <v>1390.4</v>
      </c>
      <c r="C423" s="1">
        <f t="shared" si="30"/>
        <v>1425.274640805123</v>
      </c>
      <c r="D423" s="1">
        <f t="shared" si="31"/>
        <v>1397.3653591948773</v>
      </c>
      <c r="E423" s="1" t="str">
        <f t="shared" si="32"/>
        <v>Change DOWN</v>
      </c>
      <c r="F423" s="1" t="str">
        <f t="shared" si="33"/>
        <v/>
      </c>
      <c r="G423" s="1" t="str">
        <f t="shared" si="34"/>
        <v/>
      </c>
    </row>
    <row r="424" spans="1:7" x14ac:dyDescent="0.25">
      <c r="A424" s="3" vm="1099">
        <v>44799</v>
      </c>
      <c r="B424" s="2" vm="119">
        <v>1394.8</v>
      </c>
      <c r="C424" s="1">
        <f t="shared" si="30"/>
        <v>1425.6042163320044</v>
      </c>
      <c r="D424" s="1">
        <f t="shared" si="31"/>
        <v>1392.3957836679956</v>
      </c>
      <c r="E424" s="1" t="str">
        <f t="shared" si="32"/>
        <v>Change DOWN</v>
      </c>
      <c r="F424" s="1" t="str">
        <f t="shared" si="33"/>
        <v/>
      </c>
      <c r="G424" s="1" t="str">
        <f t="shared" si="34"/>
        <v/>
      </c>
    </row>
    <row r="425" spans="1:7" x14ac:dyDescent="0.25">
      <c r="A425" s="3" vm="1100">
        <v>44802</v>
      </c>
      <c r="B425" s="2">
        <v>1397.8</v>
      </c>
      <c r="C425" s="1">
        <f t="shared" si="30"/>
        <v>1417.5587157906693</v>
      </c>
      <c r="D425" s="1">
        <f t="shared" si="31"/>
        <v>1388.2812842093304</v>
      </c>
      <c r="E425" s="1" t="str">
        <f t="shared" si="32"/>
        <v>Change DOWN</v>
      </c>
      <c r="F425" s="1" t="str">
        <f t="shared" si="33"/>
        <v/>
      </c>
      <c r="G425" s="1" t="str">
        <f t="shared" si="34"/>
        <v/>
      </c>
    </row>
    <row r="426" spans="1:7" x14ac:dyDescent="0.25">
      <c r="A426" s="3" vm="1101">
        <v>44803</v>
      </c>
      <c r="B426" s="2" vm="263">
        <v>1400.8</v>
      </c>
      <c r="C426" s="1">
        <f t="shared" si="30"/>
        <v>1401.512602747898</v>
      </c>
      <c r="D426" s="1">
        <f t="shared" si="31"/>
        <v>1392.3273972521022</v>
      </c>
      <c r="E426" s="1" t="str">
        <f t="shared" si="32"/>
        <v>Change DOWN</v>
      </c>
      <c r="F426" s="1" t="str">
        <f t="shared" si="33"/>
        <v/>
      </c>
      <c r="G426" s="1" t="str">
        <f t="shared" si="34"/>
        <v/>
      </c>
    </row>
    <row r="427" spans="1:7" x14ac:dyDescent="0.25">
      <c r="A427" s="3" vm="1102">
        <v>44804</v>
      </c>
      <c r="B427" s="2" vm="1103">
        <v>1379.4</v>
      </c>
      <c r="C427" s="1">
        <f t="shared" si="30"/>
        <v>1400.6377444745838</v>
      </c>
      <c r="D427" s="1">
        <f t="shared" si="31"/>
        <v>1392.4822555254161</v>
      </c>
      <c r="E427" s="1" t="str">
        <f t="shared" si="32"/>
        <v>Change DOWN</v>
      </c>
      <c r="F427" s="1" t="str">
        <f t="shared" si="33"/>
        <v/>
      </c>
      <c r="G427" s="1" t="str">
        <f t="shared" si="34"/>
        <v/>
      </c>
    </row>
    <row r="428" spans="1:7" x14ac:dyDescent="0.25">
      <c r="A428" s="3" vm="1">
        <v>44805</v>
      </c>
      <c r="B428" s="2" vm="2">
        <v>1357.2</v>
      </c>
      <c r="C428" s="1">
        <f t="shared" si="30"/>
        <v>1400.9795443520616</v>
      </c>
      <c r="D428" s="1">
        <f t="shared" si="31"/>
        <v>1384.3004556479386</v>
      </c>
      <c r="E428" s="1" t="str">
        <f t="shared" si="32"/>
        <v>Change DOWN</v>
      </c>
      <c r="F428" s="1" t="str">
        <f t="shared" si="33"/>
        <v/>
      </c>
      <c r="G428" s="1" t="str">
        <f t="shared" si="34"/>
        <v/>
      </c>
    </row>
    <row r="429" spans="1:7" x14ac:dyDescent="0.25">
      <c r="A429" s="3" vm="3">
        <v>44806</v>
      </c>
      <c r="B429" s="2" vm="4">
        <v>1352</v>
      </c>
      <c r="C429" s="1">
        <f t="shared" si="30"/>
        <v>1404.088117646676</v>
      </c>
      <c r="D429" s="1">
        <f t="shared" si="31"/>
        <v>1367.9118823533236</v>
      </c>
      <c r="E429" s="1" t="str">
        <f t="shared" si="32"/>
        <v>Change DOWN</v>
      </c>
      <c r="F429" s="1" t="str">
        <f t="shared" si="33"/>
        <v/>
      </c>
      <c r="G429" s="1" t="str">
        <f t="shared" si="34"/>
        <v/>
      </c>
    </row>
    <row r="430" spans="1:7" x14ac:dyDescent="0.25">
      <c r="A430" s="3" vm="5">
        <v>44809</v>
      </c>
      <c r="B430" s="2" vm="6">
        <v>1357.8</v>
      </c>
      <c r="C430" s="1">
        <f t="shared" si="30"/>
        <v>1399.9172774152032</v>
      </c>
      <c r="D430" s="1">
        <f t="shared" si="31"/>
        <v>1354.9627225847969</v>
      </c>
      <c r="E430" s="1" t="str">
        <f t="shared" si="32"/>
        <v>Change DOWN</v>
      </c>
      <c r="F430" s="1" t="str">
        <f t="shared" si="33"/>
        <v/>
      </c>
      <c r="G430" s="1" t="str">
        <f t="shared" si="34"/>
        <v/>
      </c>
    </row>
    <row r="431" spans="1:7" x14ac:dyDescent="0.25">
      <c r="A431" s="3" vm="7">
        <v>44810</v>
      </c>
      <c r="B431" s="2" vm="8">
        <v>1347.4</v>
      </c>
      <c r="C431" s="1">
        <f t="shared" si="30"/>
        <v>1389.8857330511773</v>
      </c>
      <c r="D431" s="1">
        <f t="shared" si="31"/>
        <v>1348.9942669488228</v>
      </c>
      <c r="E431" s="1" t="str">
        <f t="shared" si="32"/>
        <v>Change DOWN</v>
      </c>
      <c r="F431" s="1" t="str">
        <f t="shared" si="33"/>
        <v/>
      </c>
      <c r="G431" s="1" t="str">
        <f t="shared" si="34"/>
        <v/>
      </c>
    </row>
    <row r="432" spans="1:7" x14ac:dyDescent="0.25">
      <c r="A432" s="3" vm="9">
        <v>44811</v>
      </c>
      <c r="B432" s="2" vm="10">
        <v>1344.4</v>
      </c>
      <c r="C432" s="1">
        <f t="shared" si="30"/>
        <v>1371.0493449784765</v>
      </c>
      <c r="D432" s="1">
        <f t="shared" si="31"/>
        <v>1346.470655021524</v>
      </c>
      <c r="E432" s="1" t="str">
        <f t="shared" si="32"/>
        <v>Change DOWN</v>
      </c>
      <c r="F432" s="1" t="str">
        <f t="shared" si="33"/>
        <v/>
      </c>
      <c r="G432" s="1" t="str">
        <f t="shared" si="34"/>
        <v/>
      </c>
    </row>
    <row r="433" spans="1:7" x14ac:dyDescent="0.25">
      <c r="A433" s="3" vm="11">
        <v>44812</v>
      </c>
      <c r="B433" s="2" vm="12">
        <v>1344.2</v>
      </c>
      <c r="C433" s="1">
        <f t="shared" si="30"/>
        <v>1357.6615252265831</v>
      </c>
      <c r="D433" s="1">
        <f t="shared" si="31"/>
        <v>1345.8584747734164</v>
      </c>
      <c r="E433" s="1" t="str">
        <f t="shared" si="32"/>
        <v>Change DOWN</v>
      </c>
      <c r="F433" s="1" t="str">
        <f t="shared" si="33"/>
        <v/>
      </c>
      <c r="G433" s="1" t="str">
        <f t="shared" si="34"/>
        <v/>
      </c>
    </row>
    <row r="434" spans="1:7" x14ac:dyDescent="0.25">
      <c r="A434" s="3" vm="13">
        <v>44813</v>
      </c>
      <c r="B434" s="2" vm="14">
        <v>1348.6</v>
      </c>
      <c r="C434" s="1">
        <f t="shared" si="30"/>
        <v>1354.927841884102</v>
      </c>
      <c r="D434" s="1">
        <f t="shared" si="31"/>
        <v>1343.3921581158982</v>
      </c>
      <c r="E434" s="1" t="str">
        <f t="shared" si="32"/>
        <v>Change DOWN</v>
      </c>
      <c r="F434" s="1" t="str">
        <f t="shared" si="33"/>
        <v/>
      </c>
      <c r="G434" s="1" t="str">
        <f t="shared" si="34"/>
        <v/>
      </c>
    </row>
    <row r="435" spans="1:7" x14ac:dyDescent="0.25">
      <c r="A435" s="3" vm="15">
        <v>44816</v>
      </c>
      <c r="B435" s="2" vm="16">
        <v>1377.6</v>
      </c>
      <c r="C435" s="1">
        <f t="shared" si="30"/>
        <v>1354.0254485841995</v>
      </c>
      <c r="D435" s="1">
        <f t="shared" si="31"/>
        <v>1342.9345514158006</v>
      </c>
      <c r="E435" s="1" t="str">
        <f t="shared" si="32"/>
        <v>Change UP</v>
      </c>
      <c r="F435" s="1" t="str">
        <f t="shared" si="33"/>
        <v>Change UP</v>
      </c>
      <c r="G435" s="1" vm="16">
        <f t="shared" si="34"/>
        <v>1377.6</v>
      </c>
    </row>
    <row r="436" spans="1:7" x14ac:dyDescent="0.25">
      <c r="A436" s="3" vm="17">
        <v>44817</v>
      </c>
      <c r="B436" s="2" vm="18">
        <v>1359.4</v>
      </c>
      <c r="C436" s="1">
        <f t="shared" si="30"/>
        <v>1366.6325332481556</v>
      </c>
      <c r="D436" s="1">
        <f t="shared" si="31"/>
        <v>1338.2474667518445</v>
      </c>
      <c r="E436" s="1" t="str">
        <f t="shared" si="32"/>
        <v>Change UP</v>
      </c>
      <c r="F436" s="1" t="str">
        <f t="shared" si="33"/>
        <v/>
      </c>
      <c r="G436" s="1" t="str">
        <f t="shared" si="34"/>
        <v/>
      </c>
    </row>
    <row r="437" spans="1:7" x14ac:dyDescent="0.25">
      <c r="A437" s="3" vm="19">
        <v>44818</v>
      </c>
      <c r="B437" s="2" vm="20">
        <v>1332.2</v>
      </c>
      <c r="C437" s="1">
        <f t="shared" si="30"/>
        <v>1368.9817113532981</v>
      </c>
      <c r="D437" s="1">
        <f t="shared" si="31"/>
        <v>1340.6982886467022</v>
      </c>
      <c r="E437" s="1" t="str">
        <f t="shared" si="32"/>
        <v>Change DOWN</v>
      </c>
      <c r="F437" s="1" t="str">
        <f t="shared" si="33"/>
        <v>Change DOWN</v>
      </c>
      <c r="G437" s="1" vm="20">
        <f t="shared" si="34"/>
        <v>1332.2</v>
      </c>
    </row>
    <row r="438" spans="1:7" x14ac:dyDescent="0.25">
      <c r="A438" s="3" vm="21">
        <v>44819</v>
      </c>
      <c r="B438" s="2" vm="22">
        <v>1337.6</v>
      </c>
      <c r="C438" s="1">
        <f t="shared" si="30"/>
        <v>1369.5300904842911</v>
      </c>
      <c r="D438" s="1">
        <f t="shared" si="31"/>
        <v>1335.2699095157091</v>
      </c>
      <c r="E438" s="1" t="str">
        <f t="shared" si="32"/>
        <v>Change DOWN</v>
      </c>
      <c r="F438" s="1" t="str">
        <f t="shared" si="33"/>
        <v/>
      </c>
      <c r="G438" s="1" t="str">
        <f t="shared" si="34"/>
        <v/>
      </c>
    </row>
    <row r="439" spans="1:7" x14ac:dyDescent="0.25">
      <c r="A439" s="3" vm="23">
        <v>44820</v>
      </c>
      <c r="B439" s="2" vm="24">
        <v>1321.4</v>
      </c>
      <c r="C439" s="1">
        <f t="shared" si="30"/>
        <v>1369.2242001752625</v>
      </c>
      <c r="D439" s="1">
        <f t="shared" si="31"/>
        <v>1332.9357998247374</v>
      </c>
      <c r="E439" s="1" t="str">
        <f t="shared" si="32"/>
        <v>Change DOWN</v>
      </c>
      <c r="F439" s="1" t="str">
        <f t="shared" si="33"/>
        <v/>
      </c>
      <c r="G439" s="1" t="str">
        <f t="shared" si="34"/>
        <v/>
      </c>
    </row>
    <row r="440" spans="1:7" x14ac:dyDescent="0.25">
      <c r="A440" s="3" vm="25">
        <v>44823</v>
      </c>
      <c r="B440" s="2">
        <v>1317</v>
      </c>
      <c r="C440" s="1">
        <f t="shared" si="30"/>
        <v>1368.243274099121</v>
      </c>
      <c r="D440" s="1">
        <f t="shared" si="31"/>
        <v>1323.0367259008788</v>
      </c>
      <c r="E440" s="1" t="str">
        <f t="shared" si="32"/>
        <v>Change DOWN</v>
      </c>
      <c r="F440" s="1" t="str">
        <f t="shared" si="33"/>
        <v/>
      </c>
      <c r="G440" s="1" t="str">
        <f t="shared" si="34"/>
        <v/>
      </c>
    </row>
    <row r="441" spans="1:7" x14ac:dyDescent="0.25">
      <c r="A441" s="3" vm="26">
        <v>44824</v>
      </c>
      <c r="B441" s="2" vm="27">
        <v>1312.6</v>
      </c>
      <c r="C441" s="1">
        <f t="shared" si="30"/>
        <v>1350.1630766386506</v>
      </c>
      <c r="D441" s="1">
        <f t="shared" si="31"/>
        <v>1316.8769233613493</v>
      </c>
      <c r="E441" s="1" t="str">
        <f t="shared" si="32"/>
        <v>Change DOWN</v>
      </c>
      <c r="F441" s="1" t="str">
        <f t="shared" si="33"/>
        <v/>
      </c>
      <c r="G441" s="1" t="str">
        <f t="shared" si="34"/>
        <v/>
      </c>
    </row>
    <row r="442" spans="1:7" x14ac:dyDescent="0.25">
      <c r="A442" s="3" vm="28">
        <v>44825</v>
      </c>
      <c r="B442" s="2" vm="29">
        <v>1304.5999999999999</v>
      </c>
      <c r="C442" s="1">
        <f t="shared" si="30"/>
        <v>1334.621739817067</v>
      </c>
      <c r="D442" s="1">
        <f t="shared" si="31"/>
        <v>1313.6982601829336</v>
      </c>
      <c r="E442" s="1" t="str">
        <f t="shared" si="32"/>
        <v>Change DOWN</v>
      </c>
      <c r="F442" s="1" t="str">
        <f t="shared" si="33"/>
        <v/>
      </c>
      <c r="G442" s="1" t="str">
        <f t="shared" si="34"/>
        <v/>
      </c>
    </row>
    <row r="443" spans="1:7" x14ac:dyDescent="0.25">
      <c r="A443" s="3" vm="30">
        <v>44826</v>
      </c>
      <c r="B443" s="2" vm="31">
        <v>1296</v>
      </c>
      <c r="C443" s="1">
        <f t="shared" si="30"/>
        <v>1330.9220193779363</v>
      </c>
      <c r="D443" s="1">
        <f t="shared" si="31"/>
        <v>1306.3579806220639</v>
      </c>
      <c r="E443" s="1" t="str">
        <f t="shared" si="32"/>
        <v>Change DOWN</v>
      </c>
      <c r="F443" s="1" t="str">
        <f t="shared" si="33"/>
        <v/>
      </c>
      <c r="G443" s="1" t="str">
        <f t="shared" si="34"/>
        <v/>
      </c>
    </row>
    <row r="444" spans="1:7" x14ac:dyDescent="0.25">
      <c r="A444" s="3" vm="32">
        <v>44827</v>
      </c>
      <c r="B444" s="2" vm="33">
        <v>1313.2</v>
      </c>
      <c r="C444" s="1">
        <f t="shared" si="30"/>
        <v>1320.4487709027308</v>
      </c>
      <c r="D444" s="1">
        <f t="shared" si="31"/>
        <v>1300.1912290972696</v>
      </c>
      <c r="E444" s="1" t="str">
        <f t="shared" si="32"/>
        <v>Change DOWN</v>
      </c>
      <c r="F444" s="1" t="str">
        <f t="shared" si="33"/>
        <v/>
      </c>
      <c r="G444" s="1" t="str">
        <f t="shared" si="34"/>
        <v/>
      </c>
    </row>
    <row r="445" spans="1:7" x14ac:dyDescent="0.25">
      <c r="A445" s="3" vm="34">
        <v>44830</v>
      </c>
      <c r="B445" s="2" vm="35">
        <v>1325</v>
      </c>
      <c r="C445" s="1">
        <f t="shared" si="30"/>
        <v>1317.0830946680373</v>
      </c>
      <c r="D445" s="1">
        <f t="shared" si="31"/>
        <v>1300.2769053319623</v>
      </c>
      <c r="E445" s="1" t="str">
        <f t="shared" si="32"/>
        <v>Change UP</v>
      </c>
      <c r="F445" s="1" t="str">
        <f t="shared" si="33"/>
        <v>Change UP</v>
      </c>
      <c r="G445" s="1" vm="35">
        <f t="shared" si="34"/>
        <v>1325</v>
      </c>
    </row>
    <row r="446" spans="1:7" x14ac:dyDescent="0.25">
      <c r="A446" s="3" vm="36">
        <v>44831</v>
      </c>
      <c r="B446" s="2" vm="37">
        <v>1316.6</v>
      </c>
      <c r="C446" s="1">
        <f t="shared" si="30"/>
        <v>1321.0824071391519</v>
      </c>
      <c r="D446" s="1">
        <f t="shared" si="31"/>
        <v>1299.4775928608481</v>
      </c>
      <c r="E446" s="1" t="str">
        <f t="shared" si="32"/>
        <v>Change UP</v>
      </c>
      <c r="F446" s="1" t="str">
        <f t="shared" si="33"/>
        <v/>
      </c>
      <c r="G446" s="1" t="str">
        <f t="shared" si="34"/>
        <v/>
      </c>
    </row>
    <row r="447" spans="1:7" x14ac:dyDescent="0.25">
      <c r="A447" s="3" vm="38">
        <v>44832</v>
      </c>
      <c r="B447" s="2" vm="39">
        <v>1341.6</v>
      </c>
      <c r="C447" s="1">
        <f t="shared" si="30"/>
        <v>1322.2393906643686</v>
      </c>
      <c r="D447" s="1">
        <f t="shared" si="31"/>
        <v>1299.9206093356313</v>
      </c>
      <c r="E447" s="1" t="str">
        <f t="shared" si="32"/>
        <v>Change UP</v>
      </c>
      <c r="F447" s="1" t="str">
        <f t="shared" si="33"/>
        <v/>
      </c>
      <c r="G447" s="1" t="str">
        <f t="shared" si="34"/>
        <v/>
      </c>
    </row>
    <row r="448" spans="1:7" x14ac:dyDescent="0.25">
      <c r="A448" s="3" vm="40">
        <v>44833</v>
      </c>
      <c r="B448" s="2" vm="41">
        <v>1315.8</v>
      </c>
      <c r="C448" s="1">
        <f t="shared" si="30"/>
        <v>1335.1668810746646</v>
      </c>
      <c r="D448" s="1">
        <f t="shared" si="31"/>
        <v>1301.7931189253354</v>
      </c>
      <c r="E448" s="1" t="str">
        <f t="shared" si="32"/>
        <v>Change UP</v>
      </c>
      <c r="F448" s="1" t="str">
        <f t="shared" si="33"/>
        <v/>
      </c>
      <c r="G448" s="1" t="str">
        <f t="shared" si="34"/>
        <v/>
      </c>
    </row>
    <row r="449" spans="1:7" x14ac:dyDescent="0.25">
      <c r="A449" s="3">
        <v>44834</v>
      </c>
      <c r="B449" s="2" vm="42">
        <v>1305.8</v>
      </c>
      <c r="C449" s="1">
        <f t="shared" si="30"/>
        <v>1334.0291328407263</v>
      </c>
      <c r="D449" s="1">
        <f t="shared" si="31"/>
        <v>1310.8508671592738</v>
      </c>
      <c r="E449" s="1" t="str">
        <f t="shared" si="32"/>
        <v>Change DOWN</v>
      </c>
      <c r="F449" s="1" t="str">
        <f t="shared" si="33"/>
        <v>Change DOWN</v>
      </c>
      <c r="G449" s="1" vm="42">
        <f t="shared" si="34"/>
        <v>1305.8</v>
      </c>
    </row>
    <row r="450" spans="1:7" x14ac:dyDescent="0.25">
      <c r="A450" s="3" vm="43">
        <v>44837</v>
      </c>
      <c r="B450" s="2" vm="44">
        <v>1319.6</v>
      </c>
      <c r="C450" s="1">
        <f t="shared" si="30"/>
        <v>1334.3558202436432</v>
      </c>
      <c r="D450" s="1">
        <f t="shared" si="31"/>
        <v>1307.5641797563569</v>
      </c>
      <c r="E450" s="1" t="str">
        <f t="shared" si="32"/>
        <v>Change DOWN</v>
      </c>
      <c r="F450" s="1" t="str">
        <f t="shared" si="33"/>
        <v/>
      </c>
      <c r="G450" s="1" t="str">
        <f t="shared" si="34"/>
        <v/>
      </c>
    </row>
    <row r="451" spans="1:7" x14ac:dyDescent="0.25">
      <c r="A451" s="3" vm="45">
        <v>44838</v>
      </c>
      <c r="B451" s="2" vm="46">
        <v>1328.4</v>
      </c>
      <c r="C451" s="1">
        <f t="shared" si="30"/>
        <v>1333.0849990533886</v>
      </c>
      <c r="D451" s="1">
        <f t="shared" si="31"/>
        <v>1306.6750009466111</v>
      </c>
      <c r="E451" s="1" t="str">
        <f t="shared" si="32"/>
        <v>Change DOWN</v>
      </c>
      <c r="F451" s="1" t="str">
        <f t="shared" si="33"/>
        <v/>
      </c>
      <c r="G451" s="1" t="str">
        <f t="shared" si="34"/>
        <v/>
      </c>
    </row>
    <row r="452" spans="1:7" x14ac:dyDescent="0.25">
      <c r="A452" s="3" vm="47">
        <v>44839</v>
      </c>
      <c r="B452" s="2" vm="48">
        <v>1329</v>
      </c>
      <c r="C452" s="1">
        <f t="shared" si="30"/>
        <v>1335.7628695179683</v>
      </c>
      <c r="D452" s="1">
        <f t="shared" si="31"/>
        <v>1308.7171304820313</v>
      </c>
      <c r="E452" s="1" t="str">
        <f t="shared" si="32"/>
        <v>Change DOWN</v>
      </c>
      <c r="F452" s="1" t="str">
        <f t="shared" si="33"/>
        <v/>
      </c>
      <c r="G452" s="1" t="str">
        <f t="shared" si="34"/>
        <v/>
      </c>
    </row>
    <row r="453" spans="1:7" x14ac:dyDescent="0.25">
      <c r="A453" s="3" vm="49">
        <v>44840</v>
      </c>
      <c r="B453" s="2" vm="50">
        <v>1322.6</v>
      </c>
      <c r="C453" s="1">
        <f t="shared" si="30"/>
        <v>1329.3455908909532</v>
      </c>
      <c r="D453" s="1">
        <f t="shared" si="31"/>
        <v>1310.0944091090469</v>
      </c>
      <c r="E453" s="1" t="str">
        <f t="shared" si="32"/>
        <v>Change DOWN</v>
      </c>
      <c r="F453" s="1" t="str">
        <f t="shared" si="33"/>
        <v/>
      </c>
      <c r="G453" s="1" t="str">
        <f t="shared" si="34"/>
        <v/>
      </c>
    </row>
    <row r="454" spans="1:7" x14ac:dyDescent="0.25">
      <c r="A454" s="3" vm="51">
        <v>44841</v>
      </c>
      <c r="B454" s="2" vm="52">
        <v>1342.6</v>
      </c>
      <c r="C454" s="1">
        <f t="shared" si="30"/>
        <v>1330.4912698399312</v>
      </c>
      <c r="D454" s="1">
        <f t="shared" si="31"/>
        <v>1311.6687301600687</v>
      </c>
      <c r="E454" s="1" t="str">
        <f t="shared" si="32"/>
        <v>Change UP</v>
      </c>
      <c r="F454" s="1" t="str">
        <f t="shared" si="33"/>
        <v>Change UP</v>
      </c>
      <c r="G454" s="1" vm="52">
        <f t="shared" si="34"/>
        <v>1342.6</v>
      </c>
    </row>
    <row r="455" spans="1:7" x14ac:dyDescent="0.25">
      <c r="A455" s="3" vm="53">
        <v>44844</v>
      </c>
      <c r="B455" s="2" vm="54">
        <v>1346</v>
      </c>
      <c r="C455" s="1">
        <f t="shared" ref="C455:C518" si="35">AVERAGE(B450:B454)+$J$2*_xlfn.STDEV.S(B450:B454)</f>
        <v>1337.2869203681282</v>
      </c>
      <c r="D455" s="1">
        <f t="shared" ref="D455:D518" si="36">AVERAGE(B450:B454)-$J$2*_xlfn.STDEV.S(B450:B454)</f>
        <v>1319.5930796318719</v>
      </c>
      <c r="E455" s="1" t="str">
        <f t="shared" si="32"/>
        <v>Change UP</v>
      </c>
      <c r="F455" s="1" t="str">
        <f t="shared" si="33"/>
        <v/>
      </c>
      <c r="G455" s="1" t="str">
        <f t="shared" si="34"/>
        <v/>
      </c>
    </row>
    <row r="456" spans="1:7" x14ac:dyDescent="0.25">
      <c r="A456" s="3" vm="55">
        <v>44845</v>
      </c>
      <c r="B456" s="2" vm="2">
        <v>1357.2</v>
      </c>
      <c r="C456" s="1">
        <f t="shared" si="35"/>
        <v>1343.7684824724931</v>
      </c>
      <c r="D456" s="1">
        <f t="shared" si="36"/>
        <v>1323.6715175275069</v>
      </c>
      <c r="E456" s="1" t="str">
        <f t="shared" ref="E456:E519" si="37">IF(B456&gt;C456,"Change UP",IF(B456&lt;D456,"Change DOWN",E455))</f>
        <v>Change UP</v>
      </c>
      <c r="F456" s="1" t="str">
        <f t="shared" ref="F456:F519" si="38">IF(E456=E455,"",E456)</f>
        <v/>
      </c>
      <c r="G456" s="1" t="str">
        <f t="shared" ref="G456:G519" si="39">IF(F456&lt;&gt;"",B456,"")</f>
        <v/>
      </c>
    </row>
    <row r="457" spans="1:7" x14ac:dyDescent="0.25">
      <c r="A457" s="3" vm="56">
        <v>44846</v>
      </c>
      <c r="B457" s="2" vm="57">
        <v>1358.8</v>
      </c>
      <c r="C457" s="1">
        <f t="shared" si="35"/>
        <v>1353.2731867238865</v>
      </c>
      <c r="D457" s="1">
        <f t="shared" si="36"/>
        <v>1325.6868132761135</v>
      </c>
      <c r="E457" s="1" t="str">
        <f t="shared" si="37"/>
        <v>Change UP</v>
      </c>
      <c r="F457" s="1" t="str">
        <f t="shared" si="38"/>
        <v/>
      </c>
      <c r="G457" s="1" t="str">
        <f t="shared" si="39"/>
        <v/>
      </c>
    </row>
    <row r="458" spans="1:7" x14ac:dyDescent="0.25">
      <c r="A458" s="3" vm="58">
        <v>44847</v>
      </c>
      <c r="B458" s="2" vm="59">
        <v>1331</v>
      </c>
      <c r="C458" s="1">
        <f t="shared" si="35"/>
        <v>1359.990189002209</v>
      </c>
      <c r="D458" s="1">
        <f t="shared" si="36"/>
        <v>1330.8898109977911</v>
      </c>
      <c r="E458" s="1" t="str">
        <f t="shared" si="37"/>
        <v>Change UP</v>
      </c>
      <c r="F458" s="1" t="str">
        <f t="shared" si="38"/>
        <v/>
      </c>
      <c r="G458" s="1" t="str">
        <f t="shared" si="39"/>
        <v/>
      </c>
    </row>
    <row r="459" spans="1:7" x14ac:dyDescent="0.25">
      <c r="A459" s="3" vm="60">
        <v>44848</v>
      </c>
      <c r="B459" s="2" vm="61">
        <v>1350.2</v>
      </c>
      <c r="C459" s="1">
        <f t="shared" si="35"/>
        <v>1358.5170171536242</v>
      </c>
      <c r="D459" s="1">
        <f t="shared" si="36"/>
        <v>1335.722982846376</v>
      </c>
      <c r="E459" s="1" t="str">
        <f t="shared" si="37"/>
        <v>Change UP</v>
      </c>
      <c r="F459" s="1" t="str">
        <f t="shared" si="38"/>
        <v/>
      </c>
      <c r="G459" s="1" t="str">
        <f t="shared" si="39"/>
        <v/>
      </c>
    </row>
    <row r="460" spans="1:7" x14ac:dyDescent="0.25">
      <c r="A460" s="3" vm="62">
        <v>44851</v>
      </c>
      <c r="B460" s="2" vm="63">
        <v>1354</v>
      </c>
      <c r="C460" s="1">
        <f t="shared" si="35"/>
        <v>1359.7875557859111</v>
      </c>
      <c r="D460" s="1">
        <f t="shared" si="36"/>
        <v>1337.4924442140887</v>
      </c>
      <c r="E460" s="1" t="str">
        <f t="shared" si="37"/>
        <v>Change UP</v>
      </c>
      <c r="F460" s="1" t="str">
        <f t="shared" si="38"/>
        <v/>
      </c>
      <c r="G460" s="1" t="str">
        <f t="shared" si="39"/>
        <v/>
      </c>
    </row>
    <row r="461" spans="1:7" x14ac:dyDescent="0.25">
      <c r="A461" s="3" vm="64">
        <v>44852</v>
      </c>
      <c r="B461" s="2" vm="65">
        <v>1363.8</v>
      </c>
      <c r="C461" s="1">
        <f t="shared" si="35"/>
        <v>1361.4875775169589</v>
      </c>
      <c r="D461" s="1">
        <f t="shared" si="36"/>
        <v>1338.9924224830411</v>
      </c>
      <c r="E461" s="1" t="str">
        <f t="shared" si="37"/>
        <v>Change UP</v>
      </c>
      <c r="F461" s="1" t="str">
        <f t="shared" si="38"/>
        <v/>
      </c>
      <c r="G461" s="1" t="str">
        <f t="shared" si="39"/>
        <v/>
      </c>
    </row>
    <row r="462" spans="1:7" x14ac:dyDescent="0.25">
      <c r="A462" s="3" vm="66">
        <v>44853</v>
      </c>
      <c r="B462" s="2" vm="67">
        <v>1382.2</v>
      </c>
      <c r="C462" s="1">
        <f t="shared" si="35"/>
        <v>1364.1372811052308</v>
      </c>
      <c r="D462" s="1">
        <f t="shared" si="36"/>
        <v>1338.9827188947691</v>
      </c>
      <c r="E462" s="1" t="str">
        <f t="shared" si="37"/>
        <v>Change UP</v>
      </c>
      <c r="F462" s="1" t="str">
        <f t="shared" si="38"/>
        <v/>
      </c>
      <c r="G462" s="1" t="str">
        <f t="shared" si="39"/>
        <v/>
      </c>
    </row>
    <row r="463" spans="1:7" x14ac:dyDescent="0.25">
      <c r="A463" s="3" vm="68">
        <v>44854</v>
      </c>
      <c r="B463" s="2" vm="69">
        <v>1365</v>
      </c>
      <c r="C463" s="1">
        <f t="shared" si="35"/>
        <v>1375.012533126885</v>
      </c>
      <c r="D463" s="1">
        <f t="shared" si="36"/>
        <v>1337.467466873115</v>
      </c>
      <c r="E463" s="1" t="str">
        <f t="shared" si="37"/>
        <v>Change UP</v>
      </c>
      <c r="F463" s="1" t="str">
        <f t="shared" si="38"/>
        <v/>
      </c>
      <c r="G463" s="1" t="str">
        <f t="shared" si="39"/>
        <v/>
      </c>
    </row>
    <row r="464" spans="1:7" x14ac:dyDescent="0.25">
      <c r="A464" s="3" vm="70">
        <v>44855</v>
      </c>
      <c r="B464" s="2" vm="71">
        <v>1392.4</v>
      </c>
      <c r="C464" s="1">
        <f t="shared" si="35"/>
        <v>1375.4709291688112</v>
      </c>
      <c r="D464" s="1">
        <f t="shared" si="36"/>
        <v>1350.6090708311888</v>
      </c>
      <c r="E464" s="1" t="str">
        <f t="shared" si="37"/>
        <v>Change UP</v>
      </c>
      <c r="F464" s="1" t="str">
        <f t="shared" si="38"/>
        <v/>
      </c>
      <c r="G464" s="1" t="str">
        <f t="shared" si="39"/>
        <v/>
      </c>
    </row>
    <row r="465" spans="1:7" x14ac:dyDescent="0.25">
      <c r="A465" s="3" vm="72">
        <v>44858</v>
      </c>
      <c r="B465" s="2" vm="73">
        <v>1387.4</v>
      </c>
      <c r="C465" s="1">
        <f t="shared" si="35"/>
        <v>1386.9645729679576</v>
      </c>
      <c r="D465" s="1">
        <f t="shared" si="36"/>
        <v>1355.9954270320425</v>
      </c>
      <c r="E465" s="1" t="str">
        <f t="shared" si="37"/>
        <v>Change UP</v>
      </c>
      <c r="F465" s="1" t="str">
        <f t="shared" si="38"/>
        <v/>
      </c>
      <c r="G465" s="1" t="str">
        <f t="shared" si="39"/>
        <v/>
      </c>
    </row>
    <row r="466" spans="1:7" x14ac:dyDescent="0.25">
      <c r="A466" s="3" vm="74">
        <v>44859</v>
      </c>
      <c r="B466" s="2" vm="75">
        <v>1383.6</v>
      </c>
      <c r="C466" s="1">
        <f t="shared" si="35"/>
        <v>1391.2354732227939</v>
      </c>
      <c r="D466" s="1">
        <f t="shared" si="36"/>
        <v>1365.0845267772058</v>
      </c>
      <c r="E466" s="1" t="str">
        <f t="shared" si="37"/>
        <v>Change UP</v>
      </c>
      <c r="F466" s="1" t="str">
        <f t="shared" si="38"/>
        <v/>
      </c>
      <c r="G466" s="1" t="str">
        <f t="shared" si="39"/>
        <v/>
      </c>
    </row>
    <row r="467" spans="1:7" x14ac:dyDescent="0.25">
      <c r="A467" s="3" vm="76">
        <v>44860</v>
      </c>
      <c r="B467" s="2" vm="77">
        <v>1395</v>
      </c>
      <c r="C467" s="1">
        <f t="shared" si="35"/>
        <v>1392.4743227687766</v>
      </c>
      <c r="D467" s="1">
        <f t="shared" si="36"/>
        <v>1371.7656772312237</v>
      </c>
      <c r="E467" s="1" t="str">
        <f t="shared" si="37"/>
        <v>Change UP</v>
      </c>
      <c r="F467" s="1" t="str">
        <f t="shared" si="38"/>
        <v/>
      </c>
      <c r="G467" s="1" t="str">
        <f t="shared" si="39"/>
        <v/>
      </c>
    </row>
    <row r="468" spans="1:7" x14ac:dyDescent="0.25">
      <c r="A468" s="3" vm="78">
        <v>44861</v>
      </c>
      <c r="B468" s="2" vm="79">
        <v>1387</v>
      </c>
      <c r="C468" s="1">
        <f t="shared" si="35"/>
        <v>1396.5329321266931</v>
      </c>
      <c r="D468" s="1">
        <f t="shared" si="36"/>
        <v>1372.8270678733065</v>
      </c>
      <c r="E468" s="1" t="str">
        <f t="shared" si="37"/>
        <v>Change UP</v>
      </c>
      <c r="F468" s="1" t="str">
        <f t="shared" si="38"/>
        <v/>
      </c>
      <c r="G468" s="1" t="str">
        <f t="shared" si="39"/>
        <v/>
      </c>
    </row>
    <row r="469" spans="1:7" x14ac:dyDescent="0.25">
      <c r="A469" s="3" vm="80">
        <v>44862</v>
      </c>
      <c r="B469" s="2" vm="81">
        <v>1416.6</v>
      </c>
      <c r="C469" s="1">
        <f t="shared" si="35"/>
        <v>1393.6420170977322</v>
      </c>
      <c r="D469" s="1">
        <f t="shared" si="36"/>
        <v>1384.5179829022677</v>
      </c>
      <c r="E469" s="1" t="str">
        <f t="shared" si="37"/>
        <v>Change UP</v>
      </c>
      <c r="F469" s="1" t="str">
        <f t="shared" si="38"/>
        <v/>
      </c>
      <c r="G469" s="1" t="str">
        <f t="shared" si="39"/>
        <v/>
      </c>
    </row>
    <row r="470" spans="1:7" x14ac:dyDescent="0.25">
      <c r="A470" s="3" vm="82">
        <v>44865</v>
      </c>
      <c r="B470" s="2" vm="83">
        <v>1428.8</v>
      </c>
      <c r="C470" s="1">
        <f t="shared" si="35"/>
        <v>1407.2658607815308</v>
      </c>
      <c r="D470" s="1">
        <f t="shared" si="36"/>
        <v>1380.5741392184693</v>
      </c>
      <c r="E470" s="1" t="str">
        <f t="shared" si="37"/>
        <v>Change UP</v>
      </c>
      <c r="F470" s="1" t="str">
        <f t="shared" si="38"/>
        <v/>
      </c>
      <c r="G470" s="1" t="str">
        <f t="shared" si="39"/>
        <v/>
      </c>
    </row>
    <row r="471" spans="1:7" x14ac:dyDescent="0.25">
      <c r="A471" s="3" vm="84">
        <v>44866</v>
      </c>
      <c r="B471" s="2" vm="85">
        <v>1446</v>
      </c>
      <c r="C471" s="1">
        <f t="shared" si="35"/>
        <v>1421.8453556852508</v>
      </c>
      <c r="D471" s="1">
        <f t="shared" si="36"/>
        <v>1382.5546443147498</v>
      </c>
      <c r="E471" s="1" t="str">
        <f t="shared" si="37"/>
        <v>Change UP</v>
      </c>
      <c r="F471" s="1" t="str">
        <f t="shared" si="38"/>
        <v/>
      </c>
      <c r="G471" s="1" t="str">
        <f t="shared" si="39"/>
        <v/>
      </c>
    </row>
    <row r="472" spans="1:7" x14ac:dyDescent="0.25">
      <c r="A472" s="3" vm="86">
        <v>44867</v>
      </c>
      <c r="B472" s="2" vm="87">
        <v>1445.6</v>
      </c>
      <c r="C472" s="1">
        <f t="shared" si="35"/>
        <v>1438.8537874566648</v>
      </c>
      <c r="D472" s="1">
        <f t="shared" si="36"/>
        <v>1390.5062125433353</v>
      </c>
      <c r="E472" s="1" t="str">
        <f t="shared" si="37"/>
        <v>Change UP</v>
      </c>
      <c r="F472" s="1" t="str">
        <f t="shared" si="38"/>
        <v/>
      </c>
      <c r="G472" s="1" t="str">
        <f t="shared" si="39"/>
        <v/>
      </c>
    </row>
    <row r="473" spans="1:7" x14ac:dyDescent="0.25">
      <c r="A473" s="3" vm="88">
        <v>44868</v>
      </c>
      <c r="B473" s="2" vm="89">
        <v>1448</v>
      </c>
      <c r="C473" s="1">
        <f t="shared" si="35"/>
        <v>1449.2650771509104</v>
      </c>
      <c r="D473" s="1">
        <f t="shared" si="36"/>
        <v>1400.3349228490895</v>
      </c>
      <c r="E473" s="1" t="str">
        <f t="shared" si="37"/>
        <v>Change UP</v>
      </c>
      <c r="F473" s="1" t="str">
        <f t="shared" si="38"/>
        <v/>
      </c>
      <c r="G473" s="1" t="str">
        <f t="shared" si="39"/>
        <v/>
      </c>
    </row>
    <row r="474" spans="1:7" x14ac:dyDescent="0.25">
      <c r="A474" s="3" vm="90">
        <v>44869</v>
      </c>
      <c r="B474" s="2" vm="87">
        <v>1445.6</v>
      </c>
      <c r="C474" s="1">
        <f t="shared" si="35"/>
        <v>1450.77824371972</v>
      </c>
      <c r="D474" s="1">
        <f t="shared" si="36"/>
        <v>1423.22175628028</v>
      </c>
      <c r="E474" s="1" t="str">
        <f t="shared" si="37"/>
        <v>Change UP</v>
      </c>
      <c r="F474" s="1" t="str">
        <f t="shared" si="38"/>
        <v/>
      </c>
      <c r="G474" s="1" t="str">
        <f t="shared" si="39"/>
        <v/>
      </c>
    </row>
    <row r="475" spans="1:7" x14ac:dyDescent="0.25">
      <c r="A475" s="3" vm="91">
        <v>44872</v>
      </c>
      <c r="B475" s="2" vm="92">
        <v>1377.4</v>
      </c>
      <c r="C475" s="1">
        <f t="shared" si="35"/>
        <v>1450.6892331693264</v>
      </c>
      <c r="D475" s="1">
        <f t="shared" si="36"/>
        <v>1434.9107668306735</v>
      </c>
      <c r="E475" s="1" t="str">
        <f t="shared" si="37"/>
        <v>Change DOWN</v>
      </c>
      <c r="F475" s="1" t="str">
        <f t="shared" si="38"/>
        <v>Change DOWN</v>
      </c>
      <c r="G475" s="1" vm="92">
        <f t="shared" si="39"/>
        <v>1377.4</v>
      </c>
    </row>
    <row r="476" spans="1:7" x14ac:dyDescent="0.25">
      <c r="A476" s="3" vm="93">
        <v>44873</v>
      </c>
      <c r="B476" s="2" vm="79">
        <v>1387</v>
      </c>
      <c r="C476" s="1">
        <f t="shared" si="35"/>
        <v>1463.3490771837237</v>
      </c>
      <c r="D476" s="1">
        <f t="shared" si="36"/>
        <v>1401.6909228162763</v>
      </c>
      <c r="E476" s="1" t="str">
        <f t="shared" si="37"/>
        <v>Change DOWN</v>
      </c>
      <c r="F476" s="1" t="str">
        <f t="shared" si="38"/>
        <v/>
      </c>
      <c r="G476" s="1" t="str">
        <f t="shared" si="39"/>
        <v/>
      </c>
    </row>
    <row r="477" spans="1:7" x14ac:dyDescent="0.25">
      <c r="A477" s="3" vm="94">
        <v>44874</v>
      </c>
      <c r="B477" s="2" vm="95">
        <v>1407.2</v>
      </c>
      <c r="C477" s="1">
        <f t="shared" si="35"/>
        <v>1456.0607979536398</v>
      </c>
      <c r="D477" s="1">
        <f t="shared" si="36"/>
        <v>1385.3792020463602</v>
      </c>
      <c r="E477" s="1" t="str">
        <f t="shared" si="37"/>
        <v>Change DOWN</v>
      </c>
      <c r="F477" s="1" t="str">
        <f t="shared" si="38"/>
        <v/>
      </c>
      <c r="G477" s="1" t="str">
        <f t="shared" si="39"/>
        <v/>
      </c>
    </row>
    <row r="478" spans="1:7" x14ac:dyDescent="0.25">
      <c r="A478" s="3" vm="96">
        <v>44875</v>
      </c>
      <c r="B478" s="2" vm="97">
        <v>1408.2</v>
      </c>
      <c r="C478" s="1">
        <f t="shared" si="35"/>
        <v>1445.6925343579942</v>
      </c>
      <c r="D478" s="1">
        <f t="shared" si="36"/>
        <v>1380.3874656420057</v>
      </c>
      <c r="E478" s="1" t="str">
        <f t="shared" si="37"/>
        <v>Change DOWN</v>
      </c>
      <c r="F478" s="1" t="str">
        <f t="shared" si="38"/>
        <v/>
      </c>
      <c r="G478" s="1" t="str">
        <f t="shared" si="39"/>
        <v/>
      </c>
    </row>
    <row r="479" spans="1:7" x14ac:dyDescent="0.25">
      <c r="A479" s="3" vm="98">
        <v>44876</v>
      </c>
      <c r="B479" s="2" vm="99">
        <v>1323.6</v>
      </c>
      <c r="C479" s="1">
        <f t="shared" si="35"/>
        <v>1431.2962544998327</v>
      </c>
      <c r="D479" s="1">
        <f t="shared" si="36"/>
        <v>1378.8637455001672</v>
      </c>
      <c r="E479" s="1" t="str">
        <f t="shared" si="37"/>
        <v>Change DOWN</v>
      </c>
      <c r="F479" s="1" t="str">
        <f t="shared" si="38"/>
        <v/>
      </c>
      <c r="G479" s="1" t="str">
        <f t="shared" si="39"/>
        <v/>
      </c>
    </row>
    <row r="480" spans="1:7" x14ac:dyDescent="0.25">
      <c r="A480" s="3" vm="100">
        <v>44879</v>
      </c>
      <c r="B480" s="2" vm="69">
        <v>1365</v>
      </c>
      <c r="C480" s="1">
        <f t="shared" si="35"/>
        <v>1415.2107399283593</v>
      </c>
      <c r="D480" s="1">
        <f t="shared" si="36"/>
        <v>1346.1492600716404</v>
      </c>
      <c r="E480" s="1" t="str">
        <f t="shared" si="37"/>
        <v>Change DOWN</v>
      </c>
      <c r="F480" s="1" t="str">
        <f t="shared" si="38"/>
        <v/>
      </c>
      <c r="G480" s="1" t="str">
        <f t="shared" si="39"/>
        <v/>
      </c>
    </row>
    <row r="481" spans="1:7" x14ac:dyDescent="0.25">
      <c r="A481" s="3" vm="101">
        <v>44880</v>
      </c>
      <c r="B481" s="2" vm="102">
        <v>1354.2</v>
      </c>
      <c r="C481" s="1">
        <f t="shared" si="35"/>
        <v>1413.462728198482</v>
      </c>
      <c r="D481" s="1">
        <f t="shared" si="36"/>
        <v>1342.9372718015181</v>
      </c>
      <c r="E481" s="1" t="str">
        <f t="shared" si="37"/>
        <v>Change DOWN</v>
      </c>
      <c r="F481" s="1" t="str">
        <f t="shared" si="38"/>
        <v/>
      </c>
      <c r="G481" s="1" t="str">
        <f t="shared" si="39"/>
        <v/>
      </c>
    </row>
    <row r="482" spans="1:7" x14ac:dyDescent="0.25">
      <c r="A482" s="3" vm="103">
        <v>44881</v>
      </c>
      <c r="B482" s="2" vm="104">
        <v>1374.4</v>
      </c>
      <c r="C482" s="1">
        <f t="shared" si="35"/>
        <v>1407.8933860487541</v>
      </c>
      <c r="D482" s="1">
        <f t="shared" si="36"/>
        <v>1335.3866139512456</v>
      </c>
      <c r="E482" s="1" t="str">
        <f t="shared" si="37"/>
        <v>Change DOWN</v>
      </c>
      <c r="F482" s="1" t="str">
        <f t="shared" si="38"/>
        <v/>
      </c>
      <c r="G482" s="1" t="str">
        <f t="shared" si="39"/>
        <v/>
      </c>
    </row>
    <row r="483" spans="1:7" x14ac:dyDescent="0.25">
      <c r="A483" s="3" vm="105">
        <v>44882</v>
      </c>
      <c r="B483" s="2" vm="106">
        <v>1354.4</v>
      </c>
      <c r="C483" s="1">
        <f t="shared" si="35"/>
        <v>1395.8418595016622</v>
      </c>
      <c r="D483" s="1">
        <f t="shared" si="36"/>
        <v>1334.3181404983377</v>
      </c>
      <c r="E483" s="1" t="str">
        <f t="shared" si="37"/>
        <v>Change DOWN</v>
      </c>
      <c r="F483" s="1" t="str">
        <f t="shared" si="38"/>
        <v/>
      </c>
      <c r="G483" s="1" t="str">
        <f t="shared" si="39"/>
        <v/>
      </c>
    </row>
    <row r="484" spans="1:7" x14ac:dyDescent="0.25">
      <c r="A484" s="3" vm="107">
        <v>44883</v>
      </c>
      <c r="B484" s="2" vm="108">
        <v>1368.4</v>
      </c>
      <c r="C484" s="1">
        <f t="shared" si="35"/>
        <v>1373.4315671780209</v>
      </c>
      <c r="D484" s="1">
        <f t="shared" si="36"/>
        <v>1335.2084328219794</v>
      </c>
      <c r="E484" s="1" t="str">
        <f t="shared" si="37"/>
        <v>Change DOWN</v>
      </c>
      <c r="F484" s="1" t="str">
        <f t="shared" si="38"/>
        <v/>
      </c>
      <c r="G484" s="1" t="str">
        <f t="shared" si="39"/>
        <v/>
      </c>
    </row>
    <row r="485" spans="1:7" x14ac:dyDescent="0.25">
      <c r="A485" s="3" vm="109">
        <v>44886</v>
      </c>
      <c r="B485" s="2" vm="110">
        <v>1398</v>
      </c>
      <c r="C485" s="1">
        <f t="shared" si="35"/>
        <v>1372.1418282538086</v>
      </c>
      <c r="D485" s="1">
        <f t="shared" si="36"/>
        <v>1354.4181717461913</v>
      </c>
      <c r="E485" s="1" t="str">
        <f t="shared" si="37"/>
        <v>Change UP</v>
      </c>
      <c r="F485" s="1" t="str">
        <f t="shared" si="38"/>
        <v>Change UP</v>
      </c>
      <c r="G485" s="1" vm="110">
        <f t="shared" si="39"/>
        <v>1398</v>
      </c>
    </row>
    <row r="486" spans="1:7" x14ac:dyDescent="0.25">
      <c r="A486" s="3" vm="111">
        <v>44887</v>
      </c>
      <c r="B486" s="2" vm="112">
        <v>1409.6</v>
      </c>
      <c r="C486" s="1">
        <f t="shared" si="35"/>
        <v>1387.899766924131</v>
      </c>
      <c r="D486" s="1">
        <f t="shared" si="36"/>
        <v>1351.8602330758692</v>
      </c>
      <c r="E486" s="1" t="str">
        <f t="shared" si="37"/>
        <v>Change UP</v>
      </c>
      <c r="F486" s="1" t="str">
        <f t="shared" si="38"/>
        <v/>
      </c>
      <c r="G486" s="1" t="str">
        <f t="shared" si="39"/>
        <v/>
      </c>
    </row>
    <row r="487" spans="1:7" x14ac:dyDescent="0.25">
      <c r="A487" s="3" vm="113">
        <v>44888</v>
      </c>
      <c r="B487" s="2" vm="114">
        <v>1384</v>
      </c>
      <c r="C487" s="1">
        <f t="shared" si="35"/>
        <v>1403.4145763709764</v>
      </c>
      <c r="D487" s="1">
        <f t="shared" si="36"/>
        <v>1358.5054236290241</v>
      </c>
      <c r="E487" s="1" t="str">
        <f t="shared" si="37"/>
        <v>Change UP</v>
      </c>
      <c r="F487" s="1" t="str">
        <f t="shared" si="38"/>
        <v/>
      </c>
      <c r="G487" s="1" t="str">
        <f t="shared" si="39"/>
        <v/>
      </c>
    </row>
    <row r="488" spans="1:7" x14ac:dyDescent="0.25">
      <c r="A488" s="3" vm="115">
        <v>44889</v>
      </c>
      <c r="B488" s="2" vm="116">
        <v>1380</v>
      </c>
      <c r="C488" s="1">
        <f t="shared" si="35"/>
        <v>1405.0419493727422</v>
      </c>
      <c r="D488" s="1">
        <f t="shared" si="36"/>
        <v>1360.7180506272575</v>
      </c>
      <c r="E488" s="1" t="str">
        <f t="shared" si="37"/>
        <v>Change UP</v>
      </c>
      <c r="F488" s="1" t="str">
        <f t="shared" si="38"/>
        <v/>
      </c>
      <c r="G488" s="1" t="str">
        <f t="shared" si="39"/>
        <v/>
      </c>
    </row>
    <row r="489" spans="1:7" x14ac:dyDescent="0.25">
      <c r="A489" s="3" vm="117">
        <v>44890</v>
      </c>
      <c r="B489" s="2" vm="71">
        <v>1392.4</v>
      </c>
      <c r="C489" s="1">
        <f t="shared" si="35"/>
        <v>1404.0524141486569</v>
      </c>
      <c r="D489" s="1">
        <f t="shared" si="36"/>
        <v>1371.9475858513431</v>
      </c>
      <c r="E489" s="1" t="str">
        <f t="shared" si="37"/>
        <v>Change UP</v>
      </c>
      <c r="F489" s="1" t="str">
        <f t="shared" si="38"/>
        <v/>
      </c>
      <c r="G489" s="1" t="str">
        <f t="shared" si="39"/>
        <v/>
      </c>
    </row>
    <row r="490" spans="1:7" x14ac:dyDescent="0.25">
      <c r="A490" s="3" vm="118">
        <v>44893</v>
      </c>
      <c r="B490" s="2" vm="119">
        <v>1394.8</v>
      </c>
      <c r="C490" s="1">
        <f t="shared" si="35"/>
        <v>1404.5337121150981</v>
      </c>
      <c r="D490" s="1">
        <f t="shared" si="36"/>
        <v>1381.0662878849018</v>
      </c>
      <c r="E490" s="1" t="str">
        <f t="shared" si="37"/>
        <v>Change UP</v>
      </c>
      <c r="F490" s="1" t="str">
        <f t="shared" si="38"/>
        <v/>
      </c>
      <c r="G490" s="1" t="str">
        <f t="shared" si="39"/>
        <v/>
      </c>
    </row>
    <row r="491" spans="1:7" x14ac:dyDescent="0.25">
      <c r="A491" s="3" vm="120">
        <v>44894</v>
      </c>
      <c r="B491" s="2" vm="121">
        <v>1417.8</v>
      </c>
      <c r="C491" s="1">
        <f t="shared" si="35"/>
        <v>1403.6233328486965</v>
      </c>
      <c r="D491" s="1">
        <f t="shared" si="36"/>
        <v>1380.6966671513037</v>
      </c>
      <c r="E491" s="1" t="str">
        <f t="shared" si="37"/>
        <v>Change UP</v>
      </c>
      <c r="F491" s="1" t="str">
        <f t="shared" si="38"/>
        <v/>
      </c>
      <c r="G491" s="1" t="str">
        <f t="shared" si="39"/>
        <v/>
      </c>
    </row>
    <row r="492" spans="1:7" x14ac:dyDescent="0.25">
      <c r="A492" s="3" vm="122">
        <v>44895</v>
      </c>
      <c r="B492" s="2" vm="123">
        <v>1406.8</v>
      </c>
      <c r="C492" s="1">
        <f t="shared" si="35"/>
        <v>1408.5091808065574</v>
      </c>
      <c r="D492" s="1">
        <f t="shared" si="36"/>
        <v>1379.0908191934425</v>
      </c>
      <c r="E492" s="1" t="str">
        <f t="shared" si="37"/>
        <v>Change UP</v>
      </c>
      <c r="F492" s="1" t="str">
        <f t="shared" si="38"/>
        <v/>
      </c>
      <c r="G492" s="1" t="str">
        <f t="shared" si="39"/>
        <v/>
      </c>
    </row>
    <row r="493" spans="1:7" x14ac:dyDescent="0.25">
      <c r="A493" s="3" vm="124">
        <v>44896</v>
      </c>
      <c r="B493" s="2" vm="125">
        <v>1415.4</v>
      </c>
      <c r="C493" s="1">
        <f t="shared" si="35"/>
        <v>1412.8032683281867</v>
      </c>
      <c r="D493" s="1">
        <f t="shared" si="36"/>
        <v>1383.9167316718135</v>
      </c>
      <c r="E493" s="1" t="str">
        <f t="shared" si="37"/>
        <v>Change UP</v>
      </c>
      <c r="F493" s="1" t="str">
        <f t="shared" si="38"/>
        <v/>
      </c>
      <c r="G493" s="1" t="str">
        <f t="shared" si="39"/>
        <v/>
      </c>
    </row>
    <row r="494" spans="1:7" x14ac:dyDescent="0.25">
      <c r="A494" s="3" vm="126">
        <v>44897</v>
      </c>
      <c r="B494" s="2" vm="127">
        <v>1424</v>
      </c>
      <c r="C494" s="1">
        <f t="shared" si="35"/>
        <v>1417.0274069575553</v>
      </c>
      <c r="D494" s="1">
        <f t="shared" si="36"/>
        <v>1393.8525930424448</v>
      </c>
      <c r="E494" s="1" t="str">
        <f t="shared" si="37"/>
        <v>Change UP</v>
      </c>
      <c r="F494" s="1" t="str">
        <f t="shared" si="38"/>
        <v/>
      </c>
      <c r="G494" s="1" t="str">
        <f t="shared" si="39"/>
        <v/>
      </c>
    </row>
    <row r="495" spans="1:7" x14ac:dyDescent="0.25">
      <c r="A495" s="3" vm="128">
        <v>44900</v>
      </c>
      <c r="B495" s="2" vm="129">
        <v>1422.2</v>
      </c>
      <c r="C495" s="1">
        <f t="shared" si="35"/>
        <v>1423.0714101684978</v>
      </c>
      <c r="D495" s="1">
        <f t="shared" si="36"/>
        <v>1400.4485898315017</v>
      </c>
      <c r="E495" s="1" t="str">
        <f t="shared" si="37"/>
        <v>Change UP</v>
      </c>
      <c r="F495" s="1" t="str">
        <f t="shared" si="38"/>
        <v/>
      </c>
      <c r="G495" s="1" t="str">
        <f t="shared" si="39"/>
        <v/>
      </c>
    </row>
    <row r="496" spans="1:7" x14ac:dyDescent="0.25">
      <c r="A496" s="3" vm="130">
        <v>44901</v>
      </c>
      <c r="B496" s="2" vm="131">
        <v>1387.8</v>
      </c>
      <c r="C496" s="1">
        <f t="shared" si="35"/>
        <v>1424.0037267833643</v>
      </c>
      <c r="D496" s="1">
        <f t="shared" si="36"/>
        <v>1410.4762732166357</v>
      </c>
      <c r="E496" s="1" t="str">
        <f t="shared" si="37"/>
        <v>Change DOWN</v>
      </c>
      <c r="F496" s="1" t="str">
        <f t="shared" si="38"/>
        <v>Change DOWN</v>
      </c>
      <c r="G496" s="1" vm="131">
        <f t="shared" si="39"/>
        <v>1387.8</v>
      </c>
    </row>
    <row r="497" spans="1:7" x14ac:dyDescent="0.25">
      <c r="A497" s="3" vm="132">
        <v>44902</v>
      </c>
      <c r="B497" s="2" vm="133">
        <v>1492.4</v>
      </c>
      <c r="C497" s="1">
        <f t="shared" si="35"/>
        <v>1425.9827270204669</v>
      </c>
      <c r="D497" s="1">
        <f t="shared" si="36"/>
        <v>1396.4972729795331</v>
      </c>
      <c r="E497" s="1" t="str">
        <f t="shared" si="37"/>
        <v>Change UP</v>
      </c>
      <c r="F497" s="1" t="str">
        <f t="shared" si="38"/>
        <v>Change UP</v>
      </c>
      <c r="G497" s="1" vm="133">
        <f t="shared" si="39"/>
        <v>1492.4</v>
      </c>
    </row>
    <row r="498" spans="1:7" x14ac:dyDescent="0.25">
      <c r="A498" s="3" vm="134">
        <v>44903</v>
      </c>
      <c r="B498" s="2" vm="135">
        <v>1483.6</v>
      </c>
      <c r="C498" s="1">
        <f t="shared" si="35"/>
        <v>1466.9966147585424</v>
      </c>
      <c r="D498" s="1">
        <f t="shared" si="36"/>
        <v>1389.7233852414579</v>
      </c>
      <c r="E498" s="1" t="str">
        <f t="shared" si="37"/>
        <v>Change UP</v>
      </c>
      <c r="F498" s="1" t="str">
        <f t="shared" si="38"/>
        <v/>
      </c>
      <c r="G498" s="1" t="str">
        <f t="shared" si="39"/>
        <v/>
      </c>
    </row>
    <row r="499" spans="1:7" x14ac:dyDescent="0.25">
      <c r="A499" s="3" vm="136">
        <v>44904</v>
      </c>
      <c r="B499" s="2" vm="137">
        <v>1457.8</v>
      </c>
      <c r="C499" s="1">
        <f t="shared" si="35"/>
        <v>1486.50954953715</v>
      </c>
      <c r="D499" s="1">
        <f t="shared" si="36"/>
        <v>1397.49045046285</v>
      </c>
      <c r="E499" s="1" t="str">
        <f t="shared" si="37"/>
        <v>Change UP</v>
      </c>
      <c r="F499" s="1" t="str">
        <f t="shared" si="38"/>
        <v/>
      </c>
      <c r="G499" s="1" t="str">
        <f t="shared" si="39"/>
        <v/>
      </c>
    </row>
    <row r="500" spans="1:7" x14ac:dyDescent="0.25">
      <c r="A500" s="3" vm="138">
        <v>44907</v>
      </c>
      <c r="B500" s="2" vm="139">
        <v>1445</v>
      </c>
      <c r="C500" s="1">
        <f t="shared" si="35"/>
        <v>1492.4107502799206</v>
      </c>
      <c r="D500" s="1">
        <f t="shared" si="36"/>
        <v>1405.1092497200793</v>
      </c>
      <c r="E500" s="1" t="str">
        <f t="shared" si="37"/>
        <v>Change UP</v>
      </c>
      <c r="F500" s="1" t="str">
        <f t="shared" si="38"/>
        <v/>
      </c>
      <c r="G500" s="1" t="str">
        <f t="shared" si="39"/>
        <v/>
      </c>
    </row>
    <row r="501" spans="1:7" x14ac:dyDescent="0.25">
      <c r="A501" s="3" vm="140">
        <v>44908</v>
      </c>
      <c r="B501" s="2" vm="141">
        <v>1452.4</v>
      </c>
      <c r="C501" s="1">
        <f t="shared" si="35"/>
        <v>1494.6306765860836</v>
      </c>
      <c r="D501" s="1">
        <f t="shared" si="36"/>
        <v>1412.0093234139163</v>
      </c>
      <c r="E501" s="1" t="str">
        <f t="shared" si="37"/>
        <v>Change UP</v>
      </c>
      <c r="F501" s="1" t="str">
        <f t="shared" si="38"/>
        <v/>
      </c>
      <c r="G501" s="1" t="str">
        <f t="shared" si="39"/>
        <v/>
      </c>
    </row>
    <row r="502" spans="1:7" x14ac:dyDescent="0.25">
      <c r="A502" s="3" vm="142">
        <v>44909</v>
      </c>
      <c r="B502" s="2" vm="143">
        <v>1443.8</v>
      </c>
      <c r="C502" s="1">
        <f t="shared" si="35"/>
        <v>1486.853296679571</v>
      </c>
      <c r="D502" s="1">
        <f t="shared" si="36"/>
        <v>1445.6267033204294</v>
      </c>
      <c r="E502" s="1" t="str">
        <f t="shared" si="37"/>
        <v>Change DOWN</v>
      </c>
      <c r="F502" s="1" t="str">
        <f t="shared" si="38"/>
        <v>Change DOWN</v>
      </c>
      <c r="G502" s="1" vm="143">
        <f t="shared" si="39"/>
        <v>1443.8</v>
      </c>
    </row>
    <row r="503" spans="1:7" x14ac:dyDescent="0.25">
      <c r="A503" s="3" vm="144">
        <v>44910</v>
      </c>
      <c r="B503" s="2" vm="145">
        <v>1449.4</v>
      </c>
      <c r="C503" s="1">
        <f t="shared" si="35"/>
        <v>1472.6944242555955</v>
      </c>
      <c r="D503" s="1">
        <f t="shared" si="36"/>
        <v>1440.3455757444044</v>
      </c>
      <c r="E503" s="1" t="str">
        <f t="shared" si="37"/>
        <v>Change DOWN</v>
      </c>
      <c r="F503" s="1" t="str">
        <f t="shared" si="38"/>
        <v/>
      </c>
      <c r="G503" s="1" t="str">
        <f t="shared" si="39"/>
        <v/>
      </c>
    </row>
    <row r="504" spans="1:7" x14ac:dyDescent="0.25">
      <c r="A504" s="3" vm="146">
        <v>44911</v>
      </c>
      <c r="B504" s="2" vm="147">
        <v>1428</v>
      </c>
      <c r="C504" s="1">
        <f t="shared" si="35"/>
        <v>1455.3784208338805</v>
      </c>
      <c r="D504" s="1">
        <f t="shared" si="36"/>
        <v>1443.9815791661201</v>
      </c>
      <c r="E504" s="1" t="str">
        <f t="shared" si="37"/>
        <v>Change DOWN</v>
      </c>
      <c r="F504" s="1" t="str">
        <f t="shared" si="38"/>
        <v/>
      </c>
      <c r="G504" s="1" t="str">
        <f t="shared" si="39"/>
        <v/>
      </c>
    </row>
    <row r="505" spans="1:7" x14ac:dyDescent="0.25">
      <c r="A505" s="3" vm="148">
        <v>44914</v>
      </c>
      <c r="B505" s="2" vm="149">
        <v>1420.8</v>
      </c>
      <c r="C505" s="1">
        <f t="shared" si="35"/>
        <v>1453.1588558628682</v>
      </c>
      <c r="D505" s="1">
        <f t="shared" si="36"/>
        <v>1434.2811441371318</v>
      </c>
      <c r="E505" s="1" t="str">
        <f t="shared" si="37"/>
        <v>Change DOWN</v>
      </c>
      <c r="F505" s="1" t="str">
        <f t="shared" si="38"/>
        <v/>
      </c>
      <c r="G505" s="1" t="str">
        <f t="shared" si="39"/>
        <v/>
      </c>
    </row>
    <row r="506" spans="1:7" x14ac:dyDescent="0.25">
      <c r="A506" s="3" vm="150">
        <v>44915</v>
      </c>
      <c r="B506" s="2" vm="151">
        <v>1427</v>
      </c>
      <c r="C506" s="1">
        <f t="shared" si="35"/>
        <v>1452.6905756578067</v>
      </c>
      <c r="D506" s="1">
        <f t="shared" si="36"/>
        <v>1425.0694243421935</v>
      </c>
      <c r="E506" s="1" t="str">
        <f t="shared" si="37"/>
        <v>Change DOWN</v>
      </c>
      <c r="F506" s="1" t="str">
        <f t="shared" si="38"/>
        <v/>
      </c>
      <c r="G506" s="1" t="str">
        <f t="shared" si="39"/>
        <v/>
      </c>
    </row>
    <row r="507" spans="1:7" x14ac:dyDescent="0.25">
      <c r="A507" s="3" vm="152">
        <v>44916</v>
      </c>
      <c r="B507" s="2" vm="153">
        <v>1453.2</v>
      </c>
      <c r="C507" s="1">
        <f t="shared" si="35"/>
        <v>1445.9679907955258</v>
      </c>
      <c r="D507" s="1">
        <f t="shared" si="36"/>
        <v>1421.6320092044741</v>
      </c>
      <c r="E507" s="1" t="str">
        <f t="shared" si="37"/>
        <v>Change UP</v>
      </c>
      <c r="F507" s="1" t="str">
        <f t="shared" si="38"/>
        <v>Change UP</v>
      </c>
      <c r="G507" s="1" vm="153">
        <f t="shared" si="39"/>
        <v>1453.2</v>
      </c>
    </row>
    <row r="508" spans="1:7" x14ac:dyDescent="0.25">
      <c r="A508" s="3" vm="154">
        <v>44917</v>
      </c>
      <c r="B508" s="2" vm="155">
        <v>1454.8</v>
      </c>
      <c r="C508" s="1">
        <f t="shared" si="35"/>
        <v>1450.2653351007098</v>
      </c>
      <c r="D508" s="1">
        <f t="shared" si="36"/>
        <v>1421.0946648992899</v>
      </c>
      <c r="E508" s="1" t="str">
        <f t="shared" si="37"/>
        <v>Change UP</v>
      </c>
      <c r="F508" s="1" t="str">
        <f t="shared" si="38"/>
        <v/>
      </c>
      <c r="G508" s="1" t="str">
        <f t="shared" si="39"/>
        <v/>
      </c>
    </row>
    <row r="509" spans="1:7" x14ac:dyDescent="0.25">
      <c r="A509" s="3" vm="156">
        <v>44918</v>
      </c>
      <c r="B509" s="2" vm="157">
        <v>1452.8</v>
      </c>
      <c r="C509" s="1">
        <f t="shared" si="35"/>
        <v>1452.747745306953</v>
      </c>
      <c r="D509" s="1">
        <f t="shared" si="36"/>
        <v>1420.772254693047</v>
      </c>
      <c r="E509" s="1" t="str">
        <f t="shared" si="37"/>
        <v>Change UP</v>
      </c>
      <c r="F509" s="1" t="str">
        <f t="shared" si="38"/>
        <v/>
      </c>
      <c r="G509" s="1" t="str">
        <f t="shared" si="39"/>
        <v/>
      </c>
    </row>
    <row r="510" spans="1:7" x14ac:dyDescent="0.25">
      <c r="A510" s="3" vm="158">
        <v>44923</v>
      </c>
      <c r="B510" s="2" vm="159">
        <v>1440.2</v>
      </c>
      <c r="C510" s="1">
        <f t="shared" si="35"/>
        <v>1458.151433291104</v>
      </c>
      <c r="D510" s="1">
        <f t="shared" si="36"/>
        <v>1425.288566708896</v>
      </c>
      <c r="E510" s="1" t="str">
        <f t="shared" si="37"/>
        <v>Change UP</v>
      </c>
      <c r="F510" s="1" t="str">
        <f t="shared" si="38"/>
        <v/>
      </c>
      <c r="G510" s="1" t="str">
        <f t="shared" si="39"/>
        <v/>
      </c>
    </row>
    <row r="511" spans="1:7" x14ac:dyDescent="0.25">
      <c r="A511" s="3" vm="160">
        <v>44924</v>
      </c>
      <c r="B511" s="2" vm="161">
        <v>1444.6</v>
      </c>
      <c r="C511" s="1">
        <f t="shared" si="35"/>
        <v>1457.5306328415552</v>
      </c>
      <c r="D511" s="1">
        <f t="shared" si="36"/>
        <v>1433.6693671584446</v>
      </c>
      <c r="E511" s="1" t="str">
        <f t="shared" si="37"/>
        <v>Change UP</v>
      </c>
      <c r="F511" s="1" t="str">
        <f t="shared" si="38"/>
        <v/>
      </c>
      <c r="G511" s="1" t="str">
        <f t="shared" si="39"/>
        <v/>
      </c>
    </row>
    <row r="512" spans="1:7" x14ac:dyDescent="0.25">
      <c r="A512" s="3">
        <v>44925</v>
      </c>
      <c r="B512" s="2" vm="162">
        <v>1437.6</v>
      </c>
      <c r="C512" s="1">
        <f t="shared" si="35"/>
        <v>1455.4927545064911</v>
      </c>
      <c r="D512" s="1">
        <f t="shared" si="36"/>
        <v>1442.7472454935091</v>
      </c>
      <c r="E512" s="1" t="str">
        <f t="shared" si="37"/>
        <v>Change DOWN</v>
      </c>
      <c r="F512" s="1" t="str">
        <f t="shared" si="38"/>
        <v>Change DOWN</v>
      </c>
      <c r="G512" s="1" vm="162">
        <f t="shared" si="39"/>
        <v>1437.6</v>
      </c>
    </row>
    <row r="513" spans="1:7" x14ac:dyDescent="0.25">
      <c r="A513" s="3">
        <v>44929</v>
      </c>
      <c r="B513" s="2" vm="163">
        <v>1451</v>
      </c>
      <c r="C513" s="1">
        <f t="shared" si="35"/>
        <v>1453.580237463299</v>
      </c>
      <c r="D513" s="1">
        <f t="shared" si="36"/>
        <v>1438.419762536701</v>
      </c>
      <c r="E513" s="1" t="str">
        <f t="shared" si="37"/>
        <v>Change DOWN</v>
      </c>
      <c r="F513" s="1" t="str">
        <f t="shared" si="38"/>
        <v/>
      </c>
      <c r="G513" s="1" t="str">
        <f t="shared" si="39"/>
        <v/>
      </c>
    </row>
    <row r="514" spans="1:7" x14ac:dyDescent="0.25">
      <c r="A514" s="3" vm="164">
        <v>44930</v>
      </c>
      <c r="B514" s="2" vm="165">
        <v>1447.8</v>
      </c>
      <c r="C514" s="1">
        <f t="shared" si="35"/>
        <v>1451.8451495062568</v>
      </c>
      <c r="D514" s="1">
        <f t="shared" si="36"/>
        <v>1438.6348504937437</v>
      </c>
      <c r="E514" s="1" t="str">
        <f t="shared" si="37"/>
        <v>Change DOWN</v>
      </c>
      <c r="F514" s="1" t="str">
        <f t="shared" si="38"/>
        <v/>
      </c>
      <c r="G514" s="1" t="str">
        <f t="shared" si="39"/>
        <v/>
      </c>
    </row>
    <row r="515" spans="1:7" x14ac:dyDescent="0.25">
      <c r="A515" s="3" vm="166">
        <v>44931</v>
      </c>
      <c r="B515" s="2" vm="167">
        <v>1431.6</v>
      </c>
      <c r="C515" s="1">
        <f t="shared" si="35"/>
        <v>1449.6923389476444</v>
      </c>
      <c r="D515" s="1">
        <f t="shared" si="36"/>
        <v>1438.7876610523556</v>
      </c>
      <c r="E515" s="1" t="str">
        <f t="shared" si="37"/>
        <v>Change DOWN</v>
      </c>
      <c r="F515" s="1" t="str">
        <f t="shared" si="38"/>
        <v/>
      </c>
      <c r="G515" s="1" t="str">
        <f t="shared" si="39"/>
        <v/>
      </c>
    </row>
    <row r="516" spans="1:7" x14ac:dyDescent="0.25">
      <c r="A516" s="3" vm="168">
        <v>44932</v>
      </c>
      <c r="B516" s="2" vm="169">
        <v>1432.2</v>
      </c>
      <c r="C516" s="1">
        <f t="shared" si="35"/>
        <v>1450.3871468779985</v>
      </c>
      <c r="D516" s="1">
        <f t="shared" si="36"/>
        <v>1434.6528531220015</v>
      </c>
      <c r="E516" s="1" t="str">
        <f t="shared" si="37"/>
        <v>Change DOWN</v>
      </c>
      <c r="F516" s="1" t="str">
        <f t="shared" si="38"/>
        <v/>
      </c>
      <c r="G516" s="1" t="str">
        <f t="shared" si="39"/>
        <v/>
      </c>
    </row>
    <row r="517" spans="1:7" x14ac:dyDescent="0.25">
      <c r="A517" s="3" vm="170">
        <v>44935</v>
      </c>
      <c r="B517" s="2" vm="171">
        <v>1421.4</v>
      </c>
      <c r="C517" s="1">
        <f t="shared" si="35"/>
        <v>1448.9701735705416</v>
      </c>
      <c r="D517" s="1">
        <f t="shared" si="36"/>
        <v>1431.1098264294583</v>
      </c>
      <c r="E517" s="1" t="str">
        <f t="shared" si="37"/>
        <v>Change DOWN</v>
      </c>
      <c r="F517" s="1" t="str">
        <f t="shared" si="38"/>
        <v/>
      </c>
      <c r="G517" s="1" t="str">
        <f t="shared" si="39"/>
        <v/>
      </c>
    </row>
    <row r="518" spans="1:7" x14ac:dyDescent="0.25">
      <c r="A518" s="3" vm="172">
        <v>44936</v>
      </c>
      <c r="B518" s="2" vm="173">
        <v>1414</v>
      </c>
      <c r="C518" s="1">
        <f t="shared" si="35"/>
        <v>1449.128828005938</v>
      </c>
      <c r="D518" s="1">
        <f t="shared" si="36"/>
        <v>1424.4711719940619</v>
      </c>
      <c r="E518" s="1" t="str">
        <f t="shared" si="37"/>
        <v>Change DOWN</v>
      </c>
      <c r="F518" s="1" t="str">
        <f t="shared" si="38"/>
        <v/>
      </c>
      <c r="G518" s="1" t="str">
        <f t="shared" si="39"/>
        <v/>
      </c>
    </row>
    <row r="519" spans="1:7" x14ac:dyDescent="0.25">
      <c r="A519" s="3" vm="174">
        <v>44937</v>
      </c>
      <c r="B519" s="2" vm="175">
        <v>1409.8</v>
      </c>
      <c r="C519" s="1">
        <f t="shared" ref="C519:C582" si="40">AVERAGE(B514:B518)+$J$2*_xlfn.STDEV.S(B514:B518)</f>
        <v>1442.1710610365781</v>
      </c>
      <c r="D519" s="1">
        <f t="shared" ref="D519:D582" si="41">AVERAGE(B514:B518)-$J$2*_xlfn.STDEV.S(B514:B518)</f>
        <v>1416.6289389634221</v>
      </c>
      <c r="E519" s="1" t="str">
        <f t="shared" si="37"/>
        <v>Change DOWN</v>
      </c>
      <c r="F519" s="1" t="str">
        <f t="shared" si="38"/>
        <v/>
      </c>
      <c r="G519" s="1" t="str">
        <f t="shared" si="39"/>
        <v/>
      </c>
    </row>
    <row r="520" spans="1:7" x14ac:dyDescent="0.25">
      <c r="A520" s="3" vm="176">
        <v>44938</v>
      </c>
      <c r="B520" s="2" vm="177">
        <v>1431</v>
      </c>
      <c r="C520" s="1">
        <f t="shared" si="40"/>
        <v>1431.9143462467923</v>
      </c>
      <c r="D520" s="1">
        <f t="shared" si="41"/>
        <v>1411.685653753208</v>
      </c>
      <c r="E520" s="1" t="str">
        <f t="shared" ref="E520:E583" si="42">IF(B520&gt;C520,"Change UP",IF(B520&lt;D520,"Change DOWN",E519))</f>
        <v>Change DOWN</v>
      </c>
      <c r="F520" s="1" t="str">
        <f t="shared" ref="F520:F583" si="43">IF(E520=E519,"",E520)</f>
        <v/>
      </c>
      <c r="G520" s="1" t="str">
        <f t="shared" ref="G520:G583" si="44">IF(F520&lt;&gt;"",B520,"")</f>
        <v/>
      </c>
    </row>
    <row r="521" spans="1:7" x14ac:dyDescent="0.25">
      <c r="A521" s="3" vm="178">
        <v>44939</v>
      </c>
      <c r="B521" s="2" vm="179">
        <v>1434.6</v>
      </c>
      <c r="C521" s="1">
        <f t="shared" si="40"/>
        <v>1431.6515595570604</v>
      </c>
      <c r="D521" s="1">
        <f t="shared" si="41"/>
        <v>1411.7084404429397</v>
      </c>
      <c r="E521" s="1" t="str">
        <f t="shared" si="42"/>
        <v>Change UP</v>
      </c>
      <c r="F521" s="1" t="str">
        <f t="shared" si="43"/>
        <v>Change UP</v>
      </c>
      <c r="G521" s="1" vm="179">
        <f t="shared" si="44"/>
        <v>1434.6</v>
      </c>
    </row>
    <row r="522" spans="1:7" x14ac:dyDescent="0.25">
      <c r="A522" s="3" vm="180">
        <v>44942</v>
      </c>
      <c r="B522" s="2" vm="181">
        <v>1436.2</v>
      </c>
      <c r="C522" s="1">
        <f t="shared" si="40"/>
        <v>1432.7999248117642</v>
      </c>
      <c r="D522" s="1">
        <f t="shared" si="41"/>
        <v>1411.5200751882355</v>
      </c>
      <c r="E522" s="1" t="str">
        <f t="shared" si="42"/>
        <v>Change UP</v>
      </c>
      <c r="F522" s="1" t="str">
        <f t="shared" si="43"/>
        <v/>
      </c>
      <c r="G522" s="1" t="str">
        <f t="shared" si="44"/>
        <v/>
      </c>
    </row>
    <row r="523" spans="1:7" x14ac:dyDescent="0.25">
      <c r="A523" s="3" vm="182">
        <v>44943</v>
      </c>
      <c r="B523" s="2" vm="183">
        <v>1437.8</v>
      </c>
      <c r="C523" s="1">
        <f t="shared" si="40"/>
        <v>1437.424145642831</v>
      </c>
      <c r="D523" s="1">
        <f t="shared" si="41"/>
        <v>1412.8158543571687</v>
      </c>
      <c r="E523" s="1" t="str">
        <f t="shared" si="42"/>
        <v>Change UP</v>
      </c>
      <c r="F523" s="1" t="str">
        <f t="shared" si="43"/>
        <v/>
      </c>
      <c r="G523" s="1" t="str">
        <f t="shared" si="44"/>
        <v/>
      </c>
    </row>
    <row r="524" spans="1:7" x14ac:dyDescent="0.25">
      <c r="A524" s="3" vm="184">
        <v>44944</v>
      </c>
      <c r="B524" s="2" vm="185">
        <v>1410</v>
      </c>
      <c r="C524" s="1">
        <f t="shared" si="40"/>
        <v>1441.3844339278382</v>
      </c>
      <c r="D524" s="1">
        <f t="shared" si="41"/>
        <v>1418.3755660721615</v>
      </c>
      <c r="E524" s="1" t="str">
        <f t="shared" si="42"/>
        <v>Change DOWN</v>
      </c>
      <c r="F524" s="1" t="str">
        <f t="shared" si="43"/>
        <v>Change DOWN</v>
      </c>
      <c r="G524" s="1" vm="185">
        <f t="shared" si="44"/>
        <v>1410</v>
      </c>
    </row>
    <row r="525" spans="1:7" x14ac:dyDescent="0.25">
      <c r="A525" s="3" vm="186">
        <v>44945</v>
      </c>
      <c r="B525" s="2" vm="187">
        <v>1418.6</v>
      </c>
      <c r="C525" s="1">
        <f t="shared" si="40"/>
        <v>1441.3371800371197</v>
      </c>
      <c r="D525" s="1">
        <f t="shared" si="41"/>
        <v>1418.5028199628805</v>
      </c>
      <c r="E525" s="1" t="str">
        <f t="shared" si="42"/>
        <v>Change DOWN</v>
      </c>
      <c r="F525" s="1" t="str">
        <f t="shared" si="43"/>
        <v/>
      </c>
      <c r="G525" s="1" t="str">
        <f t="shared" si="44"/>
        <v/>
      </c>
    </row>
    <row r="526" spans="1:7" x14ac:dyDescent="0.25">
      <c r="A526" s="3" vm="188">
        <v>44946</v>
      </c>
      <c r="B526" s="2" vm="123">
        <v>1406.8</v>
      </c>
      <c r="C526" s="1">
        <f t="shared" si="40"/>
        <v>1439.8661015608275</v>
      </c>
      <c r="D526" s="1">
        <f t="shared" si="41"/>
        <v>1415.0138984391726</v>
      </c>
      <c r="E526" s="1" t="str">
        <f t="shared" si="42"/>
        <v>Change DOWN</v>
      </c>
      <c r="F526" s="1" t="str">
        <f t="shared" si="43"/>
        <v/>
      </c>
      <c r="G526" s="1" t="str">
        <f t="shared" si="44"/>
        <v/>
      </c>
    </row>
    <row r="527" spans="1:7" x14ac:dyDescent="0.25">
      <c r="A527" s="3" vm="189">
        <v>44949</v>
      </c>
      <c r="B527" s="2" vm="190">
        <v>1410.8</v>
      </c>
      <c r="C527" s="1">
        <f t="shared" si="40"/>
        <v>1436.3524565986568</v>
      </c>
      <c r="D527" s="1">
        <f t="shared" si="41"/>
        <v>1407.4075434013434</v>
      </c>
      <c r="E527" s="1" t="str">
        <f t="shared" si="42"/>
        <v>Change DOWN</v>
      </c>
      <c r="F527" s="1" t="str">
        <f t="shared" si="43"/>
        <v/>
      </c>
      <c r="G527" s="1" t="str">
        <f t="shared" si="44"/>
        <v/>
      </c>
    </row>
    <row r="528" spans="1:7" x14ac:dyDescent="0.25">
      <c r="A528" s="3" vm="191">
        <v>44950</v>
      </c>
      <c r="B528" s="2" vm="79">
        <v>1387</v>
      </c>
      <c r="C528" s="1">
        <f t="shared" si="40"/>
        <v>1429.3147912487584</v>
      </c>
      <c r="D528" s="1">
        <f t="shared" si="41"/>
        <v>1404.2852087512415</v>
      </c>
      <c r="E528" s="1" t="str">
        <f t="shared" si="42"/>
        <v>Change DOWN</v>
      </c>
      <c r="F528" s="1" t="str">
        <f t="shared" si="43"/>
        <v/>
      </c>
      <c r="G528" s="1" t="str">
        <f t="shared" si="44"/>
        <v/>
      </c>
    </row>
    <row r="529" spans="1:7" x14ac:dyDescent="0.25">
      <c r="A529" s="3" vm="192">
        <v>44951</v>
      </c>
      <c r="B529" s="2" vm="193">
        <v>1403.6</v>
      </c>
      <c r="C529" s="1">
        <f t="shared" si="40"/>
        <v>1418.4445753841464</v>
      </c>
      <c r="D529" s="1">
        <f t="shared" si="41"/>
        <v>1394.8354246158533</v>
      </c>
      <c r="E529" s="1" t="str">
        <f t="shared" si="42"/>
        <v>Change DOWN</v>
      </c>
      <c r="F529" s="1" t="str">
        <f t="shared" si="43"/>
        <v/>
      </c>
      <c r="G529" s="1" t="str">
        <f t="shared" si="44"/>
        <v/>
      </c>
    </row>
    <row r="530" spans="1:7" x14ac:dyDescent="0.25">
      <c r="A530" s="3" vm="194">
        <v>44952</v>
      </c>
      <c r="B530" s="2" vm="195">
        <v>1405.2</v>
      </c>
      <c r="C530" s="1">
        <f t="shared" si="40"/>
        <v>1417.0556402133443</v>
      </c>
      <c r="D530" s="1">
        <f t="shared" si="41"/>
        <v>1393.6643597866555</v>
      </c>
      <c r="E530" s="1" t="str">
        <f t="shared" si="42"/>
        <v>Change DOWN</v>
      </c>
      <c r="F530" s="1" t="str">
        <f t="shared" si="43"/>
        <v/>
      </c>
      <c r="G530" s="1" t="str">
        <f t="shared" si="44"/>
        <v/>
      </c>
    </row>
    <row r="531" spans="1:7" x14ac:dyDescent="0.25">
      <c r="A531" s="3" vm="196">
        <v>44953</v>
      </c>
      <c r="B531" s="2" vm="185">
        <v>1410</v>
      </c>
      <c r="C531" s="1">
        <f t="shared" si="40"/>
        <v>1411.8447149437395</v>
      </c>
      <c r="D531" s="1">
        <f t="shared" si="41"/>
        <v>1393.5152850562606</v>
      </c>
      <c r="E531" s="1" t="str">
        <f t="shared" si="42"/>
        <v>Change DOWN</v>
      </c>
      <c r="F531" s="1" t="str">
        <f t="shared" si="43"/>
        <v/>
      </c>
      <c r="G531" s="1" t="str">
        <f t="shared" si="44"/>
        <v/>
      </c>
    </row>
    <row r="532" spans="1:7" x14ac:dyDescent="0.25">
      <c r="A532" s="3" vm="197">
        <v>44956</v>
      </c>
      <c r="B532" s="2" vm="198">
        <v>1413</v>
      </c>
      <c r="C532" s="1">
        <f t="shared" si="40"/>
        <v>1412.9445519376227</v>
      </c>
      <c r="D532" s="1">
        <f t="shared" si="41"/>
        <v>1393.6954480623772</v>
      </c>
      <c r="E532" s="1" t="str">
        <f t="shared" si="42"/>
        <v>Change UP</v>
      </c>
      <c r="F532" s="1" t="str">
        <f t="shared" si="43"/>
        <v>Change UP</v>
      </c>
      <c r="G532" s="1" vm="198">
        <f t="shared" si="44"/>
        <v>1413</v>
      </c>
    </row>
    <row r="533" spans="1:7" x14ac:dyDescent="0.25">
      <c r="A533" s="3" vm="199">
        <v>44957</v>
      </c>
      <c r="B533" s="2" vm="200">
        <v>1423.4</v>
      </c>
      <c r="C533" s="1">
        <f t="shared" si="40"/>
        <v>1413.8509860766924</v>
      </c>
      <c r="D533" s="1">
        <f t="shared" si="41"/>
        <v>1393.6690139233076</v>
      </c>
      <c r="E533" s="1" t="str">
        <f t="shared" si="42"/>
        <v>Change UP</v>
      </c>
      <c r="F533" s="1" t="str">
        <f t="shared" si="43"/>
        <v/>
      </c>
      <c r="G533" s="1" t="str">
        <f t="shared" si="44"/>
        <v/>
      </c>
    </row>
    <row r="534" spans="1:7" x14ac:dyDescent="0.25">
      <c r="A534" s="3" vm="201">
        <v>44958</v>
      </c>
      <c r="B534" s="2" vm="202">
        <v>1419.6</v>
      </c>
      <c r="C534" s="1">
        <f t="shared" si="40"/>
        <v>1418.9005343329829</v>
      </c>
      <c r="D534" s="1">
        <f t="shared" si="41"/>
        <v>1403.1794656670174</v>
      </c>
      <c r="E534" s="1" t="str">
        <f t="shared" si="42"/>
        <v>Change UP</v>
      </c>
      <c r="F534" s="1" t="str">
        <f t="shared" si="43"/>
        <v/>
      </c>
      <c r="G534" s="1" t="str">
        <f t="shared" si="44"/>
        <v/>
      </c>
    </row>
    <row r="535" spans="1:7" x14ac:dyDescent="0.25">
      <c r="A535" s="3" vm="203">
        <v>44959</v>
      </c>
      <c r="B535" s="2" vm="204">
        <v>1427.4</v>
      </c>
      <c r="C535" s="1">
        <f t="shared" si="40"/>
        <v>1421.5521816170008</v>
      </c>
      <c r="D535" s="1">
        <f t="shared" si="41"/>
        <v>1406.9278183829997</v>
      </c>
      <c r="E535" s="1" t="str">
        <f t="shared" si="42"/>
        <v>Change UP</v>
      </c>
      <c r="F535" s="1" t="str">
        <f t="shared" si="43"/>
        <v/>
      </c>
      <c r="G535" s="1" t="str">
        <f t="shared" si="44"/>
        <v/>
      </c>
    </row>
    <row r="536" spans="1:7" x14ac:dyDescent="0.25">
      <c r="A536" s="3" vm="205">
        <v>44960</v>
      </c>
      <c r="B536" s="2" vm="206">
        <v>1439.6</v>
      </c>
      <c r="C536" s="1">
        <f t="shared" si="40"/>
        <v>1425.8697148761266</v>
      </c>
      <c r="D536" s="1">
        <f t="shared" si="41"/>
        <v>1411.490285123873</v>
      </c>
      <c r="E536" s="1" t="str">
        <f t="shared" si="42"/>
        <v>Change UP</v>
      </c>
      <c r="F536" s="1" t="str">
        <f t="shared" si="43"/>
        <v/>
      </c>
      <c r="G536" s="1" t="str">
        <f t="shared" si="44"/>
        <v/>
      </c>
    </row>
    <row r="537" spans="1:7" x14ac:dyDescent="0.25">
      <c r="A537" s="3" vm="207">
        <v>44963</v>
      </c>
      <c r="B537" s="2" vm="208">
        <v>1461</v>
      </c>
      <c r="C537" s="1">
        <f t="shared" si="40"/>
        <v>1434.5227012451246</v>
      </c>
      <c r="D537" s="1">
        <f t="shared" si="41"/>
        <v>1414.6772987548752</v>
      </c>
      <c r="E537" s="1" t="str">
        <f t="shared" si="42"/>
        <v>Change UP</v>
      </c>
      <c r="F537" s="1" t="str">
        <f t="shared" si="43"/>
        <v/>
      </c>
      <c r="G537" s="1" t="str">
        <f t="shared" si="44"/>
        <v/>
      </c>
    </row>
    <row r="538" spans="1:7" x14ac:dyDescent="0.25">
      <c r="A538" s="3" vm="209">
        <v>44964</v>
      </c>
      <c r="B538" s="2" vm="210">
        <v>1485.6</v>
      </c>
      <c r="C538" s="1">
        <f t="shared" si="40"/>
        <v>1450.9588782440831</v>
      </c>
      <c r="D538" s="1">
        <f t="shared" si="41"/>
        <v>1417.441121755917</v>
      </c>
      <c r="E538" s="1" t="str">
        <f t="shared" si="42"/>
        <v>Change UP</v>
      </c>
      <c r="F538" s="1" t="str">
        <f t="shared" si="43"/>
        <v/>
      </c>
      <c r="G538" s="1" t="str">
        <f t="shared" si="44"/>
        <v/>
      </c>
    </row>
    <row r="539" spans="1:7" x14ac:dyDescent="0.25">
      <c r="A539" s="3" vm="211">
        <v>44965</v>
      </c>
      <c r="B539" s="2" vm="212">
        <v>1501</v>
      </c>
      <c r="C539" s="1">
        <f t="shared" si="40"/>
        <v>1473.4494759366908</v>
      </c>
      <c r="D539" s="1">
        <f t="shared" si="41"/>
        <v>1419.8305240633094</v>
      </c>
      <c r="E539" s="1" t="str">
        <f t="shared" si="42"/>
        <v>Change UP</v>
      </c>
      <c r="F539" s="1" t="str">
        <f t="shared" si="43"/>
        <v/>
      </c>
      <c r="G539" s="1" t="str">
        <f t="shared" si="44"/>
        <v/>
      </c>
    </row>
    <row r="540" spans="1:7" x14ac:dyDescent="0.25">
      <c r="A540" s="3" vm="213">
        <v>44966</v>
      </c>
      <c r="B540" s="2" vm="214">
        <v>1502.6</v>
      </c>
      <c r="C540" s="1">
        <f t="shared" si="40"/>
        <v>1493.6350126159832</v>
      </c>
      <c r="D540" s="1">
        <f t="shared" si="41"/>
        <v>1432.2049873840169</v>
      </c>
      <c r="E540" s="1" t="str">
        <f t="shared" si="42"/>
        <v>Change UP</v>
      </c>
      <c r="F540" s="1" t="str">
        <f t="shared" si="43"/>
        <v/>
      </c>
      <c r="G540" s="1" t="str">
        <f t="shared" si="44"/>
        <v/>
      </c>
    </row>
    <row r="541" spans="1:7" x14ac:dyDescent="0.25">
      <c r="A541" s="3" vm="215">
        <v>44967</v>
      </c>
      <c r="B541" s="2" vm="216">
        <v>1473</v>
      </c>
      <c r="C541" s="1">
        <f t="shared" si="40"/>
        <v>1505.1421264804649</v>
      </c>
      <c r="D541" s="1">
        <f t="shared" si="41"/>
        <v>1450.7778735195348</v>
      </c>
      <c r="E541" s="1" t="str">
        <f t="shared" si="42"/>
        <v>Change UP</v>
      </c>
      <c r="F541" s="1" t="str">
        <f t="shared" si="43"/>
        <v/>
      </c>
      <c r="G541" s="1" t="str">
        <f t="shared" si="44"/>
        <v/>
      </c>
    </row>
    <row r="542" spans="1:7" x14ac:dyDescent="0.25">
      <c r="A542" s="3" vm="217">
        <v>44970</v>
      </c>
      <c r="B542" s="2" vm="218">
        <v>1487.6</v>
      </c>
      <c r="C542" s="1">
        <f t="shared" si="40"/>
        <v>1502.5667398039911</v>
      </c>
      <c r="D542" s="1">
        <f t="shared" si="41"/>
        <v>1466.7132601960091</v>
      </c>
      <c r="E542" s="1" t="str">
        <f t="shared" si="42"/>
        <v>Change UP</v>
      </c>
      <c r="F542" s="1" t="str">
        <f t="shared" si="43"/>
        <v/>
      </c>
      <c r="G542" s="1" t="str">
        <f t="shared" si="44"/>
        <v/>
      </c>
    </row>
    <row r="543" spans="1:7" x14ac:dyDescent="0.25">
      <c r="A543" s="3" vm="219">
        <v>44971</v>
      </c>
      <c r="B543" s="2" vm="220">
        <v>1470</v>
      </c>
      <c r="C543" s="1">
        <f t="shared" si="40"/>
        <v>1502.1447445603096</v>
      </c>
      <c r="D543" s="1">
        <f t="shared" si="41"/>
        <v>1477.77525543969</v>
      </c>
      <c r="E543" s="1" t="str">
        <f t="shared" si="42"/>
        <v>Change DOWN</v>
      </c>
      <c r="F543" s="1" t="str">
        <f t="shared" si="43"/>
        <v>Change DOWN</v>
      </c>
      <c r="G543" s="1" vm="220">
        <f t="shared" si="44"/>
        <v>1470</v>
      </c>
    </row>
    <row r="544" spans="1:7" x14ac:dyDescent="0.25">
      <c r="A544" s="3" vm="221">
        <v>44972</v>
      </c>
      <c r="B544" s="2" vm="222">
        <v>1456.8</v>
      </c>
      <c r="C544" s="1">
        <f t="shared" si="40"/>
        <v>1502.0435522165053</v>
      </c>
      <c r="D544" s="1">
        <f t="shared" si="41"/>
        <v>1471.636447783495</v>
      </c>
      <c r="E544" s="1" t="str">
        <f t="shared" si="42"/>
        <v>Change DOWN</v>
      </c>
      <c r="F544" s="1" t="str">
        <f t="shared" si="43"/>
        <v/>
      </c>
      <c r="G544" s="1" t="str">
        <f t="shared" si="44"/>
        <v/>
      </c>
    </row>
    <row r="545" spans="1:7" x14ac:dyDescent="0.25">
      <c r="A545" s="3" vm="223">
        <v>44973</v>
      </c>
      <c r="B545" s="2" vm="224">
        <v>1455</v>
      </c>
      <c r="C545" s="1">
        <f t="shared" si="40"/>
        <v>1495.5766891080202</v>
      </c>
      <c r="D545" s="1">
        <f t="shared" si="41"/>
        <v>1460.4233108919798</v>
      </c>
      <c r="E545" s="1" t="str">
        <f t="shared" si="42"/>
        <v>Change DOWN</v>
      </c>
      <c r="F545" s="1" t="str">
        <f t="shared" si="43"/>
        <v/>
      </c>
      <c r="G545" s="1" t="str">
        <f t="shared" si="44"/>
        <v/>
      </c>
    </row>
    <row r="546" spans="1:7" x14ac:dyDescent="0.25">
      <c r="A546" s="3" vm="225">
        <v>44974</v>
      </c>
      <c r="B546" s="2" vm="226">
        <v>1484.2</v>
      </c>
      <c r="C546" s="1">
        <f t="shared" si="40"/>
        <v>1481.7695447627073</v>
      </c>
      <c r="D546" s="1">
        <f t="shared" si="41"/>
        <v>1455.1904552372928</v>
      </c>
      <c r="E546" s="1" t="str">
        <f t="shared" si="42"/>
        <v>Change UP</v>
      </c>
      <c r="F546" s="1" t="str">
        <f t="shared" si="43"/>
        <v>Change UP</v>
      </c>
      <c r="G546" s="1" vm="226">
        <f t="shared" si="44"/>
        <v>1484.2</v>
      </c>
    </row>
    <row r="547" spans="1:7" x14ac:dyDescent="0.25">
      <c r="A547" s="3" vm="227">
        <v>44977</v>
      </c>
      <c r="B547" s="2" vm="228">
        <v>1475</v>
      </c>
      <c r="C547" s="1">
        <f t="shared" si="40"/>
        <v>1485.7869174020432</v>
      </c>
      <c r="D547" s="1">
        <f t="shared" si="41"/>
        <v>1455.6530825979564</v>
      </c>
      <c r="E547" s="1" t="str">
        <f t="shared" si="42"/>
        <v>Change UP</v>
      </c>
      <c r="F547" s="1" t="str">
        <f t="shared" si="43"/>
        <v/>
      </c>
      <c r="G547" s="1" t="str">
        <f t="shared" si="44"/>
        <v/>
      </c>
    </row>
    <row r="548" spans="1:7" x14ac:dyDescent="0.25">
      <c r="A548" s="3" vm="229">
        <v>44978</v>
      </c>
      <c r="B548" s="2" vm="230">
        <v>1481.8</v>
      </c>
      <c r="C548" s="1">
        <f t="shared" si="40"/>
        <v>1480.5458495049957</v>
      </c>
      <c r="D548" s="1">
        <f t="shared" si="41"/>
        <v>1455.8541504950044</v>
      </c>
      <c r="E548" s="1" t="str">
        <f t="shared" si="42"/>
        <v>Change UP</v>
      </c>
      <c r="F548" s="1" t="str">
        <f t="shared" si="43"/>
        <v/>
      </c>
      <c r="G548" s="1" t="str">
        <f t="shared" si="44"/>
        <v/>
      </c>
    </row>
    <row r="549" spans="1:7" x14ac:dyDescent="0.25">
      <c r="A549" s="3" vm="231">
        <v>44979</v>
      </c>
      <c r="B549" s="2" vm="230">
        <v>1481.8</v>
      </c>
      <c r="C549" s="1">
        <f t="shared" si="40"/>
        <v>1484.3762223491083</v>
      </c>
      <c r="D549" s="1">
        <f t="shared" si="41"/>
        <v>1456.7437776508916</v>
      </c>
      <c r="E549" s="1" t="str">
        <f t="shared" si="42"/>
        <v>Change UP</v>
      </c>
      <c r="F549" s="1" t="str">
        <f t="shared" si="43"/>
        <v/>
      </c>
      <c r="G549" s="1" t="str">
        <f t="shared" si="44"/>
        <v/>
      </c>
    </row>
    <row r="550" spans="1:7" x14ac:dyDescent="0.25">
      <c r="A550" s="3" vm="232">
        <v>44980</v>
      </c>
      <c r="B550" s="2" vm="233">
        <v>1457.6</v>
      </c>
      <c r="C550" s="1">
        <f t="shared" si="40"/>
        <v>1487.5553324255727</v>
      </c>
      <c r="D550" s="1">
        <f t="shared" si="41"/>
        <v>1463.5646675744272</v>
      </c>
      <c r="E550" s="1" t="str">
        <f t="shared" si="42"/>
        <v>Change DOWN</v>
      </c>
      <c r="F550" s="1" t="str">
        <f t="shared" si="43"/>
        <v>Change DOWN</v>
      </c>
      <c r="G550" s="1" vm="233">
        <f t="shared" si="44"/>
        <v>1457.6</v>
      </c>
    </row>
    <row r="551" spans="1:7" x14ac:dyDescent="0.25">
      <c r="A551" s="3" vm="234">
        <v>44981</v>
      </c>
      <c r="B551" s="2" vm="139">
        <v>1445</v>
      </c>
      <c r="C551" s="1">
        <f t="shared" si="40"/>
        <v>1486.96632169284</v>
      </c>
      <c r="D551" s="1">
        <f t="shared" si="41"/>
        <v>1465.1936783071599</v>
      </c>
      <c r="E551" s="1" t="str">
        <f t="shared" si="42"/>
        <v>Change DOWN</v>
      </c>
      <c r="F551" s="1" t="str">
        <f t="shared" si="43"/>
        <v/>
      </c>
      <c r="G551" s="1" t="str">
        <f t="shared" si="44"/>
        <v/>
      </c>
    </row>
    <row r="552" spans="1:7" x14ac:dyDescent="0.25">
      <c r="A552" s="3" vm="235">
        <v>44984</v>
      </c>
      <c r="B552" s="2" vm="236">
        <v>1450.2</v>
      </c>
      <c r="C552" s="1">
        <f t="shared" si="40"/>
        <v>1484.570584802756</v>
      </c>
      <c r="D552" s="1">
        <f t="shared" si="41"/>
        <v>1451.9094151972445</v>
      </c>
      <c r="E552" s="1" t="str">
        <f t="shared" si="42"/>
        <v>Change DOWN</v>
      </c>
      <c r="F552" s="1" t="str">
        <f t="shared" si="43"/>
        <v/>
      </c>
      <c r="G552" s="1" t="str">
        <f t="shared" si="44"/>
        <v/>
      </c>
    </row>
    <row r="553" spans="1:7" x14ac:dyDescent="0.25">
      <c r="A553" s="3" vm="237">
        <v>44985</v>
      </c>
      <c r="B553" s="2" vm="238">
        <v>1425.4</v>
      </c>
      <c r="C553" s="1">
        <f t="shared" si="40"/>
        <v>1480.7691966653701</v>
      </c>
      <c r="D553" s="1">
        <f t="shared" si="41"/>
        <v>1445.7908033346298</v>
      </c>
      <c r="E553" s="1" t="str">
        <f t="shared" si="42"/>
        <v>Change DOWN</v>
      </c>
      <c r="F553" s="1" t="str">
        <f t="shared" si="43"/>
        <v/>
      </c>
      <c r="G553" s="1" t="str">
        <f t="shared" si="44"/>
        <v/>
      </c>
    </row>
    <row r="554" spans="1:7" x14ac:dyDescent="0.25">
      <c r="A554" s="3" vm="239">
        <v>44986</v>
      </c>
      <c r="B554" s="2" vm="240">
        <v>1422</v>
      </c>
      <c r="C554" s="1">
        <f t="shared" si="40"/>
        <v>1472.4890214505231</v>
      </c>
      <c r="D554" s="1">
        <f t="shared" si="41"/>
        <v>1431.5109785494769</v>
      </c>
      <c r="E554" s="1" t="str">
        <f t="shared" si="42"/>
        <v>Change DOWN</v>
      </c>
      <c r="F554" s="1" t="str">
        <f t="shared" si="43"/>
        <v/>
      </c>
      <c r="G554" s="1" t="str">
        <f t="shared" si="44"/>
        <v/>
      </c>
    </row>
    <row r="555" spans="1:7" x14ac:dyDescent="0.25">
      <c r="A555" s="3" vm="241">
        <v>44987</v>
      </c>
      <c r="B555" s="2" vm="242">
        <v>1438.8</v>
      </c>
      <c r="C555" s="1">
        <f t="shared" si="40"/>
        <v>1455.6601152364508</v>
      </c>
      <c r="D555" s="1">
        <f t="shared" si="41"/>
        <v>1424.4198847635496</v>
      </c>
      <c r="E555" s="1" t="str">
        <f t="shared" si="42"/>
        <v>Change DOWN</v>
      </c>
      <c r="F555" s="1" t="str">
        <f t="shared" si="43"/>
        <v/>
      </c>
      <c r="G555" s="1" t="str">
        <f t="shared" si="44"/>
        <v/>
      </c>
    </row>
    <row r="556" spans="1:7" x14ac:dyDescent="0.25">
      <c r="A556" s="3" vm="243">
        <v>44988</v>
      </c>
      <c r="B556" s="2" vm="244">
        <v>1442.2</v>
      </c>
      <c r="C556" s="1">
        <f t="shared" si="40"/>
        <v>1448.511598423755</v>
      </c>
      <c r="D556" s="1">
        <f t="shared" si="41"/>
        <v>1424.0484015762454</v>
      </c>
      <c r="E556" s="1" t="str">
        <f t="shared" si="42"/>
        <v>Change DOWN</v>
      </c>
      <c r="F556" s="1" t="str">
        <f t="shared" si="43"/>
        <v/>
      </c>
      <c r="G556" s="1" t="str">
        <f t="shared" si="44"/>
        <v/>
      </c>
    </row>
    <row r="557" spans="1:7" x14ac:dyDescent="0.25">
      <c r="A557" s="3" vm="245">
        <v>44991</v>
      </c>
      <c r="B557" s="2" vm="246">
        <v>1439.4</v>
      </c>
      <c r="C557" s="1">
        <f t="shared" si="40"/>
        <v>1447.5086385982436</v>
      </c>
      <c r="D557" s="1">
        <f t="shared" si="41"/>
        <v>1423.9313614017565</v>
      </c>
      <c r="E557" s="1" t="str">
        <f t="shared" si="42"/>
        <v>Change DOWN</v>
      </c>
      <c r="F557" s="1" t="str">
        <f t="shared" si="43"/>
        <v/>
      </c>
      <c r="G557" s="1" t="str">
        <f t="shared" si="44"/>
        <v/>
      </c>
    </row>
    <row r="558" spans="1:7" x14ac:dyDescent="0.25">
      <c r="A558" s="3" vm="247">
        <v>44992</v>
      </c>
      <c r="B558" s="2" vm="248">
        <v>1441.8</v>
      </c>
      <c r="C558" s="1">
        <f t="shared" si="40"/>
        <v>1442.731041380345</v>
      </c>
      <c r="D558" s="1">
        <f t="shared" si="41"/>
        <v>1424.3889586196549</v>
      </c>
      <c r="E558" s="1" t="str">
        <f t="shared" si="42"/>
        <v>Change DOWN</v>
      </c>
      <c r="F558" s="1" t="str">
        <f t="shared" si="43"/>
        <v/>
      </c>
      <c r="G558" s="1" t="str">
        <f t="shared" si="44"/>
        <v/>
      </c>
    </row>
    <row r="559" spans="1:7" x14ac:dyDescent="0.25">
      <c r="A559" s="3" vm="249">
        <v>44993</v>
      </c>
      <c r="B559" s="2" vm="250">
        <v>1422.4</v>
      </c>
      <c r="C559" s="1">
        <f t="shared" si="40"/>
        <v>1445.2654376740913</v>
      </c>
      <c r="D559" s="1">
        <f t="shared" si="41"/>
        <v>1428.4145623259085</v>
      </c>
      <c r="E559" s="1" t="str">
        <f t="shared" si="42"/>
        <v>Change DOWN</v>
      </c>
      <c r="F559" s="1" t="str">
        <f t="shared" si="43"/>
        <v/>
      </c>
      <c r="G559" s="1" t="str">
        <f t="shared" si="44"/>
        <v/>
      </c>
    </row>
    <row r="560" spans="1:7" x14ac:dyDescent="0.25">
      <c r="A560" s="3" vm="251">
        <v>44994</v>
      </c>
      <c r="B560" s="2" vm="252">
        <v>1412.2</v>
      </c>
      <c r="C560" s="1">
        <f t="shared" si="40"/>
        <v>1445.1693636118189</v>
      </c>
      <c r="D560" s="1">
        <f t="shared" si="41"/>
        <v>1428.6706363881813</v>
      </c>
      <c r="E560" s="1" t="str">
        <f t="shared" si="42"/>
        <v>Change DOWN</v>
      </c>
      <c r="F560" s="1" t="str">
        <f t="shared" si="43"/>
        <v/>
      </c>
      <c r="G560" s="1" t="str">
        <f t="shared" si="44"/>
        <v/>
      </c>
    </row>
    <row r="561" spans="1:7" x14ac:dyDescent="0.25">
      <c r="A561" s="3" vm="253">
        <v>44995</v>
      </c>
      <c r="B561" s="2" vm="254">
        <v>1398.6</v>
      </c>
      <c r="C561" s="1">
        <f t="shared" si="40"/>
        <v>1445.1852861581935</v>
      </c>
      <c r="D561" s="1">
        <f t="shared" si="41"/>
        <v>1418.0147138418067</v>
      </c>
      <c r="E561" s="1" t="str">
        <f t="shared" si="42"/>
        <v>Change DOWN</v>
      </c>
      <c r="F561" s="1" t="str">
        <f t="shared" si="43"/>
        <v/>
      </c>
      <c r="G561" s="1" t="str">
        <f t="shared" si="44"/>
        <v/>
      </c>
    </row>
    <row r="562" spans="1:7" x14ac:dyDescent="0.25">
      <c r="A562" s="3" vm="255">
        <v>44998</v>
      </c>
      <c r="B562" s="2" vm="256">
        <v>1376.6</v>
      </c>
      <c r="C562" s="1">
        <f t="shared" si="40"/>
        <v>1441.1466909975506</v>
      </c>
      <c r="D562" s="1">
        <f t="shared" si="41"/>
        <v>1404.6133090024491</v>
      </c>
      <c r="E562" s="1" t="str">
        <f t="shared" si="42"/>
        <v>Change DOWN</v>
      </c>
      <c r="F562" s="1" t="str">
        <f t="shared" si="43"/>
        <v/>
      </c>
      <c r="G562" s="1" t="str">
        <f t="shared" si="44"/>
        <v/>
      </c>
    </row>
    <row r="563" spans="1:7" x14ac:dyDescent="0.25">
      <c r="A563" s="3" vm="257">
        <v>44999</v>
      </c>
      <c r="B563" s="2" vm="258">
        <v>1380.4</v>
      </c>
      <c r="C563" s="1">
        <f t="shared" si="40"/>
        <v>1434.8905514793626</v>
      </c>
      <c r="D563" s="1">
        <f t="shared" si="41"/>
        <v>1385.7494485206378</v>
      </c>
      <c r="E563" s="1" t="str">
        <f t="shared" si="42"/>
        <v>Change DOWN</v>
      </c>
      <c r="F563" s="1" t="str">
        <f t="shared" si="43"/>
        <v/>
      </c>
      <c r="G563" s="1" t="str">
        <f t="shared" si="44"/>
        <v/>
      </c>
    </row>
    <row r="564" spans="1:7" x14ac:dyDescent="0.25">
      <c r="A564" s="3" vm="259">
        <v>45000</v>
      </c>
      <c r="B564" s="2" vm="260">
        <v>1381.4</v>
      </c>
      <c r="C564" s="1">
        <f t="shared" si="40"/>
        <v>1417.8204954437449</v>
      </c>
      <c r="D564" s="1">
        <f t="shared" si="41"/>
        <v>1378.2595045562555</v>
      </c>
      <c r="E564" s="1" t="str">
        <f t="shared" si="42"/>
        <v>Change DOWN</v>
      </c>
      <c r="F564" s="1" t="str">
        <f t="shared" si="43"/>
        <v/>
      </c>
      <c r="G564" s="1" t="str">
        <f t="shared" si="44"/>
        <v/>
      </c>
    </row>
    <row r="565" spans="1:7" x14ac:dyDescent="0.25">
      <c r="A565" s="3" vm="261">
        <v>45001</v>
      </c>
      <c r="B565" s="2" vm="79">
        <v>1387</v>
      </c>
      <c r="C565" s="1">
        <f t="shared" si="40"/>
        <v>1404.9425825606083</v>
      </c>
      <c r="D565" s="1">
        <f t="shared" si="41"/>
        <v>1374.737417439391</v>
      </c>
      <c r="E565" s="1" t="str">
        <f t="shared" si="42"/>
        <v>Change DOWN</v>
      </c>
      <c r="F565" s="1" t="str">
        <f t="shared" si="43"/>
        <v/>
      </c>
      <c r="G565" s="1" t="str">
        <f t="shared" si="44"/>
        <v/>
      </c>
    </row>
    <row r="566" spans="1:7" x14ac:dyDescent="0.25">
      <c r="A566" s="3" vm="262">
        <v>45002</v>
      </c>
      <c r="B566" s="2" vm="263">
        <v>1400.8</v>
      </c>
      <c r="C566" s="1">
        <f t="shared" si="40"/>
        <v>1393.3650452421455</v>
      </c>
      <c r="D566" s="1">
        <f t="shared" si="41"/>
        <v>1376.2349547578544</v>
      </c>
      <c r="E566" s="1" t="str">
        <f t="shared" si="42"/>
        <v>Change UP</v>
      </c>
      <c r="F566" s="1" t="str">
        <f t="shared" si="43"/>
        <v>Change UP</v>
      </c>
      <c r="G566" s="1" vm="263">
        <f t="shared" si="44"/>
        <v>1400.8</v>
      </c>
    </row>
    <row r="567" spans="1:7" x14ac:dyDescent="0.25">
      <c r="A567" s="3" vm="264">
        <v>45005</v>
      </c>
      <c r="B567" s="2" vm="173">
        <v>1414</v>
      </c>
      <c r="C567" s="1">
        <f t="shared" si="40"/>
        <v>1394.7008667679024</v>
      </c>
      <c r="D567" s="1">
        <f t="shared" si="41"/>
        <v>1375.7791332320976</v>
      </c>
      <c r="E567" s="1" t="str">
        <f t="shared" si="42"/>
        <v>Change UP</v>
      </c>
      <c r="F567" s="1" t="str">
        <f t="shared" si="43"/>
        <v/>
      </c>
      <c r="G567" s="1" t="str">
        <f t="shared" si="44"/>
        <v/>
      </c>
    </row>
    <row r="568" spans="1:7" x14ac:dyDescent="0.25">
      <c r="A568" s="3" vm="265">
        <v>45006</v>
      </c>
      <c r="B568" s="2" vm="147">
        <v>1428</v>
      </c>
      <c r="C568" s="1">
        <f t="shared" si="40"/>
        <v>1407.1315231672436</v>
      </c>
      <c r="D568" s="1">
        <f t="shared" si="41"/>
        <v>1378.3084768327565</v>
      </c>
      <c r="E568" s="1" t="str">
        <f t="shared" si="42"/>
        <v>Change UP</v>
      </c>
      <c r="F568" s="1" t="str">
        <f t="shared" si="43"/>
        <v/>
      </c>
      <c r="G568" s="1" t="str">
        <f t="shared" si="44"/>
        <v/>
      </c>
    </row>
    <row r="569" spans="1:7" x14ac:dyDescent="0.25">
      <c r="A569" s="3" vm="266">
        <v>45007</v>
      </c>
      <c r="B569" s="2" vm="267">
        <v>1438.2</v>
      </c>
      <c r="C569" s="1">
        <f t="shared" si="40"/>
        <v>1421.4136277214302</v>
      </c>
      <c r="D569" s="1">
        <f t="shared" si="41"/>
        <v>1383.0663722785698</v>
      </c>
      <c r="E569" s="1" t="str">
        <f t="shared" si="42"/>
        <v>Change UP</v>
      </c>
      <c r="F569" s="1" t="str">
        <f t="shared" si="43"/>
        <v/>
      </c>
      <c r="G569" s="1" t="str">
        <f t="shared" si="44"/>
        <v/>
      </c>
    </row>
    <row r="570" spans="1:7" x14ac:dyDescent="0.25">
      <c r="A570" s="3" vm="268">
        <v>45008</v>
      </c>
      <c r="B570" s="2" vm="183">
        <v>1437.8</v>
      </c>
      <c r="C570" s="1">
        <f t="shared" si="40"/>
        <v>1434.1187718930739</v>
      </c>
      <c r="D570" s="1">
        <f t="shared" si="41"/>
        <v>1393.0812281069259</v>
      </c>
      <c r="E570" s="1" t="str">
        <f t="shared" si="42"/>
        <v>Change UP</v>
      </c>
      <c r="F570" s="1" t="str">
        <f t="shared" si="43"/>
        <v/>
      </c>
      <c r="G570" s="1" t="str">
        <f t="shared" si="44"/>
        <v/>
      </c>
    </row>
    <row r="571" spans="1:7" x14ac:dyDescent="0.25">
      <c r="A571" s="3" vm="269">
        <v>45009</v>
      </c>
      <c r="B571" s="2" vm="270">
        <v>1401.2</v>
      </c>
      <c r="C571" s="1">
        <f t="shared" si="40"/>
        <v>1439.93120898387</v>
      </c>
      <c r="D571" s="1">
        <f t="shared" si="41"/>
        <v>1407.58879101613</v>
      </c>
      <c r="E571" s="1" t="str">
        <f t="shared" si="42"/>
        <v>Change DOWN</v>
      </c>
      <c r="F571" s="1" t="str">
        <f t="shared" si="43"/>
        <v>Change DOWN</v>
      </c>
      <c r="G571" s="1" vm="270">
        <f t="shared" si="44"/>
        <v>1401.2</v>
      </c>
    </row>
    <row r="572" spans="1:7" x14ac:dyDescent="0.25">
      <c r="A572" s="3" vm="271">
        <v>45012</v>
      </c>
      <c r="B572" s="2" vm="272">
        <v>1423.6</v>
      </c>
      <c r="C572" s="1">
        <f t="shared" si="40"/>
        <v>1439.8695976243946</v>
      </c>
      <c r="D572" s="1">
        <f t="shared" si="41"/>
        <v>1407.8104023756052</v>
      </c>
      <c r="E572" s="1" t="str">
        <f t="shared" si="42"/>
        <v>Change DOWN</v>
      </c>
      <c r="F572" s="1" t="str">
        <f t="shared" si="43"/>
        <v/>
      </c>
      <c r="G572" s="1" t="str">
        <f t="shared" si="44"/>
        <v/>
      </c>
    </row>
    <row r="573" spans="1:7" x14ac:dyDescent="0.25">
      <c r="A573" s="3" vm="273">
        <v>45013</v>
      </c>
      <c r="B573" s="2" vm="274">
        <v>1421</v>
      </c>
      <c r="C573" s="1">
        <f t="shared" si="40"/>
        <v>1440.86456884522</v>
      </c>
      <c r="D573" s="1">
        <f t="shared" si="41"/>
        <v>1410.6554311547795</v>
      </c>
      <c r="E573" s="1" t="str">
        <f t="shared" si="42"/>
        <v>Change DOWN</v>
      </c>
      <c r="F573" s="1" t="str">
        <f t="shared" si="43"/>
        <v/>
      </c>
      <c r="G573" s="1" t="str">
        <f t="shared" si="44"/>
        <v/>
      </c>
    </row>
    <row r="574" spans="1:7" x14ac:dyDescent="0.25">
      <c r="A574" s="3" vm="275">
        <v>45014</v>
      </c>
      <c r="B574" s="2" vm="276">
        <v>1420.6</v>
      </c>
      <c r="C574" s="1">
        <f t="shared" si="40"/>
        <v>1439.5293111247674</v>
      </c>
      <c r="D574" s="1">
        <f t="shared" si="41"/>
        <v>1409.1906888752324</v>
      </c>
      <c r="E574" s="1" t="str">
        <f t="shared" si="42"/>
        <v>Change DOWN</v>
      </c>
      <c r="F574" s="1" t="str">
        <f t="shared" si="43"/>
        <v/>
      </c>
      <c r="G574" s="1" t="str">
        <f t="shared" si="44"/>
        <v/>
      </c>
    </row>
    <row r="575" spans="1:7" x14ac:dyDescent="0.25">
      <c r="A575" s="3" vm="277">
        <v>45015</v>
      </c>
      <c r="B575" s="2" vm="278">
        <v>1420</v>
      </c>
      <c r="C575" s="1">
        <f t="shared" si="40"/>
        <v>1433.8886780939681</v>
      </c>
      <c r="D575" s="1">
        <f t="shared" si="41"/>
        <v>1407.7913219060322</v>
      </c>
      <c r="E575" s="1" t="str">
        <f t="shared" si="42"/>
        <v>Change DOWN</v>
      </c>
      <c r="F575" s="1" t="str">
        <f t="shared" si="43"/>
        <v/>
      </c>
      <c r="G575" s="1" t="str">
        <f t="shared" si="44"/>
        <v/>
      </c>
    </row>
    <row r="576" spans="1:7" x14ac:dyDescent="0.25">
      <c r="A576" s="3" vm="279">
        <v>45016</v>
      </c>
      <c r="B576" s="2" vm="280">
        <v>1429</v>
      </c>
      <c r="C576" s="1">
        <f t="shared" si="40"/>
        <v>1426.3735141721997</v>
      </c>
      <c r="D576" s="1">
        <f t="shared" si="41"/>
        <v>1408.1864858278002</v>
      </c>
      <c r="E576" s="1" t="str">
        <f t="shared" si="42"/>
        <v>Change UP</v>
      </c>
      <c r="F576" s="1" t="str">
        <f t="shared" si="43"/>
        <v>Change UP</v>
      </c>
      <c r="G576" s="1" vm="280">
        <f t="shared" si="44"/>
        <v>1429</v>
      </c>
    </row>
    <row r="577" spans="1:7" x14ac:dyDescent="0.25">
      <c r="A577" s="3" vm="281">
        <v>45019</v>
      </c>
      <c r="B577" s="2" vm="246">
        <v>1439.4</v>
      </c>
      <c r="C577" s="1">
        <f t="shared" si="40"/>
        <v>1426.5478295537955</v>
      </c>
      <c r="D577" s="1">
        <f t="shared" si="41"/>
        <v>1419.1321704462043</v>
      </c>
      <c r="E577" s="1" t="str">
        <f t="shared" si="42"/>
        <v>Change UP</v>
      </c>
      <c r="F577" s="1" t="str">
        <f t="shared" si="43"/>
        <v/>
      </c>
      <c r="G577" s="1" t="str">
        <f t="shared" si="44"/>
        <v/>
      </c>
    </row>
    <row r="578" spans="1:7" x14ac:dyDescent="0.25">
      <c r="A578" s="3" vm="282">
        <v>45020</v>
      </c>
      <c r="B578" s="2" vm="283">
        <v>1449</v>
      </c>
      <c r="C578" s="1">
        <f t="shared" si="40"/>
        <v>1434.3474547018836</v>
      </c>
      <c r="D578" s="1">
        <f t="shared" si="41"/>
        <v>1417.6525452981164</v>
      </c>
      <c r="E578" s="1" t="str">
        <f t="shared" si="42"/>
        <v>Change UP</v>
      </c>
      <c r="F578" s="1" t="str">
        <f t="shared" si="43"/>
        <v/>
      </c>
      <c r="G578" s="1" t="str">
        <f t="shared" si="44"/>
        <v/>
      </c>
    </row>
    <row r="579" spans="1:7" x14ac:dyDescent="0.25">
      <c r="A579" s="3" vm="284">
        <v>45021</v>
      </c>
      <c r="B579" s="2" vm="285">
        <v>1487.2</v>
      </c>
      <c r="C579" s="1">
        <f t="shared" si="40"/>
        <v>1444.1091966168894</v>
      </c>
      <c r="D579" s="1">
        <f t="shared" si="41"/>
        <v>1419.0908033831104</v>
      </c>
      <c r="E579" s="1" t="str">
        <f t="shared" si="42"/>
        <v>Change UP</v>
      </c>
      <c r="F579" s="1" t="str">
        <f t="shared" si="43"/>
        <v/>
      </c>
      <c r="G579" s="1" t="str">
        <f t="shared" si="44"/>
        <v/>
      </c>
    </row>
    <row r="580" spans="1:7" x14ac:dyDescent="0.25">
      <c r="A580" s="3" vm="286">
        <v>45022</v>
      </c>
      <c r="B580" s="2" vm="287">
        <v>1523</v>
      </c>
      <c r="C580" s="1">
        <f t="shared" si="40"/>
        <v>1470.9448342934204</v>
      </c>
      <c r="D580" s="1">
        <f t="shared" si="41"/>
        <v>1418.8951657065793</v>
      </c>
      <c r="E580" s="1" t="str">
        <f t="shared" si="42"/>
        <v>Change UP</v>
      </c>
      <c r="F580" s="1" t="str">
        <f t="shared" si="43"/>
        <v/>
      </c>
      <c r="G580" s="1" t="str">
        <f t="shared" si="44"/>
        <v/>
      </c>
    </row>
    <row r="581" spans="1:7" x14ac:dyDescent="0.25">
      <c r="A581" s="3" vm="288">
        <v>45027</v>
      </c>
      <c r="B581" s="2" vm="289">
        <v>1506.4</v>
      </c>
      <c r="C581" s="1">
        <f t="shared" si="40"/>
        <v>1504.4521461006198</v>
      </c>
      <c r="D581" s="1">
        <f t="shared" si="41"/>
        <v>1426.5878538993802</v>
      </c>
      <c r="E581" s="1" t="str">
        <f t="shared" si="42"/>
        <v>Change UP</v>
      </c>
      <c r="F581" s="1" t="str">
        <f t="shared" si="43"/>
        <v/>
      </c>
      <c r="G581" s="1" t="str">
        <f t="shared" si="44"/>
        <v/>
      </c>
    </row>
    <row r="582" spans="1:7" x14ac:dyDescent="0.25">
      <c r="A582" s="3" vm="290">
        <v>45028</v>
      </c>
      <c r="B582" s="2" vm="291">
        <v>1512.6</v>
      </c>
      <c r="C582" s="1">
        <f t="shared" si="40"/>
        <v>1517.0630004298034</v>
      </c>
      <c r="D582" s="1">
        <f t="shared" si="41"/>
        <v>1444.9369995701966</v>
      </c>
      <c r="E582" s="1" t="str">
        <f t="shared" si="42"/>
        <v>Change UP</v>
      </c>
      <c r="F582" s="1" t="str">
        <f t="shared" si="43"/>
        <v/>
      </c>
      <c r="G582" s="1" t="str">
        <f t="shared" si="44"/>
        <v/>
      </c>
    </row>
    <row r="583" spans="1:7" x14ac:dyDescent="0.25">
      <c r="A583" s="3" vm="292">
        <v>45029</v>
      </c>
      <c r="B583" s="2" vm="293">
        <v>1522.4</v>
      </c>
      <c r="C583" s="1">
        <f t="shared" ref="C583:C646" si="45">AVERAGE(B578:B582)+$J$2*_xlfn.STDEV.S(B578:B582)</f>
        <v>1524.7883790286871</v>
      </c>
      <c r="D583" s="1">
        <f t="shared" ref="D583:D646" si="46">AVERAGE(B578:B582)-$J$2*_xlfn.STDEV.S(B578:B582)</f>
        <v>1466.4916209713131</v>
      </c>
      <c r="E583" s="1" t="str">
        <f t="shared" si="42"/>
        <v>Change UP</v>
      </c>
      <c r="F583" s="1" t="str">
        <f t="shared" si="43"/>
        <v/>
      </c>
      <c r="G583" s="1" t="str">
        <f t="shared" si="44"/>
        <v/>
      </c>
    </row>
    <row r="584" spans="1:7" x14ac:dyDescent="0.25">
      <c r="A584" s="3" vm="294">
        <v>45030</v>
      </c>
      <c r="B584" s="2" vm="295">
        <v>1515</v>
      </c>
      <c r="C584" s="1">
        <f t="shared" si="45"/>
        <v>1524.9982832783676</v>
      </c>
      <c r="D584" s="1">
        <f t="shared" si="46"/>
        <v>1495.6417167216327</v>
      </c>
      <c r="E584" s="1" t="str">
        <f t="shared" ref="E584:E647" si="47">IF(B584&gt;C584,"Change UP",IF(B584&lt;D584,"Change DOWN",E583))</f>
        <v>Change UP</v>
      </c>
      <c r="F584" s="1" t="str">
        <f t="shared" ref="F584:F647" si="48">IF(E584=E583,"",E584)</f>
        <v/>
      </c>
      <c r="G584" s="1" t="str">
        <f t="shared" ref="G584:G647" si="49">IF(F584&lt;&gt;"",B584,"")</f>
        <v/>
      </c>
    </row>
    <row r="585" spans="1:7" x14ac:dyDescent="0.25">
      <c r="A585" s="3" vm="296">
        <v>45033</v>
      </c>
      <c r="B585" s="2" vm="297">
        <v>1511.8</v>
      </c>
      <c r="C585" s="1">
        <f t="shared" si="45"/>
        <v>1522.8550985656118</v>
      </c>
      <c r="D585" s="1">
        <f t="shared" si="46"/>
        <v>1508.904901434388</v>
      </c>
      <c r="E585" s="1" t="str">
        <f t="shared" si="47"/>
        <v>Change UP</v>
      </c>
      <c r="F585" s="1" t="str">
        <f t="shared" si="48"/>
        <v/>
      </c>
      <c r="G585" s="1" t="str">
        <f t="shared" si="49"/>
        <v/>
      </c>
    </row>
    <row r="586" spans="1:7" x14ac:dyDescent="0.25">
      <c r="A586" s="3" vm="298">
        <v>45034</v>
      </c>
      <c r="B586" s="2" vm="299">
        <v>1484</v>
      </c>
      <c r="C586" s="1">
        <f t="shared" si="45"/>
        <v>1519.4596219808504</v>
      </c>
      <c r="D586" s="1">
        <f t="shared" si="46"/>
        <v>1507.8203780191493</v>
      </c>
      <c r="E586" s="1" t="str">
        <f t="shared" si="47"/>
        <v>Change DOWN</v>
      </c>
      <c r="F586" s="1" t="str">
        <f t="shared" si="48"/>
        <v>Change DOWN</v>
      </c>
      <c r="G586" s="1" vm="299">
        <f t="shared" si="49"/>
        <v>1484</v>
      </c>
    </row>
    <row r="587" spans="1:7" x14ac:dyDescent="0.25">
      <c r="A587" s="3" vm="300">
        <v>45035</v>
      </c>
      <c r="B587" s="2" vm="301">
        <v>1485.8</v>
      </c>
      <c r="C587" s="1">
        <f t="shared" si="45"/>
        <v>1523.8333772526983</v>
      </c>
      <c r="D587" s="1">
        <f t="shared" si="46"/>
        <v>1494.4866227473019</v>
      </c>
      <c r="E587" s="1" t="str">
        <f t="shared" si="47"/>
        <v>Change DOWN</v>
      </c>
      <c r="F587" s="1" t="str">
        <f t="shared" si="48"/>
        <v/>
      </c>
      <c r="G587" s="1" t="str">
        <f t="shared" si="49"/>
        <v/>
      </c>
    </row>
    <row r="588" spans="1:7" x14ac:dyDescent="0.25">
      <c r="A588" s="3" vm="302">
        <v>45036</v>
      </c>
      <c r="B588" s="2" vm="303">
        <v>1470.8</v>
      </c>
      <c r="C588" s="1">
        <f t="shared" si="45"/>
        <v>1521.4878489364874</v>
      </c>
      <c r="D588" s="1">
        <f t="shared" si="46"/>
        <v>1486.1121510635126</v>
      </c>
      <c r="E588" s="1" t="str">
        <f t="shared" si="47"/>
        <v>Change DOWN</v>
      </c>
      <c r="F588" s="1" t="str">
        <f t="shared" si="48"/>
        <v/>
      </c>
      <c r="G588" s="1" t="str">
        <f t="shared" si="49"/>
        <v/>
      </c>
    </row>
    <row r="589" spans="1:7" x14ac:dyDescent="0.25">
      <c r="A589" s="3" vm="304">
        <v>45037</v>
      </c>
      <c r="B589" s="2" vm="305">
        <v>1471.2</v>
      </c>
      <c r="C589" s="1">
        <f t="shared" si="45"/>
        <v>1512.5978450668479</v>
      </c>
      <c r="D589" s="1">
        <f t="shared" si="46"/>
        <v>1474.3621549331522</v>
      </c>
      <c r="E589" s="1" t="str">
        <f t="shared" si="47"/>
        <v>Change DOWN</v>
      </c>
      <c r="F589" s="1" t="str">
        <f t="shared" si="48"/>
        <v/>
      </c>
      <c r="G589" s="1" t="str">
        <f t="shared" si="49"/>
        <v/>
      </c>
    </row>
    <row r="590" spans="1:7" x14ac:dyDescent="0.25">
      <c r="A590" s="3" vm="306">
        <v>45040</v>
      </c>
      <c r="B590" s="2" vm="307">
        <v>1474</v>
      </c>
      <c r="C590" s="1">
        <f t="shared" si="45"/>
        <v>1501.3900929811443</v>
      </c>
      <c r="D590" s="1">
        <f t="shared" si="46"/>
        <v>1468.0499070188557</v>
      </c>
      <c r="E590" s="1" t="str">
        <f t="shared" si="47"/>
        <v>Change DOWN</v>
      </c>
      <c r="F590" s="1" t="str">
        <f t="shared" si="48"/>
        <v/>
      </c>
      <c r="G590" s="1" t="str">
        <f t="shared" si="49"/>
        <v/>
      </c>
    </row>
    <row r="591" spans="1:7" x14ac:dyDescent="0.25">
      <c r="A591" s="3" vm="308">
        <v>45041</v>
      </c>
      <c r="B591" s="2" vm="309">
        <v>1500.2</v>
      </c>
      <c r="C591" s="1">
        <f t="shared" si="45"/>
        <v>1484.3605555341237</v>
      </c>
      <c r="D591" s="1">
        <f t="shared" si="46"/>
        <v>1469.9594444658765</v>
      </c>
      <c r="E591" s="1" t="str">
        <f t="shared" si="47"/>
        <v>Change UP</v>
      </c>
      <c r="F591" s="1" t="str">
        <f t="shared" si="48"/>
        <v>Change UP</v>
      </c>
      <c r="G591" s="1" vm="309">
        <f t="shared" si="49"/>
        <v>1500.2</v>
      </c>
    </row>
    <row r="592" spans="1:7" x14ac:dyDescent="0.25">
      <c r="A592" s="3" vm="310">
        <v>45042</v>
      </c>
      <c r="B592" s="2" vm="244">
        <v>1442.2</v>
      </c>
      <c r="C592" s="1">
        <f t="shared" si="45"/>
        <v>1493.0388290596875</v>
      </c>
      <c r="D592" s="1">
        <f t="shared" si="46"/>
        <v>1467.7611709403127</v>
      </c>
      <c r="E592" s="1" t="str">
        <f t="shared" si="47"/>
        <v>Change DOWN</v>
      </c>
      <c r="F592" s="1" t="str">
        <f t="shared" si="48"/>
        <v>Change DOWN</v>
      </c>
      <c r="G592" s="1" vm="244">
        <f t="shared" si="49"/>
        <v>1442.2</v>
      </c>
    </row>
    <row r="593" spans="1:7" x14ac:dyDescent="0.25">
      <c r="A593" s="3" vm="311">
        <v>45043</v>
      </c>
      <c r="B593" s="2" vm="312">
        <v>1437</v>
      </c>
      <c r="C593" s="1">
        <f t="shared" si="45"/>
        <v>1492.2277979355451</v>
      </c>
      <c r="D593" s="1">
        <f t="shared" si="46"/>
        <v>1451.1322020644545</v>
      </c>
      <c r="E593" s="1" t="str">
        <f t="shared" si="47"/>
        <v>Change DOWN</v>
      </c>
      <c r="F593" s="1" t="str">
        <f t="shared" si="48"/>
        <v/>
      </c>
      <c r="G593" s="1" t="str">
        <f t="shared" si="49"/>
        <v/>
      </c>
    </row>
    <row r="594" spans="1:7" x14ac:dyDescent="0.25">
      <c r="A594" s="3" vm="313">
        <v>45044</v>
      </c>
      <c r="B594" s="2" vm="314">
        <v>1441</v>
      </c>
      <c r="C594" s="1">
        <f t="shared" si="45"/>
        <v>1490.7186821368844</v>
      </c>
      <c r="D594" s="1">
        <f t="shared" si="46"/>
        <v>1439.1213178631153</v>
      </c>
      <c r="E594" s="1" t="str">
        <f t="shared" si="47"/>
        <v>Change DOWN</v>
      </c>
      <c r="F594" s="1" t="str">
        <f t="shared" si="48"/>
        <v/>
      </c>
      <c r="G594" s="1" t="str">
        <f t="shared" si="49"/>
        <v/>
      </c>
    </row>
    <row r="595" spans="1:7" x14ac:dyDescent="0.25">
      <c r="A595" s="3" vm="315">
        <v>45048</v>
      </c>
      <c r="B595" s="2" vm="316">
        <v>1455.2</v>
      </c>
      <c r="C595" s="1">
        <f t="shared" si="45"/>
        <v>1486.3236149222364</v>
      </c>
      <c r="D595" s="1">
        <f t="shared" si="46"/>
        <v>1431.4363850777634</v>
      </c>
      <c r="E595" s="1" t="str">
        <f t="shared" si="47"/>
        <v>Change DOWN</v>
      </c>
      <c r="F595" s="1" t="str">
        <f t="shared" si="48"/>
        <v/>
      </c>
      <c r="G595" s="1" t="str">
        <f t="shared" si="49"/>
        <v/>
      </c>
    </row>
    <row r="596" spans="1:7" x14ac:dyDescent="0.25">
      <c r="A596" s="3" vm="317">
        <v>45049</v>
      </c>
      <c r="B596" s="2" vm="318">
        <v>1470.6</v>
      </c>
      <c r="C596" s="1">
        <f t="shared" si="45"/>
        <v>1481.2296150871666</v>
      </c>
      <c r="D596" s="1">
        <f t="shared" si="46"/>
        <v>1429.0103849128332</v>
      </c>
      <c r="E596" s="1" t="str">
        <f t="shared" si="47"/>
        <v>Change DOWN</v>
      </c>
      <c r="F596" s="1" t="str">
        <f t="shared" si="48"/>
        <v/>
      </c>
      <c r="G596" s="1" t="str">
        <f t="shared" si="49"/>
        <v/>
      </c>
    </row>
    <row r="597" spans="1:7" x14ac:dyDescent="0.25">
      <c r="A597" s="3" vm="319">
        <v>45050</v>
      </c>
      <c r="B597" s="2" vm="320">
        <v>1466.2</v>
      </c>
      <c r="C597" s="1">
        <f t="shared" si="45"/>
        <v>1462.9753402861782</v>
      </c>
      <c r="D597" s="1">
        <f t="shared" si="46"/>
        <v>1435.4246597138219</v>
      </c>
      <c r="E597" s="1" t="str">
        <f t="shared" si="47"/>
        <v>Change UP</v>
      </c>
      <c r="F597" s="1" t="str">
        <f t="shared" si="48"/>
        <v>Change UP</v>
      </c>
      <c r="G597" s="1" vm="320">
        <f t="shared" si="49"/>
        <v>1466.2</v>
      </c>
    </row>
    <row r="598" spans="1:7" x14ac:dyDescent="0.25">
      <c r="A598" s="3" vm="321">
        <v>45051</v>
      </c>
      <c r="B598" s="2" vm="322">
        <v>1462.4</v>
      </c>
      <c r="C598" s="1">
        <f t="shared" si="45"/>
        <v>1468.8647233408494</v>
      </c>
      <c r="D598" s="1">
        <f t="shared" si="46"/>
        <v>1439.1352766591501</v>
      </c>
      <c r="E598" s="1" t="str">
        <f t="shared" si="47"/>
        <v>Change UP</v>
      </c>
      <c r="F598" s="1" t="str">
        <f t="shared" si="48"/>
        <v/>
      </c>
      <c r="G598" s="1" t="str">
        <f t="shared" si="49"/>
        <v/>
      </c>
    </row>
    <row r="599" spans="1:7" x14ac:dyDescent="0.25">
      <c r="A599" s="3" vm="323">
        <v>45055</v>
      </c>
      <c r="B599" s="2" vm="324">
        <v>1446.2</v>
      </c>
      <c r="C599" s="1">
        <f t="shared" si="45"/>
        <v>1470.6598100157125</v>
      </c>
      <c r="D599" s="1">
        <f t="shared" si="46"/>
        <v>1447.5001899842873</v>
      </c>
      <c r="E599" s="1" t="str">
        <f t="shared" si="47"/>
        <v>Change DOWN</v>
      </c>
      <c r="F599" s="1" t="str">
        <f t="shared" si="48"/>
        <v>Change DOWN</v>
      </c>
      <c r="G599" s="1" vm="324">
        <f t="shared" si="49"/>
        <v>1446.2</v>
      </c>
    </row>
    <row r="600" spans="1:7" x14ac:dyDescent="0.25">
      <c r="A600" s="3" vm="325">
        <v>45056</v>
      </c>
      <c r="B600" s="2" vm="326">
        <v>1436.4</v>
      </c>
      <c r="C600" s="1">
        <f t="shared" si="45"/>
        <v>1469.7372761216468</v>
      </c>
      <c r="D600" s="1">
        <f t="shared" si="46"/>
        <v>1450.502723878353</v>
      </c>
      <c r="E600" s="1" t="str">
        <f t="shared" si="47"/>
        <v>Change DOWN</v>
      </c>
      <c r="F600" s="1" t="str">
        <f t="shared" si="48"/>
        <v/>
      </c>
      <c r="G600" s="1" t="str">
        <f t="shared" si="49"/>
        <v/>
      </c>
    </row>
    <row r="601" spans="1:7" x14ac:dyDescent="0.25">
      <c r="A601" s="3" vm="327">
        <v>45057</v>
      </c>
      <c r="B601" s="2" vm="328">
        <v>1444.8</v>
      </c>
      <c r="C601" s="1">
        <f t="shared" si="45"/>
        <v>1470.8316274136671</v>
      </c>
      <c r="D601" s="1">
        <f t="shared" si="46"/>
        <v>1441.8883725863332</v>
      </c>
      <c r="E601" s="1" t="str">
        <f t="shared" si="47"/>
        <v>Change DOWN</v>
      </c>
      <c r="F601" s="1" t="str">
        <f t="shared" si="48"/>
        <v/>
      </c>
      <c r="G601" s="1" t="str">
        <f t="shared" si="49"/>
        <v/>
      </c>
    </row>
    <row r="602" spans="1:7" x14ac:dyDescent="0.25">
      <c r="A602" s="3" vm="329">
        <v>45058</v>
      </c>
      <c r="B602" s="2" vm="330">
        <v>1470.2</v>
      </c>
      <c r="C602" s="1">
        <f t="shared" si="45"/>
        <v>1463.8039676292826</v>
      </c>
      <c r="D602" s="1">
        <f t="shared" si="46"/>
        <v>1438.5960323707179</v>
      </c>
      <c r="E602" s="1" t="str">
        <f t="shared" si="47"/>
        <v>Change UP</v>
      </c>
      <c r="F602" s="1" t="str">
        <f t="shared" si="48"/>
        <v>Change UP</v>
      </c>
      <c r="G602" s="1" vm="330">
        <f t="shared" si="49"/>
        <v>1470.2</v>
      </c>
    </row>
    <row r="603" spans="1:7" x14ac:dyDescent="0.25">
      <c r="A603" s="3" vm="331">
        <v>45061</v>
      </c>
      <c r="B603" s="2" vm="332">
        <v>1469.6</v>
      </c>
      <c r="C603" s="1">
        <f t="shared" si="45"/>
        <v>1465.8585713549414</v>
      </c>
      <c r="D603" s="1">
        <f t="shared" si="46"/>
        <v>1438.1414286450586</v>
      </c>
      <c r="E603" s="1" t="str">
        <f t="shared" si="47"/>
        <v>Change UP</v>
      </c>
      <c r="F603" s="1" t="str">
        <f t="shared" si="48"/>
        <v/>
      </c>
      <c r="G603" s="1" t="str">
        <f t="shared" si="49"/>
        <v/>
      </c>
    </row>
    <row r="604" spans="1:7" x14ac:dyDescent="0.25">
      <c r="A604" s="3" vm="333">
        <v>45062</v>
      </c>
      <c r="B604" s="2" vm="334">
        <v>1466</v>
      </c>
      <c r="C604" s="1">
        <f t="shared" si="45"/>
        <v>1468.927672517199</v>
      </c>
      <c r="D604" s="1">
        <f t="shared" si="46"/>
        <v>1437.9523274828011</v>
      </c>
      <c r="E604" s="1" t="str">
        <f t="shared" si="47"/>
        <v>Change UP</v>
      </c>
      <c r="F604" s="1" t="str">
        <f t="shared" si="48"/>
        <v/>
      </c>
      <c r="G604" s="1" t="str">
        <f t="shared" si="49"/>
        <v/>
      </c>
    </row>
    <row r="605" spans="1:7" x14ac:dyDescent="0.25">
      <c r="A605" s="3" vm="335">
        <v>45063</v>
      </c>
      <c r="B605" s="2" vm="336">
        <v>1442.4</v>
      </c>
      <c r="C605" s="1">
        <f t="shared" si="45"/>
        <v>1473.1035027939629</v>
      </c>
      <c r="D605" s="1">
        <f t="shared" si="46"/>
        <v>1441.6964972060373</v>
      </c>
      <c r="E605" s="1" t="str">
        <f t="shared" si="47"/>
        <v>Change UP</v>
      </c>
      <c r="F605" s="1" t="str">
        <f t="shared" si="48"/>
        <v/>
      </c>
      <c r="G605" s="1" t="str">
        <f t="shared" si="49"/>
        <v/>
      </c>
    </row>
    <row r="606" spans="1:7" x14ac:dyDescent="0.25">
      <c r="A606" s="3" vm="337">
        <v>45064</v>
      </c>
      <c r="B606" s="2" vm="338">
        <v>1423.8</v>
      </c>
      <c r="C606" s="1">
        <f t="shared" si="45"/>
        <v>1472.4130373198655</v>
      </c>
      <c r="D606" s="1">
        <f t="shared" si="46"/>
        <v>1444.7869626801344</v>
      </c>
      <c r="E606" s="1" t="str">
        <f t="shared" si="47"/>
        <v>Change DOWN</v>
      </c>
      <c r="F606" s="1" t="str">
        <f t="shared" si="48"/>
        <v>Change DOWN</v>
      </c>
      <c r="G606" s="1" vm="338">
        <f t="shared" si="49"/>
        <v>1423.8</v>
      </c>
    </row>
    <row r="607" spans="1:7" x14ac:dyDescent="0.25">
      <c r="A607" s="3" vm="339">
        <v>45065</v>
      </c>
      <c r="B607" s="2" vm="338">
        <v>1423.8</v>
      </c>
      <c r="C607" s="1">
        <f t="shared" si="45"/>
        <v>1474.9888319241284</v>
      </c>
      <c r="D607" s="1">
        <f t="shared" si="46"/>
        <v>1433.8111680758718</v>
      </c>
      <c r="E607" s="1" t="str">
        <f t="shared" si="47"/>
        <v>Change DOWN</v>
      </c>
      <c r="F607" s="1" t="str">
        <f t="shared" si="48"/>
        <v/>
      </c>
      <c r="G607" s="1" t="str">
        <f t="shared" si="49"/>
        <v/>
      </c>
    </row>
    <row r="608" spans="1:7" x14ac:dyDescent="0.25">
      <c r="A608" s="3" vm="340">
        <v>45068</v>
      </c>
      <c r="B608" s="2" vm="341">
        <v>1425.8</v>
      </c>
      <c r="C608" s="1">
        <f t="shared" si="45"/>
        <v>1467.2091828730718</v>
      </c>
      <c r="D608" s="1">
        <f t="shared" si="46"/>
        <v>1423.0308171269285</v>
      </c>
      <c r="E608" s="1" t="str">
        <f t="shared" si="47"/>
        <v>Change DOWN</v>
      </c>
      <c r="F608" s="1" t="str">
        <f t="shared" si="48"/>
        <v/>
      </c>
      <c r="G608" s="1" t="str">
        <f t="shared" si="49"/>
        <v/>
      </c>
    </row>
    <row r="609" spans="1:7" x14ac:dyDescent="0.25">
      <c r="A609" s="3" vm="342">
        <v>45069</v>
      </c>
      <c r="B609" s="2" vm="343">
        <v>1430.2</v>
      </c>
      <c r="C609" s="1">
        <f t="shared" si="45"/>
        <v>1454.6768774631487</v>
      </c>
      <c r="D609" s="1">
        <f t="shared" si="46"/>
        <v>1418.0431225368516</v>
      </c>
      <c r="E609" s="1" t="str">
        <f t="shared" si="47"/>
        <v>Change DOWN</v>
      </c>
      <c r="F609" s="1" t="str">
        <f t="shared" si="48"/>
        <v/>
      </c>
      <c r="G609" s="1" t="str">
        <f t="shared" si="49"/>
        <v/>
      </c>
    </row>
    <row r="610" spans="1:7" x14ac:dyDescent="0.25">
      <c r="A610" s="3" vm="344">
        <v>45070</v>
      </c>
      <c r="B610" s="2" vm="345">
        <v>1408.8</v>
      </c>
      <c r="C610" s="1">
        <f t="shared" si="45"/>
        <v>1437.0281543163126</v>
      </c>
      <c r="D610" s="1">
        <f t="shared" si="46"/>
        <v>1421.3718456836875</v>
      </c>
      <c r="E610" s="1" t="str">
        <f t="shared" si="47"/>
        <v>Change DOWN</v>
      </c>
      <c r="F610" s="1" t="str">
        <f t="shared" si="48"/>
        <v/>
      </c>
      <c r="G610" s="1" t="str">
        <f t="shared" si="49"/>
        <v/>
      </c>
    </row>
    <row r="611" spans="1:7" x14ac:dyDescent="0.25">
      <c r="A611" s="3" vm="346">
        <v>45071</v>
      </c>
      <c r="B611" s="2" vm="347">
        <v>1384.6</v>
      </c>
      <c r="C611" s="1">
        <f t="shared" si="45"/>
        <v>1430.5615840031519</v>
      </c>
      <c r="D611" s="1">
        <f t="shared" si="46"/>
        <v>1414.3984159968481</v>
      </c>
      <c r="E611" s="1" t="str">
        <f t="shared" si="47"/>
        <v>Change DOWN</v>
      </c>
      <c r="F611" s="1" t="str">
        <f t="shared" si="48"/>
        <v/>
      </c>
      <c r="G611" s="1" t="str">
        <f t="shared" si="49"/>
        <v/>
      </c>
    </row>
    <row r="612" spans="1:7" x14ac:dyDescent="0.25">
      <c r="A612" s="3" vm="348">
        <v>45072</v>
      </c>
      <c r="B612" s="2" vm="349">
        <v>1392.2</v>
      </c>
      <c r="C612" s="1">
        <f t="shared" si="45"/>
        <v>1433.2617077627162</v>
      </c>
      <c r="D612" s="1">
        <f t="shared" si="46"/>
        <v>1396.018292237284</v>
      </c>
      <c r="E612" s="1" t="str">
        <f t="shared" si="47"/>
        <v>Change DOWN</v>
      </c>
      <c r="F612" s="1" t="str">
        <f t="shared" si="48"/>
        <v/>
      </c>
      <c r="G612" s="1" t="str">
        <f t="shared" si="49"/>
        <v/>
      </c>
    </row>
    <row r="613" spans="1:7" x14ac:dyDescent="0.25">
      <c r="A613" s="3" vm="350">
        <v>45076</v>
      </c>
      <c r="B613" s="2" vm="351">
        <v>1371</v>
      </c>
      <c r="C613" s="1">
        <f t="shared" si="45"/>
        <v>1428.3637521437479</v>
      </c>
      <c r="D613" s="1">
        <f t="shared" si="46"/>
        <v>1388.276247856252</v>
      </c>
      <c r="E613" s="1" t="str">
        <f t="shared" si="47"/>
        <v>Change DOWN</v>
      </c>
      <c r="F613" s="1" t="str">
        <f t="shared" si="48"/>
        <v/>
      </c>
      <c r="G613" s="1" t="str">
        <f t="shared" si="49"/>
        <v/>
      </c>
    </row>
    <row r="614" spans="1:7" x14ac:dyDescent="0.25">
      <c r="A614" s="3" vm="352">
        <v>45077</v>
      </c>
      <c r="B614" s="2" vm="353">
        <v>1346.4</v>
      </c>
      <c r="C614" s="1">
        <f t="shared" si="45"/>
        <v>1420.2381118101998</v>
      </c>
      <c r="D614" s="1">
        <f t="shared" si="46"/>
        <v>1374.4818881898004</v>
      </c>
      <c r="E614" s="1" t="str">
        <f t="shared" si="47"/>
        <v>Change DOWN</v>
      </c>
      <c r="F614" s="1" t="str">
        <f t="shared" si="48"/>
        <v/>
      </c>
      <c r="G614" s="1" t="str">
        <f t="shared" si="49"/>
        <v/>
      </c>
    </row>
    <row r="615" spans="1:7" x14ac:dyDescent="0.25">
      <c r="A615" s="3" vm="1104">
        <v>45078</v>
      </c>
      <c r="B615" s="2" vm="1105">
        <v>1347.6</v>
      </c>
      <c r="C615" s="1">
        <f t="shared" si="45"/>
        <v>1404.0925520112226</v>
      </c>
      <c r="D615" s="1">
        <f t="shared" si="46"/>
        <v>1357.1074479887773</v>
      </c>
      <c r="E615" s="1" t="str">
        <f t="shared" si="47"/>
        <v>Change DOWN</v>
      </c>
      <c r="F615" s="1" t="str">
        <f t="shared" si="48"/>
        <v/>
      </c>
      <c r="G615" s="1" t="str">
        <f t="shared" si="49"/>
        <v/>
      </c>
    </row>
    <row r="616" spans="1:7" x14ac:dyDescent="0.25">
      <c r="A616" s="3" vm="1106">
        <v>45079</v>
      </c>
      <c r="B616" s="2" vm="1107">
        <v>1367.6</v>
      </c>
      <c r="C616" s="1">
        <f t="shared" si="45"/>
        <v>1389.2900740562475</v>
      </c>
      <c r="D616" s="1">
        <f t="shared" si="46"/>
        <v>1347.4299259437528</v>
      </c>
      <c r="E616" s="1" t="str">
        <f t="shared" si="47"/>
        <v>Change DOWN</v>
      </c>
      <c r="F616" s="1" t="str">
        <f t="shared" si="48"/>
        <v/>
      </c>
      <c r="G616" s="1" t="str">
        <f t="shared" si="49"/>
        <v/>
      </c>
    </row>
    <row r="617" spans="1:7" x14ac:dyDescent="0.25">
      <c r="A617" s="3" vm="1108">
        <v>45082</v>
      </c>
      <c r="B617" s="2" vm="1109">
        <v>1382</v>
      </c>
      <c r="C617" s="1">
        <f t="shared" si="45"/>
        <v>1383.8763421411227</v>
      </c>
      <c r="D617" s="1">
        <f t="shared" si="46"/>
        <v>1346.0436578588779</v>
      </c>
      <c r="E617" s="1" t="str">
        <f t="shared" si="47"/>
        <v>Change DOWN</v>
      </c>
      <c r="F617" s="1" t="str">
        <f t="shared" si="48"/>
        <v/>
      </c>
      <c r="G617" s="1" t="str">
        <f t="shared" si="49"/>
        <v/>
      </c>
    </row>
    <row r="618" spans="1:7" x14ac:dyDescent="0.25">
      <c r="A618" s="3" vm="1110">
        <v>45083</v>
      </c>
      <c r="B618" s="2" vm="1111">
        <v>1391.4</v>
      </c>
      <c r="C618" s="1">
        <f t="shared" si="45"/>
        <v>1378.4026354345765</v>
      </c>
      <c r="D618" s="1">
        <f t="shared" si="46"/>
        <v>1347.4373645654236</v>
      </c>
      <c r="E618" s="1" t="str">
        <f t="shared" si="47"/>
        <v>Change UP</v>
      </c>
      <c r="F618" s="1" t="str">
        <f t="shared" si="48"/>
        <v>Change UP</v>
      </c>
      <c r="G618" s="1" vm="1111">
        <f t="shared" si="49"/>
        <v>1391.4</v>
      </c>
    </row>
    <row r="619" spans="1:7" x14ac:dyDescent="0.25">
      <c r="A619" s="3" vm="1112">
        <v>45084</v>
      </c>
      <c r="B619" s="2" vm="1113">
        <v>1376.2</v>
      </c>
      <c r="C619" s="1">
        <f t="shared" si="45"/>
        <v>1387.1335540826751</v>
      </c>
      <c r="D619" s="1">
        <f t="shared" si="46"/>
        <v>1346.8664459173249</v>
      </c>
      <c r="E619" s="1" t="str">
        <f t="shared" si="47"/>
        <v>Change UP</v>
      </c>
      <c r="F619" s="1" t="str">
        <f t="shared" si="48"/>
        <v/>
      </c>
      <c r="G619" s="1" t="str">
        <f t="shared" si="49"/>
        <v/>
      </c>
    </row>
    <row r="620" spans="1:7" x14ac:dyDescent="0.25">
      <c r="A620" s="3" vm="1114">
        <v>45085</v>
      </c>
      <c r="B620" s="2" vm="1115">
        <v>1375.2</v>
      </c>
      <c r="C620" s="1">
        <f t="shared" si="45"/>
        <v>1389.574090405436</v>
      </c>
      <c r="D620" s="1">
        <f t="shared" si="46"/>
        <v>1356.3459095945641</v>
      </c>
      <c r="E620" s="1" t="str">
        <f t="shared" si="47"/>
        <v>Change UP</v>
      </c>
      <c r="F620" s="1" t="str">
        <f t="shared" si="48"/>
        <v/>
      </c>
      <c r="G620" s="1" t="str">
        <f t="shared" si="49"/>
        <v/>
      </c>
    </row>
    <row r="621" spans="1:7" x14ac:dyDescent="0.25">
      <c r="A621" s="3" vm="1116">
        <v>45086</v>
      </c>
      <c r="B621" s="2" vm="1117">
        <v>1378</v>
      </c>
      <c r="C621" s="1">
        <f t="shared" si="45"/>
        <v>1387.335055053471</v>
      </c>
      <c r="D621" s="1">
        <f t="shared" si="46"/>
        <v>1369.624944946529</v>
      </c>
      <c r="E621" s="1" t="str">
        <f t="shared" si="47"/>
        <v>Change UP</v>
      </c>
      <c r="F621" s="1" t="str">
        <f t="shared" si="48"/>
        <v/>
      </c>
      <c r="G621" s="1" t="str">
        <f t="shared" si="49"/>
        <v/>
      </c>
    </row>
    <row r="622" spans="1:7" x14ac:dyDescent="0.25">
      <c r="A622" s="3" vm="1118">
        <v>45089</v>
      </c>
      <c r="B622" s="2" vm="1119">
        <v>1373.8</v>
      </c>
      <c r="C622" s="1">
        <f t="shared" si="45"/>
        <v>1387.1530266190878</v>
      </c>
      <c r="D622" s="1">
        <f t="shared" si="46"/>
        <v>1373.9669733809121</v>
      </c>
      <c r="E622" s="1" t="str">
        <f t="shared" si="47"/>
        <v>Change DOWN</v>
      </c>
      <c r="F622" s="1" t="str">
        <f t="shared" si="48"/>
        <v>Change DOWN</v>
      </c>
      <c r="G622" s="1" vm="1119">
        <f t="shared" si="49"/>
        <v>1373.8</v>
      </c>
    </row>
    <row r="623" spans="1:7" x14ac:dyDescent="0.25">
      <c r="A623" s="3" vm="1120">
        <v>45090</v>
      </c>
      <c r="B623" s="2" vm="1121">
        <v>1366.6</v>
      </c>
      <c r="C623" s="1">
        <f t="shared" si="45"/>
        <v>1386.0622685471776</v>
      </c>
      <c r="D623" s="1">
        <f t="shared" si="46"/>
        <v>1371.7777314528225</v>
      </c>
      <c r="E623" s="1" t="str">
        <f t="shared" si="47"/>
        <v>Change DOWN</v>
      </c>
      <c r="F623" s="1" t="str">
        <f t="shared" si="48"/>
        <v/>
      </c>
      <c r="G623" s="1" t="str">
        <f t="shared" si="49"/>
        <v/>
      </c>
    </row>
    <row r="624" spans="1:7" x14ac:dyDescent="0.25">
      <c r="A624" s="3" vm="1122">
        <v>45091</v>
      </c>
      <c r="B624" s="2" vm="1123">
        <v>1363.4</v>
      </c>
      <c r="C624" s="1">
        <f t="shared" si="45"/>
        <v>1378.3495330047738</v>
      </c>
      <c r="D624" s="1">
        <f t="shared" si="46"/>
        <v>1369.5704669952258</v>
      </c>
      <c r="E624" s="1" t="str">
        <f t="shared" si="47"/>
        <v>Change DOWN</v>
      </c>
      <c r="F624" s="1" t="str">
        <f t="shared" si="48"/>
        <v/>
      </c>
      <c r="G624" s="1" t="str">
        <f t="shared" si="49"/>
        <v/>
      </c>
    </row>
    <row r="625" spans="1:7" x14ac:dyDescent="0.25">
      <c r="A625" s="3" vm="1124">
        <v>45092</v>
      </c>
      <c r="B625" s="2" vm="1125">
        <v>1374.8</v>
      </c>
      <c r="C625" s="1">
        <f t="shared" si="45"/>
        <v>1377.5400325732037</v>
      </c>
      <c r="D625" s="1">
        <f t="shared" si="46"/>
        <v>1365.2599674267965</v>
      </c>
      <c r="E625" s="1" t="str">
        <f t="shared" si="47"/>
        <v>Change DOWN</v>
      </c>
      <c r="F625" s="1" t="str">
        <f t="shared" si="48"/>
        <v/>
      </c>
      <c r="G625" s="1" t="str">
        <f t="shared" si="49"/>
        <v/>
      </c>
    </row>
    <row r="626" spans="1:7" x14ac:dyDescent="0.25">
      <c r="A626" s="3" vm="1126">
        <v>45093</v>
      </c>
      <c r="B626" s="2" vm="1127">
        <v>1364.6</v>
      </c>
      <c r="C626" s="1">
        <f t="shared" si="45"/>
        <v>1377.4004605088758</v>
      </c>
      <c r="D626" s="1">
        <f t="shared" si="46"/>
        <v>1365.2395394911241</v>
      </c>
      <c r="E626" s="1" t="str">
        <f t="shared" si="47"/>
        <v>Change DOWN</v>
      </c>
      <c r="F626" s="1" t="str">
        <f t="shared" si="48"/>
        <v/>
      </c>
      <c r="G626" s="1" t="str">
        <f t="shared" si="49"/>
        <v/>
      </c>
    </row>
    <row r="627" spans="1:7" x14ac:dyDescent="0.25">
      <c r="A627" s="3" vm="1128">
        <v>45096</v>
      </c>
      <c r="B627" s="2" vm="1129">
        <v>1351.8</v>
      </c>
      <c r="C627" s="1">
        <f t="shared" si="45"/>
        <v>1373.9435836940693</v>
      </c>
      <c r="D627" s="1">
        <f t="shared" si="46"/>
        <v>1363.3364163059305</v>
      </c>
      <c r="E627" s="1" t="str">
        <f t="shared" si="47"/>
        <v>Change DOWN</v>
      </c>
      <c r="F627" s="1" t="str">
        <f t="shared" si="48"/>
        <v/>
      </c>
      <c r="G627" s="1" t="str">
        <f t="shared" si="49"/>
        <v/>
      </c>
    </row>
    <row r="628" spans="1:7" x14ac:dyDescent="0.25">
      <c r="A628" s="3" vm="1130">
        <v>45097</v>
      </c>
      <c r="B628" s="2" vm="1131">
        <v>1361.6</v>
      </c>
      <c r="C628" s="1">
        <f t="shared" si="45"/>
        <v>1372.4963914635875</v>
      </c>
      <c r="D628" s="1">
        <f t="shared" si="46"/>
        <v>1355.9836085364125</v>
      </c>
      <c r="E628" s="1" t="str">
        <f t="shared" si="47"/>
        <v>Change DOWN</v>
      </c>
      <c r="F628" s="1" t="str">
        <f t="shared" si="48"/>
        <v/>
      </c>
      <c r="G628" s="1" t="str">
        <f t="shared" si="49"/>
        <v/>
      </c>
    </row>
    <row r="629" spans="1:7" x14ac:dyDescent="0.25">
      <c r="A629" s="3" vm="1132">
        <v>45098</v>
      </c>
      <c r="B629" s="2" vm="1133">
        <v>1371.8</v>
      </c>
      <c r="C629" s="1">
        <f t="shared" si="45"/>
        <v>1371.4417071393702</v>
      </c>
      <c r="D629" s="1">
        <f t="shared" si="46"/>
        <v>1355.0382928606293</v>
      </c>
      <c r="E629" s="1" t="str">
        <f t="shared" si="47"/>
        <v>Change UP</v>
      </c>
      <c r="F629" s="1" t="str">
        <f t="shared" si="48"/>
        <v>Change UP</v>
      </c>
      <c r="G629" s="1" vm="1133">
        <f t="shared" si="49"/>
        <v>1371.8</v>
      </c>
    </row>
    <row r="630" spans="1:7" x14ac:dyDescent="0.25">
      <c r="A630" s="3" vm="1134">
        <v>45099</v>
      </c>
      <c r="B630" s="2" vm="1135">
        <v>1359</v>
      </c>
      <c r="C630" s="1">
        <f t="shared" si="45"/>
        <v>1373.978255902766</v>
      </c>
      <c r="D630" s="1">
        <f t="shared" si="46"/>
        <v>1355.8617440972337</v>
      </c>
      <c r="E630" s="1" t="str">
        <f t="shared" si="47"/>
        <v>Change UP</v>
      </c>
      <c r="F630" s="1" t="str">
        <f t="shared" si="48"/>
        <v/>
      </c>
      <c r="G630" s="1" t="str">
        <f t="shared" si="49"/>
        <v/>
      </c>
    </row>
    <row r="631" spans="1:7" x14ac:dyDescent="0.25">
      <c r="A631" s="3" vm="1136">
        <v>45100</v>
      </c>
      <c r="B631" s="2" vm="1090">
        <v>1425.2</v>
      </c>
      <c r="C631" s="1">
        <f t="shared" si="45"/>
        <v>1369.1035686147809</v>
      </c>
      <c r="D631" s="1">
        <f t="shared" si="46"/>
        <v>1354.4164313852186</v>
      </c>
      <c r="E631" s="1" t="str">
        <f t="shared" si="47"/>
        <v>Change UP</v>
      </c>
      <c r="F631" s="1" t="str">
        <f t="shared" si="48"/>
        <v/>
      </c>
      <c r="G631" s="1" t="str">
        <f t="shared" si="49"/>
        <v/>
      </c>
    </row>
    <row r="632" spans="1:7" x14ac:dyDescent="0.25">
      <c r="A632" s="3" vm="1137">
        <v>45103</v>
      </c>
      <c r="B632" s="2" vm="1138">
        <v>1419.8</v>
      </c>
      <c r="C632" s="1">
        <f t="shared" si="45"/>
        <v>1403.4511345741078</v>
      </c>
      <c r="D632" s="1">
        <f t="shared" si="46"/>
        <v>1344.308865425892</v>
      </c>
      <c r="E632" s="1" t="str">
        <f t="shared" si="47"/>
        <v>Change UP</v>
      </c>
      <c r="F632" s="1" t="str">
        <f t="shared" si="48"/>
        <v/>
      </c>
      <c r="G632" s="1" t="str">
        <f t="shared" si="49"/>
        <v/>
      </c>
    </row>
    <row r="633" spans="1:7" x14ac:dyDescent="0.25">
      <c r="A633" s="3" vm="1139">
        <v>45104</v>
      </c>
      <c r="B633" s="2" vm="1140">
        <v>1402.2</v>
      </c>
      <c r="C633" s="1">
        <f t="shared" si="45"/>
        <v>1419.861043837406</v>
      </c>
      <c r="D633" s="1">
        <f t="shared" si="46"/>
        <v>1355.098956162594</v>
      </c>
      <c r="E633" s="1" t="str">
        <f t="shared" si="47"/>
        <v>Change UP</v>
      </c>
      <c r="F633" s="1" t="str">
        <f t="shared" si="48"/>
        <v/>
      </c>
      <c r="G633" s="1" t="str">
        <f t="shared" si="49"/>
        <v/>
      </c>
    </row>
    <row r="634" spans="1:7" x14ac:dyDescent="0.25">
      <c r="A634" s="3" vm="1141">
        <v>45105</v>
      </c>
      <c r="B634" s="2" vm="1142">
        <v>1402.4</v>
      </c>
      <c r="C634" s="1">
        <f t="shared" si="45"/>
        <v>1424.8034244567309</v>
      </c>
      <c r="D634" s="1">
        <f t="shared" si="46"/>
        <v>1366.3965755432689</v>
      </c>
      <c r="E634" s="1" t="str">
        <f t="shared" si="47"/>
        <v>Change UP</v>
      </c>
      <c r="F634" s="1" t="str">
        <f t="shared" si="48"/>
        <v/>
      </c>
      <c r="G634" s="1" t="str">
        <f t="shared" si="49"/>
        <v/>
      </c>
    </row>
    <row r="635" spans="1:7" x14ac:dyDescent="0.25">
      <c r="A635" s="3" vm="1143">
        <v>45106</v>
      </c>
      <c r="B635" s="2" vm="1144">
        <v>1394</v>
      </c>
      <c r="C635" s="1">
        <f t="shared" si="45"/>
        <v>1427.7194615328856</v>
      </c>
      <c r="D635" s="1">
        <f t="shared" si="46"/>
        <v>1375.7205384671145</v>
      </c>
      <c r="E635" s="1" t="str">
        <f t="shared" si="47"/>
        <v>Change UP</v>
      </c>
      <c r="F635" s="1" t="str">
        <f t="shared" si="48"/>
        <v/>
      </c>
      <c r="G635" s="1" t="str">
        <f t="shared" si="49"/>
        <v/>
      </c>
    </row>
    <row r="636" spans="1:7" x14ac:dyDescent="0.25">
      <c r="A636" s="3" vm="1145">
        <v>45107</v>
      </c>
      <c r="B636" s="2" vm="1146">
        <v>1388.8</v>
      </c>
      <c r="C636" s="1">
        <f t="shared" si="45"/>
        <v>1421.8870801622836</v>
      </c>
      <c r="D636" s="1">
        <f t="shared" si="46"/>
        <v>1395.5529198377164</v>
      </c>
      <c r="E636" s="1" t="str">
        <f t="shared" si="47"/>
        <v>Change DOWN</v>
      </c>
      <c r="F636" s="1" t="str">
        <f t="shared" si="48"/>
        <v>Change DOWN</v>
      </c>
      <c r="G636" s="1" vm="1146">
        <f t="shared" si="49"/>
        <v>1388.8</v>
      </c>
    </row>
    <row r="637" spans="1:7" x14ac:dyDescent="0.25">
      <c r="A637" s="3" vm="1147">
        <v>45110</v>
      </c>
      <c r="B637" s="2" vm="1148">
        <v>1386.6</v>
      </c>
      <c r="C637" s="1">
        <f t="shared" si="45"/>
        <v>1413.2055429114002</v>
      </c>
      <c r="D637" s="1">
        <f t="shared" si="46"/>
        <v>1389.6744570885999</v>
      </c>
      <c r="E637" s="1" t="str">
        <f t="shared" si="47"/>
        <v>Change DOWN</v>
      </c>
      <c r="F637" s="1" t="str">
        <f t="shared" si="48"/>
        <v/>
      </c>
      <c r="G637" s="1" t="str">
        <f t="shared" si="49"/>
        <v/>
      </c>
    </row>
    <row r="638" spans="1:7" x14ac:dyDescent="0.25">
      <c r="A638" s="3" vm="1149">
        <v>45111</v>
      </c>
      <c r="B638" s="2" vm="1150">
        <v>1379</v>
      </c>
      <c r="C638" s="1">
        <f t="shared" si="45"/>
        <v>1402.1552702193733</v>
      </c>
      <c r="D638" s="1">
        <f t="shared" si="46"/>
        <v>1387.4447297806266</v>
      </c>
      <c r="E638" s="1" t="str">
        <f t="shared" si="47"/>
        <v>Change DOWN</v>
      </c>
      <c r="F638" s="1" t="str">
        <f t="shared" si="48"/>
        <v/>
      </c>
      <c r="G638" s="1" t="str">
        <f t="shared" si="49"/>
        <v/>
      </c>
    </row>
    <row r="639" spans="1:7" x14ac:dyDescent="0.25">
      <c r="A639" s="3" vm="1151">
        <v>45112</v>
      </c>
      <c r="B639" s="2" vm="1121">
        <v>1366.6</v>
      </c>
      <c r="C639" s="1">
        <f t="shared" si="45"/>
        <v>1398.8725197273807</v>
      </c>
      <c r="D639" s="1">
        <f t="shared" si="46"/>
        <v>1381.447480272619</v>
      </c>
      <c r="E639" s="1" t="str">
        <f t="shared" si="47"/>
        <v>Change DOWN</v>
      </c>
      <c r="F639" s="1" t="str">
        <f t="shared" si="48"/>
        <v/>
      </c>
      <c r="G639" s="1" t="str">
        <f t="shared" si="49"/>
        <v/>
      </c>
    </row>
    <row r="640" spans="1:7" x14ac:dyDescent="0.25">
      <c r="A640" s="3" vm="1152">
        <v>45113</v>
      </c>
      <c r="B640" s="2" vm="1153">
        <v>1336.8</v>
      </c>
      <c r="C640" s="1">
        <f t="shared" si="45"/>
        <v>1393.6367288204599</v>
      </c>
      <c r="D640" s="1">
        <f t="shared" si="46"/>
        <v>1372.3632711795401</v>
      </c>
      <c r="E640" s="1" t="str">
        <f t="shared" si="47"/>
        <v>Change DOWN</v>
      </c>
      <c r="F640" s="1" t="str">
        <f t="shared" si="48"/>
        <v/>
      </c>
      <c r="G640" s="1" t="str">
        <f t="shared" si="49"/>
        <v/>
      </c>
    </row>
    <row r="641" spans="1:7" x14ac:dyDescent="0.25">
      <c r="A641" s="3" vm="1154">
        <v>45114</v>
      </c>
      <c r="B641" s="2" vm="1155">
        <v>1316</v>
      </c>
      <c r="C641" s="1">
        <f t="shared" si="45"/>
        <v>1392.8416352755139</v>
      </c>
      <c r="D641" s="1">
        <f t="shared" si="46"/>
        <v>1350.278364724486</v>
      </c>
      <c r="E641" s="1" t="str">
        <f t="shared" si="47"/>
        <v>Change DOWN</v>
      </c>
      <c r="F641" s="1" t="str">
        <f t="shared" si="48"/>
        <v/>
      </c>
      <c r="G641" s="1" t="str">
        <f t="shared" si="49"/>
        <v/>
      </c>
    </row>
    <row r="642" spans="1:7" x14ac:dyDescent="0.25">
      <c r="A642" s="3" vm="1156">
        <v>45117</v>
      </c>
      <c r="B642" s="2" vm="37">
        <v>1316.6</v>
      </c>
      <c r="C642" s="1">
        <f t="shared" si="45"/>
        <v>1386.7546635000297</v>
      </c>
      <c r="D642" s="1">
        <f t="shared" si="46"/>
        <v>1327.2453364999703</v>
      </c>
      <c r="E642" s="1" t="str">
        <f t="shared" si="47"/>
        <v>Change DOWN</v>
      </c>
      <c r="F642" s="1" t="str">
        <f t="shared" si="48"/>
        <v/>
      </c>
      <c r="G642" s="1" t="str">
        <f t="shared" si="49"/>
        <v/>
      </c>
    </row>
    <row r="643" spans="1:7" x14ac:dyDescent="0.25">
      <c r="A643" s="3" vm="1157">
        <v>45118</v>
      </c>
      <c r="B643" s="2" vm="1158">
        <v>1318</v>
      </c>
      <c r="C643" s="1">
        <f t="shared" si="45"/>
        <v>1371.7982638365579</v>
      </c>
      <c r="D643" s="1">
        <f t="shared" si="46"/>
        <v>1314.2017361634421</v>
      </c>
      <c r="E643" s="1" t="str">
        <f t="shared" si="47"/>
        <v>Change DOWN</v>
      </c>
      <c r="F643" s="1" t="str">
        <f t="shared" si="48"/>
        <v/>
      </c>
      <c r="G643" s="1" t="str">
        <f t="shared" si="49"/>
        <v/>
      </c>
    </row>
    <row r="644" spans="1:7" x14ac:dyDescent="0.25">
      <c r="A644" s="3" vm="1159">
        <v>45119</v>
      </c>
      <c r="B644" s="2" vm="1160">
        <v>1331.8</v>
      </c>
      <c r="C644" s="1">
        <f t="shared" si="45"/>
        <v>1352.6068796484044</v>
      </c>
      <c r="D644" s="1">
        <f t="shared" si="46"/>
        <v>1308.9931203515955</v>
      </c>
      <c r="E644" s="1" t="str">
        <f t="shared" si="47"/>
        <v>Change DOWN</v>
      </c>
      <c r="F644" s="1" t="str">
        <f t="shared" si="48"/>
        <v/>
      </c>
      <c r="G644" s="1" t="str">
        <f t="shared" si="49"/>
        <v/>
      </c>
    </row>
    <row r="645" spans="1:7" x14ac:dyDescent="0.25">
      <c r="A645" s="3" vm="1161">
        <v>45120</v>
      </c>
      <c r="B645" s="2" vm="1162">
        <v>1330</v>
      </c>
      <c r="C645" s="1">
        <f t="shared" si="45"/>
        <v>1333.5779669336057</v>
      </c>
      <c r="D645" s="1">
        <f t="shared" si="46"/>
        <v>1314.1020330663941</v>
      </c>
      <c r="E645" s="1" t="str">
        <f t="shared" si="47"/>
        <v>Change DOWN</v>
      </c>
      <c r="F645" s="1" t="str">
        <f t="shared" si="48"/>
        <v/>
      </c>
      <c r="G645" s="1" t="str">
        <f t="shared" si="49"/>
        <v/>
      </c>
    </row>
    <row r="646" spans="1:7" x14ac:dyDescent="0.25">
      <c r="A646" s="3" vm="1163">
        <v>45121</v>
      </c>
      <c r="B646" s="2" vm="1164">
        <v>1320.2</v>
      </c>
      <c r="C646" s="1">
        <f t="shared" si="45"/>
        <v>1330.2267412503581</v>
      </c>
      <c r="D646" s="1">
        <f t="shared" si="46"/>
        <v>1314.7332587496419</v>
      </c>
      <c r="E646" s="1" t="str">
        <f t="shared" si="47"/>
        <v>Change DOWN</v>
      </c>
      <c r="F646" s="1" t="str">
        <f t="shared" si="48"/>
        <v/>
      </c>
      <c r="G646" s="1" t="str">
        <f t="shared" si="49"/>
        <v/>
      </c>
    </row>
    <row r="647" spans="1:7" x14ac:dyDescent="0.25">
      <c r="A647" s="3" vm="1165">
        <v>45124</v>
      </c>
      <c r="B647" s="2" vm="1166">
        <v>1318.6</v>
      </c>
      <c r="C647" s="1">
        <f t="shared" ref="C647:C710" si="50">AVERAGE(B642:B646)+$J$2*_xlfn.STDEV.S(B642:B646)</f>
        <v>1330.3862578498099</v>
      </c>
      <c r="D647" s="1">
        <f t="shared" ref="D647:D710" si="51">AVERAGE(B642:B646)-$J$2*_xlfn.STDEV.S(B642:B646)</f>
        <v>1316.25374215019</v>
      </c>
      <c r="E647" s="1" t="str">
        <f t="shared" si="47"/>
        <v>Change DOWN</v>
      </c>
      <c r="F647" s="1" t="str">
        <f t="shared" si="48"/>
        <v/>
      </c>
      <c r="G647" s="1" t="str">
        <f t="shared" si="49"/>
        <v/>
      </c>
    </row>
    <row r="648" spans="1:7" x14ac:dyDescent="0.25">
      <c r="A648" s="3" vm="1167">
        <v>45125</v>
      </c>
      <c r="B648" s="2" vm="1168">
        <v>1332.6</v>
      </c>
      <c r="C648" s="1">
        <f t="shared" si="50"/>
        <v>1330.3541540530803</v>
      </c>
      <c r="D648" s="1">
        <f t="shared" si="51"/>
        <v>1317.0858459469198</v>
      </c>
      <c r="E648" s="1" t="str">
        <f t="shared" ref="E648:E711" si="52">IF(B648&gt;C648,"Change UP",IF(B648&lt;D648,"Change DOWN",E647))</f>
        <v>Change UP</v>
      </c>
      <c r="F648" s="1" t="str">
        <f t="shared" ref="F648:F711" si="53">IF(E648=E647,"",E648)</f>
        <v>Change UP</v>
      </c>
      <c r="G648" s="1" vm="1168">
        <f t="shared" ref="G648:G711" si="54">IF(F648&lt;&gt;"",B648,"")</f>
        <v>1332.6</v>
      </c>
    </row>
    <row r="649" spans="1:7" x14ac:dyDescent="0.25">
      <c r="A649" s="3" vm="1169">
        <v>45126</v>
      </c>
      <c r="B649" s="2" vm="1170">
        <v>1360.4</v>
      </c>
      <c r="C649" s="1">
        <f t="shared" si="50"/>
        <v>1333.3398507446063</v>
      </c>
      <c r="D649" s="1">
        <f t="shared" si="51"/>
        <v>1319.9401492553939</v>
      </c>
      <c r="E649" s="1" t="str">
        <f t="shared" si="52"/>
        <v>Change UP</v>
      </c>
      <c r="F649" s="1" t="str">
        <f t="shared" si="53"/>
        <v/>
      </c>
      <c r="G649" s="1" t="str">
        <f t="shared" si="54"/>
        <v/>
      </c>
    </row>
    <row r="650" spans="1:7" x14ac:dyDescent="0.25">
      <c r="A650" s="3" vm="1171">
        <v>45127</v>
      </c>
      <c r="B650" s="2" vm="1172">
        <v>1387.2</v>
      </c>
      <c r="C650" s="1">
        <f t="shared" si="50"/>
        <v>1349.1608333126662</v>
      </c>
      <c r="D650" s="1">
        <f t="shared" si="51"/>
        <v>1315.5591666873336</v>
      </c>
      <c r="E650" s="1" t="str">
        <f t="shared" si="52"/>
        <v>Change UP</v>
      </c>
      <c r="F650" s="1" t="str">
        <f t="shared" si="53"/>
        <v/>
      </c>
      <c r="G650" s="1" t="str">
        <f t="shared" si="54"/>
        <v/>
      </c>
    </row>
    <row r="651" spans="1:7" x14ac:dyDescent="0.25">
      <c r="A651" s="3" vm="1173">
        <v>45128</v>
      </c>
      <c r="B651" s="2" vm="1174">
        <v>1388.2</v>
      </c>
      <c r="C651" s="1">
        <f t="shared" si="50"/>
        <v>1373.2811804376961</v>
      </c>
      <c r="D651" s="1">
        <f t="shared" si="51"/>
        <v>1314.3188195623038</v>
      </c>
      <c r="E651" s="1" t="str">
        <f t="shared" si="52"/>
        <v>Change UP</v>
      </c>
      <c r="F651" s="1" t="str">
        <f t="shared" si="53"/>
        <v/>
      </c>
      <c r="G651" s="1" t="str">
        <f t="shared" si="54"/>
        <v/>
      </c>
    </row>
    <row r="652" spans="1:7" x14ac:dyDescent="0.25">
      <c r="A652" s="3" vm="1175">
        <v>45131</v>
      </c>
      <c r="B652" s="2" vm="1176">
        <v>1395.8</v>
      </c>
      <c r="C652" s="1">
        <f t="shared" si="50"/>
        <v>1388.8887281419877</v>
      </c>
      <c r="D652" s="1">
        <f t="shared" si="51"/>
        <v>1325.9112718580125</v>
      </c>
      <c r="E652" s="1" t="str">
        <f t="shared" si="52"/>
        <v>Change UP</v>
      </c>
      <c r="F652" s="1" t="str">
        <f t="shared" si="53"/>
        <v/>
      </c>
      <c r="G652" s="1" t="str">
        <f t="shared" si="54"/>
        <v/>
      </c>
    </row>
    <row r="653" spans="1:7" x14ac:dyDescent="0.25">
      <c r="A653" s="3" vm="1177">
        <v>45132</v>
      </c>
      <c r="B653" s="2" vm="1178">
        <v>1393</v>
      </c>
      <c r="C653" s="1">
        <f t="shared" si="50"/>
        <v>1399.0283180063172</v>
      </c>
      <c r="D653" s="1">
        <f t="shared" si="51"/>
        <v>1346.6516819936826</v>
      </c>
      <c r="E653" s="1" t="str">
        <f t="shared" si="52"/>
        <v>Change UP</v>
      </c>
      <c r="F653" s="1" t="str">
        <f t="shared" si="53"/>
        <v/>
      </c>
      <c r="G653" s="1" t="str">
        <f t="shared" si="54"/>
        <v/>
      </c>
    </row>
    <row r="654" spans="1:7" x14ac:dyDescent="0.25">
      <c r="A654" s="3" vm="1179">
        <v>45133</v>
      </c>
      <c r="B654" s="2" vm="1180">
        <v>1385.4</v>
      </c>
      <c r="C654" s="1">
        <f t="shared" si="50"/>
        <v>1399.0696289704006</v>
      </c>
      <c r="D654" s="1">
        <f t="shared" si="51"/>
        <v>1370.7703710295996</v>
      </c>
      <c r="E654" s="1" t="str">
        <f t="shared" si="52"/>
        <v>Change UP</v>
      </c>
      <c r="F654" s="1" t="str">
        <f t="shared" si="53"/>
        <v/>
      </c>
      <c r="G654" s="1" t="str">
        <f t="shared" si="54"/>
        <v/>
      </c>
    </row>
    <row r="655" spans="1:7" x14ac:dyDescent="0.25">
      <c r="A655" s="3" vm="1181">
        <v>45134</v>
      </c>
      <c r="B655" s="2" vm="1182">
        <v>1405.6</v>
      </c>
      <c r="C655" s="1">
        <f t="shared" si="50"/>
        <v>1394.2457369314372</v>
      </c>
      <c r="D655" s="1">
        <f t="shared" si="51"/>
        <v>1385.5942630685629</v>
      </c>
      <c r="E655" s="1" t="str">
        <f t="shared" si="52"/>
        <v>Change UP</v>
      </c>
      <c r="F655" s="1" t="str">
        <f t="shared" si="53"/>
        <v/>
      </c>
      <c r="G655" s="1" t="str">
        <f t="shared" si="54"/>
        <v/>
      </c>
    </row>
    <row r="656" spans="1:7" x14ac:dyDescent="0.25">
      <c r="A656" s="3" vm="1183">
        <v>45135</v>
      </c>
      <c r="B656" s="2" vm="1184">
        <v>1383</v>
      </c>
      <c r="C656" s="1">
        <f t="shared" si="50"/>
        <v>1401.4358152096638</v>
      </c>
      <c r="D656" s="1">
        <f t="shared" si="51"/>
        <v>1385.764184790336</v>
      </c>
      <c r="E656" s="1" t="str">
        <f t="shared" si="52"/>
        <v>Change DOWN</v>
      </c>
      <c r="F656" s="1" t="str">
        <f t="shared" si="53"/>
        <v>Change DOWN</v>
      </c>
      <c r="G656" s="1" vm="1184">
        <f t="shared" si="54"/>
        <v>1383</v>
      </c>
    </row>
    <row r="657" spans="1:7" x14ac:dyDescent="0.25">
      <c r="A657" s="3" vm="1185">
        <v>45138</v>
      </c>
      <c r="B657" s="2" vm="347">
        <v>1384.6</v>
      </c>
      <c r="C657" s="1">
        <f t="shared" si="50"/>
        <v>1401.551551590243</v>
      </c>
      <c r="D657" s="1">
        <f t="shared" si="51"/>
        <v>1383.5684484097574</v>
      </c>
      <c r="E657" s="1" t="str">
        <f t="shared" si="52"/>
        <v>Change DOWN</v>
      </c>
      <c r="F657" s="1" t="str">
        <f t="shared" si="53"/>
        <v/>
      </c>
      <c r="G657" s="1" t="str">
        <f t="shared" si="54"/>
        <v/>
      </c>
    </row>
    <row r="658" spans="1:7" x14ac:dyDescent="0.25">
      <c r="A658" s="3" vm="1186">
        <v>45139</v>
      </c>
      <c r="B658" s="2" vm="1187">
        <v>1371.6</v>
      </c>
      <c r="C658" s="1">
        <f t="shared" si="50"/>
        <v>1399.6897385235663</v>
      </c>
      <c r="D658" s="1">
        <f t="shared" si="51"/>
        <v>1380.950261476434</v>
      </c>
      <c r="E658" s="1" t="str">
        <f t="shared" si="52"/>
        <v>Change DOWN</v>
      </c>
      <c r="F658" s="1" t="str">
        <f t="shared" si="53"/>
        <v/>
      </c>
      <c r="G658" s="1" t="str">
        <f t="shared" si="54"/>
        <v/>
      </c>
    </row>
    <row r="659" spans="1:7" x14ac:dyDescent="0.25">
      <c r="A659" s="3" vm="1188">
        <v>45140</v>
      </c>
      <c r="B659" s="2" vm="1189">
        <v>1367.4</v>
      </c>
      <c r="C659" s="1">
        <f t="shared" si="50"/>
        <v>1398.3163186664408</v>
      </c>
      <c r="D659" s="1">
        <f t="shared" si="51"/>
        <v>1373.7636813335596</v>
      </c>
      <c r="E659" s="1" t="str">
        <f t="shared" si="52"/>
        <v>Change DOWN</v>
      </c>
      <c r="F659" s="1" t="str">
        <f t="shared" si="53"/>
        <v/>
      </c>
      <c r="G659" s="1" t="str">
        <f t="shared" si="54"/>
        <v/>
      </c>
    </row>
    <row r="660" spans="1:7" x14ac:dyDescent="0.25">
      <c r="A660" s="3" vm="1190">
        <v>45141</v>
      </c>
      <c r="B660" s="2" vm="1191">
        <v>1345.4</v>
      </c>
      <c r="C660" s="1">
        <f t="shared" si="50"/>
        <v>1397.3150798317183</v>
      </c>
      <c r="D660" s="1">
        <f t="shared" si="51"/>
        <v>1367.5649201682813</v>
      </c>
      <c r="E660" s="1" t="str">
        <f t="shared" si="52"/>
        <v>Change DOWN</v>
      </c>
      <c r="F660" s="1" t="str">
        <f t="shared" si="53"/>
        <v/>
      </c>
      <c r="G660" s="1" t="str">
        <f t="shared" si="54"/>
        <v/>
      </c>
    </row>
    <row r="661" spans="1:7" x14ac:dyDescent="0.25">
      <c r="A661" s="3" vm="1192">
        <v>45142</v>
      </c>
      <c r="B661" s="2" vm="1193">
        <v>1347</v>
      </c>
      <c r="C661" s="1">
        <f t="shared" si="50"/>
        <v>1386.1784663386529</v>
      </c>
      <c r="D661" s="1">
        <f t="shared" si="51"/>
        <v>1354.6215336613473</v>
      </c>
      <c r="E661" s="1" t="str">
        <f t="shared" si="52"/>
        <v>Change DOWN</v>
      </c>
      <c r="F661" s="1" t="str">
        <f t="shared" si="53"/>
        <v/>
      </c>
      <c r="G661" s="1" t="str">
        <f t="shared" si="54"/>
        <v/>
      </c>
    </row>
    <row r="662" spans="1:7" x14ac:dyDescent="0.25">
      <c r="A662" s="3" vm="1194">
        <v>45145</v>
      </c>
      <c r="B662" s="2" vm="1195">
        <v>1352.2</v>
      </c>
      <c r="C662" s="1">
        <f t="shared" si="50"/>
        <v>1379.9737890770093</v>
      </c>
      <c r="D662" s="1">
        <f t="shared" si="51"/>
        <v>1346.4262109229908</v>
      </c>
      <c r="E662" s="1" t="str">
        <f t="shared" si="52"/>
        <v>Change DOWN</v>
      </c>
      <c r="F662" s="1" t="str">
        <f t="shared" si="53"/>
        <v/>
      </c>
      <c r="G662" s="1" t="str">
        <f t="shared" si="54"/>
        <v/>
      </c>
    </row>
    <row r="663" spans="1:7" x14ac:dyDescent="0.25">
      <c r="A663" s="3" vm="1196">
        <v>45146</v>
      </c>
      <c r="B663" s="2" vm="69">
        <v>1365</v>
      </c>
      <c r="C663" s="1">
        <f t="shared" si="50"/>
        <v>1368.7463045030463</v>
      </c>
      <c r="D663" s="1">
        <f t="shared" si="51"/>
        <v>1344.6936954969533</v>
      </c>
      <c r="E663" s="1" t="str">
        <f t="shared" si="52"/>
        <v>Change DOWN</v>
      </c>
      <c r="F663" s="1" t="str">
        <f t="shared" si="53"/>
        <v/>
      </c>
      <c r="G663" s="1" t="str">
        <f t="shared" si="54"/>
        <v/>
      </c>
    </row>
    <row r="664" spans="1:7" x14ac:dyDescent="0.25">
      <c r="A664" s="3" vm="1197">
        <v>45147</v>
      </c>
      <c r="B664" s="2" vm="75">
        <v>1383.6</v>
      </c>
      <c r="C664" s="1">
        <f t="shared" si="50"/>
        <v>1365.6097992144803</v>
      </c>
      <c r="D664" s="1">
        <f t="shared" si="51"/>
        <v>1345.1902007855199</v>
      </c>
      <c r="E664" s="1" t="str">
        <f t="shared" si="52"/>
        <v>Change UP</v>
      </c>
      <c r="F664" s="1" t="str">
        <f t="shared" si="53"/>
        <v>Change UP</v>
      </c>
      <c r="G664" s="1" vm="75">
        <f t="shared" si="54"/>
        <v>1383.6</v>
      </c>
    </row>
    <row r="665" spans="1:7" x14ac:dyDescent="0.25">
      <c r="A665" s="3" vm="1198">
        <v>45148</v>
      </c>
      <c r="B665" s="2" vm="1199">
        <v>1387.6</v>
      </c>
      <c r="C665" s="1">
        <f t="shared" si="50"/>
        <v>1374.5751184495127</v>
      </c>
      <c r="D665" s="1">
        <f t="shared" si="51"/>
        <v>1342.7048815504875</v>
      </c>
      <c r="E665" s="1" t="str">
        <f t="shared" si="52"/>
        <v>Change UP</v>
      </c>
      <c r="F665" s="1" t="str">
        <f t="shared" si="53"/>
        <v/>
      </c>
      <c r="G665" s="1" t="str">
        <f t="shared" si="54"/>
        <v/>
      </c>
    </row>
    <row r="666" spans="1:7" x14ac:dyDescent="0.25">
      <c r="A666" s="3" vm="1200">
        <v>45149</v>
      </c>
      <c r="B666" s="2" vm="351">
        <v>1371</v>
      </c>
      <c r="C666" s="1">
        <f t="shared" si="50"/>
        <v>1385.2660386010807</v>
      </c>
      <c r="D666" s="1">
        <f t="shared" si="51"/>
        <v>1348.8939613989191</v>
      </c>
      <c r="E666" s="1" t="str">
        <f t="shared" si="52"/>
        <v>Change UP</v>
      </c>
      <c r="F666" s="1" t="str">
        <f t="shared" si="53"/>
        <v/>
      </c>
      <c r="G666" s="1" t="str">
        <f t="shared" si="54"/>
        <v/>
      </c>
    </row>
    <row r="667" spans="1:7" x14ac:dyDescent="0.25">
      <c r="A667" s="3" vm="1201">
        <v>45152</v>
      </c>
      <c r="B667" s="2" vm="1202">
        <v>1386</v>
      </c>
      <c r="C667" s="1">
        <f t="shared" si="50"/>
        <v>1386.1968432274714</v>
      </c>
      <c r="D667" s="1">
        <f t="shared" si="51"/>
        <v>1357.5631567725284</v>
      </c>
      <c r="E667" s="1" t="str">
        <f t="shared" si="52"/>
        <v>Change UP</v>
      </c>
      <c r="F667" s="1" t="str">
        <f t="shared" si="53"/>
        <v/>
      </c>
      <c r="G667" s="1" t="str">
        <f t="shared" si="54"/>
        <v/>
      </c>
    </row>
    <row r="668" spans="1:7" x14ac:dyDescent="0.25">
      <c r="A668" s="3" vm="1203">
        <v>45153</v>
      </c>
      <c r="B668" s="2" vm="1204">
        <v>1377.2</v>
      </c>
      <c r="C668" s="1">
        <f t="shared" si="50"/>
        <v>1388.6833062285284</v>
      </c>
      <c r="D668" s="1">
        <f t="shared" si="51"/>
        <v>1368.5966937714713</v>
      </c>
      <c r="E668" s="1" t="str">
        <f t="shared" si="52"/>
        <v>Change UP</v>
      </c>
      <c r="F668" s="1" t="str">
        <f t="shared" si="53"/>
        <v/>
      </c>
      <c r="G668" s="1" t="str">
        <f t="shared" si="54"/>
        <v/>
      </c>
    </row>
    <row r="669" spans="1:7" x14ac:dyDescent="0.25">
      <c r="A669" s="3" vm="1205">
        <v>45154</v>
      </c>
      <c r="B669" s="2" vm="1206">
        <v>1370.6</v>
      </c>
      <c r="C669" s="1">
        <f t="shared" si="50"/>
        <v>1387.9670893706993</v>
      </c>
      <c r="D669" s="1">
        <f t="shared" si="51"/>
        <v>1374.1929106293005</v>
      </c>
      <c r="E669" s="1" t="str">
        <f t="shared" si="52"/>
        <v>Change DOWN</v>
      </c>
      <c r="F669" s="1" t="str">
        <f t="shared" si="53"/>
        <v>Change DOWN</v>
      </c>
      <c r="G669" s="1" vm="1206">
        <f t="shared" si="54"/>
        <v>1370.6</v>
      </c>
    </row>
    <row r="670" spans="1:7" x14ac:dyDescent="0.25">
      <c r="A670" s="3" vm="1207">
        <v>45155</v>
      </c>
      <c r="B670" s="2" vm="6">
        <v>1357.8</v>
      </c>
      <c r="C670" s="1">
        <f t="shared" si="50"/>
        <v>1386.5330739472577</v>
      </c>
      <c r="D670" s="1">
        <f t="shared" si="51"/>
        <v>1370.4269260527424</v>
      </c>
      <c r="E670" s="1" t="str">
        <f t="shared" si="52"/>
        <v>Change DOWN</v>
      </c>
      <c r="F670" s="1" t="str">
        <f t="shared" si="53"/>
        <v/>
      </c>
      <c r="G670" s="1" t="str">
        <f t="shared" si="54"/>
        <v/>
      </c>
    </row>
    <row r="671" spans="1:7" x14ac:dyDescent="0.25">
      <c r="A671" s="3" vm="1208">
        <v>45156</v>
      </c>
      <c r="B671" s="2" vm="1209">
        <v>1349</v>
      </c>
      <c r="C671" s="1">
        <f t="shared" si="50"/>
        <v>1382.8433715422821</v>
      </c>
      <c r="D671" s="1">
        <f t="shared" si="51"/>
        <v>1362.1966284577179</v>
      </c>
      <c r="E671" s="1" t="str">
        <f t="shared" si="52"/>
        <v>Change DOWN</v>
      </c>
      <c r="F671" s="1" t="str">
        <f t="shared" si="53"/>
        <v/>
      </c>
      <c r="G671" s="1" t="str">
        <f t="shared" si="54"/>
        <v/>
      </c>
    </row>
    <row r="672" spans="1:7" x14ac:dyDescent="0.25">
      <c r="A672" s="3" vm="1210">
        <v>45159</v>
      </c>
      <c r="B672" s="2" vm="8">
        <v>1347.4</v>
      </c>
      <c r="C672" s="1">
        <f t="shared" si="50"/>
        <v>1382.9554979693976</v>
      </c>
      <c r="D672" s="1">
        <f t="shared" si="51"/>
        <v>1353.2845020306022</v>
      </c>
      <c r="E672" s="1" t="str">
        <f t="shared" si="52"/>
        <v>Change DOWN</v>
      </c>
      <c r="F672" s="1" t="str">
        <f t="shared" si="53"/>
        <v/>
      </c>
      <c r="G672" s="1" t="str">
        <f t="shared" si="54"/>
        <v/>
      </c>
    </row>
    <row r="673" spans="1:7" x14ac:dyDescent="0.25">
      <c r="A673" s="3" vm="1211">
        <v>45160</v>
      </c>
      <c r="B673" s="2" vm="1212">
        <v>1357</v>
      </c>
      <c r="C673" s="1">
        <f t="shared" si="50"/>
        <v>1373.5529464379661</v>
      </c>
      <c r="D673" s="1">
        <f t="shared" si="51"/>
        <v>1347.2470535620341</v>
      </c>
      <c r="E673" s="1" t="str">
        <f t="shared" si="52"/>
        <v>Change DOWN</v>
      </c>
      <c r="F673" s="1" t="str">
        <f t="shared" si="53"/>
        <v/>
      </c>
      <c r="G673" s="1" t="str">
        <f t="shared" si="54"/>
        <v/>
      </c>
    </row>
    <row r="674" spans="1:7" x14ac:dyDescent="0.25">
      <c r="A674" s="3" vm="1213">
        <v>45161</v>
      </c>
      <c r="B674" s="2" vm="1214">
        <v>1364.8</v>
      </c>
      <c r="C674" s="1">
        <f t="shared" si="50"/>
        <v>1365.5756388818138</v>
      </c>
      <c r="D674" s="1">
        <f t="shared" si="51"/>
        <v>1347.144361118186</v>
      </c>
      <c r="E674" s="1" t="str">
        <f t="shared" si="52"/>
        <v>Change DOWN</v>
      </c>
      <c r="F674" s="1" t="str">
        <f t="shared" si="53"/>
        <v/>
      </c>
      <c r="G674" s="1" t="str">
        <f t="shared" si="54"/>
        <v/>
      </c>
    </row>
    <row r="675" spans="1:7" x14ac:dyDescent="0.25">
      <c r="A675" s="3" vm="1215">
        <v>45162</v>
      </c>
      <c r="B675" s="2" vm="1187">
        <v>1371.6</v>
      </c>
      <c r="C675" s="1">
        <f t="shared" si="50"/>
        <v>1362.2964779996844</v>
      </c>
      <c r="D675" s="1">
        <f t="shared" si="51"/>
        <v>1348.1035220003162</v>
      </c>
      <c r="E675" s="1" t="str">
        <f t="shared" si="52"/>
        <v>Change UP</v>
      </c>
      <c r="F675" s="1" t="str">
        <f t="shared" si="53"/>
        <v>Change UP</v>
      </c>
      <c r="G675" s="1" vm="1187">
        <f t="shared" si="54"/>
        <v>1371.6</v>
      </c>
    </row>
    <row r="676" spans="1:7" x14ac:dyDescent="0.25">
      <c r="A676" s="3" vm="1216">
        <v>45163</v>
      </c>
      <c r="B676" s="2" vm="1217">
        <v>1374</v>
      </c>
      <c r="C676" s="1">
        <f t="shared" si="50"/>
        <v>1368.2744558751297</v>
      </c>
      <c r="D676" s="1">
        <f t="shared" si="51"/>
        <v>1347.64554412487</v>
      </c>
      <c r="E676" s="1" t="str">
        <f t="shared" si="52"/>
        <v>Change UP</v>
      </c>
      <c r="F676" s="1" t="str">
        <f t="shared" si="53"/>
        <v/>
      </c>
      <c r="G676" s="1" t="str">
        <f t="shared" si="54"/>
        <v/>
      </c>
    </row>
    <row r="677" spans="1:7" x14ac:dyDescent="0.25">
      <c r="A677" s="3" vm="1218">
        <v>45166</v>
      </c>
      <c r="B677" s="2">
        <v>1385.9</v>
      </c>
      <c r="C677" s="1">
        <f t="shared" si="50"/>
        <v>1373.8864815929005</v>
      </c>
      <c r="D677" s="1">
        <f t="shared" si="51"/>
        <v>1352.0335184070991</v>
      </c>
      <c r="E677" s="1" t="str">
        <f t="shared" si="52"/>
        <v>Change UP</v>
      </c>
      <c r="F677" s="1" t="str">
        <f t="shared" si="53"/>
        <v/>
      </c>
      <c r="G677" s="1" t="str">
        <f t="shared" si="54"/>
        <v/>
      </c>
    </row>
    <row r="678" spans="1:7" x14ac:dyDescent="0.25">
      <c r="A678" s="3" vm="1219">
        <v>45167</v>
      </c>
      <c r="B678" s="2" vm="1220">
        <v>1397.8</v>
      </c>
      <c r="C678" s="1">
        <f t="shared" si="50"/>
        <v>1381.4446186766152</v>
      </c>
      <c r="D678" s="1">
        <f t="shared" si="51"/>
        <v>1359.8753813233845</v>
      </c>
      <c r="E678" s="1" t="str">
        <f t="shared" si="52"/>
        <v>Change UP</v>
      </c>
      <c r="F678" s="1" t="str">
        <f t="shared" si="53"/>
        <v/>
      </c>
      <c r="G678" s="1" t="str">
        <f t="shared" si="54"/>
        <v/>
      </c>
    </row>
    <row r="679" spans="1:7" x14ac:dyDescent="0.25">
      <c r="A679" s="3" vm="1221">
        <v>45168</v>
      </c>
      <c r="B679" s="2" vm="1222">
        <v>1397.6</v>
      </c>
      <c r="C679" s="1">
        <f t="shared" si="50"/>
        <v>1391.8803215886899</v>
      </c>
      <c r="D679" s="1">
        <f t="shared" si="51"/>
        <v>1365.75967841131</v>
      </c>
      <c r="E679" s="1" t="str">
        <f t="shared" si="52"/>
        <v>Change UP</v>
      </c>
      <c r="F679" s="1" t="str">
        <f t="shared" si="53"/>
        <v/>
      </c>
      <c r="G679" s="1" t="str">
        <f t="shared" si="54"/>
        <v/>
      </c>
    </row>
    <row r="680" spans="1:7" x14ac:dyDescent="0.25">
      <c r="A680" s="3" vm="1223">
        <v>45169</v>
      </c>
      <c r="B680" s="2" vm="1146">
        <v>1388.8</v>
      </c>
      <c r="C680" s="1">
        <f t="shared" si="50"/>
        <v>1397.8624677047449</v>
      </c>
      <c r="D680" s="1">
        <f t="shared" si="51"/>
        <v>1372.8975322952549</v>
      </c>
      <c r="E680" s="1" t="str">
        <f t="shared" si="52"/>
        <v>Change UP</v>
      </c>
      <c r="F680" s="1" t="str">
        <f t="shared" si="53"/>
        <v/>
      </c>
      <c r="G680" s="1" t="str">
        <f t="shared" si="54"/>
        <v/>
      </c>
    </row>
    <row r="681" spans="1:7" x14ac:dyDescent="0.25">
      <c r="A681" s="3" vm="1224">
        <v>45170</v>
      </c>
      <c r="B681" s="2" vm="1199">
        <v>1387.6</v>
      </c>
      <c r="C681" s="1">
        <f t="shared" si="50"/>
        <v>1398.6420160863236</v>
      </c>
      <c r="D681" s="1">
        <f t="shared" si="51"/>
        <v>1378.9979839136763</v>
      </c>
      <c r="E681" s="1" t="str">
        <f t="shared" si="52"/>
        <v>Change UP</v>
      </c>
      <c r="F681" s="1" t="str">
        <f t="shared" si="53"/>
        <v/>
      </c>
      <c r="G681" s="1" t="str">
        <f t="shared" si="54"/>
        <v/>
      </c>
    </row>
    <row r="682" spans="1:7" x14ac:dyDescent="0.25">
      <c r="A682" s="3" vm="1225">
        <v>45173</v>
      </c>
      <c r="B682" s="2" vm="1226">
        <v>1373.6</v>
      </c>
      <c r="C682" s="1">
        <f t="shared" si="50"/>
        <v>1397.2573420397941</v>
      </c>
      <c r="D682" s="1">
        <f t="shared" si="51"/>
        <v>1385.8226579602053</v>
      </c>
      <c r="E682" s="1" t="str">
        <f t="shared" si="52"/>
        <v>Change DOWN</v>
      </c>
      <c r="F682" s="1" t="str">
        <f t="shared" si="53"/>
        <v>Change DOWN</v>
      </c>
      <c r="G682" s="1" vm="1226">
        <f t="shared" si="54"/>
        <v>1373.6</v>
      </c>
    </row>
    <row r="683" spans="1:7" x14ac:dyDescent="0.25">
      <c r="A683" s="3" vm="1227">
        <v>45174</v>
      </c>
      <c r="B683" s="2" vm="260">
        <v>1381.4</v>
      </c>
      <c r="C683" s="1">
        <f t="shared" si="50"/>
        <v>1398.9608906481146</v>
      </c>
      <c r="D683" s="1">
        <f t="shared" si="51"/>
        <v>1379.1991093518852</v>
      </c>
      <c r="E683" s="1" t="str">
        <f t="shared" si="52"/>
        <v>Change DOWN</v>
      </c>
      <c r="F683" s="1" t="str">
        <f t="shared" si="53"/>
        <v/>
      </c>
      <c r="G683" s="1" t="str">
        <f t="shared" si="54"/>
        <v/>
      </c>
    </row>
    <row r="684" spans="1:7" x14ac:dyDescent="0.25">
      <c r="A684" s="3" vm="1228">
        <v>45175</v>
      </c>
      <c r="B684" s="2" vm="256">
        <v>1376.6</v>
      </c>
      <c r="C684" s="1">
        <f t="shared" si="50"/>
        <v>1394.7397986554508</v>
      </c>
      <c r="D684" s="1">
        <f t="shared" si="51"/>
        <v>1376.8602013445491</v>
      </c>
      <c r="E684" s="1" t="str">
        <f t="shared" si="52"/>
        <v>Change DOWN</v>
      </c>
      <c r="F684" s="1" t="str">
        <f t="shared" si="53"/>
        <v/>
      </c>
      <c r="G684" s="1" t="str">
        <f t="shared" si="54"/>
        <v/>
      </c>
    </row>
    <row r="685" spans="1:7" x14ac:dyDescent="0.25">
      <c r="A685" s="3" vm="1229">
        <v>45176</v>
      </c>
      <c r="B685" s="2" vm="1174">
        <v>1388.2</v>
      </c>
      <c r="C685" s="1">
        <f t="shared" si="50"/>
        <v>1388.2498120274183</v>
      </c>
      <c r="D685" s="1">
        <f t="shared" si="51"/>
        <v>1374.9501879725815</v>
      </c>
      <c r="E685" s="1" t="str">
        <f t="shared" si="52"/>
        <v>Change DOWN</v>
      </c>
      <c r="F685" s="1" t="str">
        <f t="shared" si="53"/>
        <v/>
      </c>
      <c r="G685" s="1" t="str">
        <f t="shared" si="54"/>
        <v/>
      </c>
    </row>
    <row r="686" spans="1:7" x14ac:dyDescent="0.25">
      <c r="A686" s="3" vm="1230">
        <v>45177</v>
      </c>
      <c r="B686" s="2" vm="1231">
        <v>1444.2</v>
      </c>
      <c r="C686" s="1">
        <f t="shared" si="50"/>
        <v>1387.970916730324</v>
      </c>
      <c r="D686" s="1">
        <f t="shared" si="51"/>
        <v>1374.989083269676</v>
      </c>
      <c r="E686" s="1" t="str">
        <f t="shared" si="52"/>
        <v>Change UP</v>
      </c>
      <c r="F686" s="1" t="str">
        <f t="shared" si="53"/>
        <v>Change UP</v>
      </c>
      <c r="G686" s="1" vm="1231">
        <f t="shared" si="54"/>
        <v>1444.2</v>
      </c>
    </row>
    <row r="687" spans="1:7" x14ac:dyDescent="0.25">
      <c r="A687" s="3" vm="1232">
        <v>45180</v>
      </c>
      <c r="B687" s="2" vm="1233">
        <v>1468.8</v>
      </c>
      <c r="C687" s="1">
        <f t="shared" si="50"/>
        <v>1422.0581612545971</v>
      </c>
      <c r="D687" s="1">
        <f t="shared" si="51"/>
        <v>1363.5418387454029</v>
      </c>
      <c r="E687" s="1" t="str">
        <f t="shared" si="52"/>
        <v>Change UP</v>
      </c>
      <c r="F687" s="1" t="str">
        <f t="shared" si="53"/>
        <v/>
      </c>
      <c r="G687" s="1" t="str">
        <f t="shared" si="54"/>
        <v/>
      </c>
    </row>
    <row r="688" spans="1:7" x14ac:dyDescent="0.25">
      <c r="A688" s="3" vm="1234">
        <v>45181</v>
      </c>
      <c r="B688" s="2" vm="1235">
        <v>1466.6</v>
      </c>
      <c r="C688" s="1">
        <f t="shared" si="50"/>
        <v>1453.729473618082</v>
      </c>
      <c r="D688" s="1">
        <f t="shared" si="51"/>
        <v>1369.9505263819178</v>
      </c>
      <c r="E688" s="1" t="str">
        <f t="shared" si="52"/>
        <v>Change UP</v>
      </c>
      <c r="F688" s="1" t="str">
        <f t="shared" si="53"/>
        <v/>
      </c>
      <c r="G688" s="1" t="str">
        <f t="shared" si="54"/>
        <v/>
      </c>
    </row>
    <row r="689" spans="1:7" x14ac:dyDescent="0.25">
      <c r="A689" s="3" vm="1236">
        <v>45182</v>
      </c>
      <c r="B689" s="2" vm="1237">
        <v>1463.8</v>
      </c>
      <c r="C689" s="1">
        <f t="shared" si="50"/>
        <v>1472.5811670324717</v>
      </c>
      <c r="D689" s="1">
        <f t="shared" si="51"/>
        <v>1385.178832967528</v>
      </c>
      <c r="E689" s="1" t="str">
        <f t="shared" si="52"/>
        <v>Change UP</v>
      </c>
      <c r="F689" s="1" t="str">
        <f t="shared" si="53"/>
        <v/>
      </c>
      <c r="G689" s="1" t="str">
        <f t="shared" si="54"/>
        <v/>
      </c>
    </row>
    <row r="690" spans="1:7" x14ac:dyDescent="0.25">
      <c r="A690" s="3" vm="1238">
        <v>45183</v>
      </c>
      <c r="B690" s="2" vm="285">
        <v>1487.2</v>
      </c>
      <c r="C690" s="1">
        <f t="shared" si="50"/>
        <v>1480.2486309773913</v>
      </c>
      <c r="D690" s="1">
        <f t="shared" si="51"/>
        <v>1412.3913690226086</v>
      </c>
      <c r="E690" s="1" t="str">
        <f t="shared" si="52"/>
        <v>Change UP</v>
      </c>
      <c r="F690" s="1" t="str">
        <f t="shared" si="53"/>
        <v/>
      </c>
      <c r="G690" s="1" t="str">
        <f t="shared" si="54"/>
        <v/>
      </c>
    </row>
    <row r="691" spans="1:7" x14ac:dyDescent="0.25">
      <c r="A691" s="3" vm="1239">
        <v>45184</v>
      </c>
      <c r="B691" s="2" vm="1240">
        <v>1509.6</v>
      </c>
      <c r="C691" s="1">
        <f t="shared" si="50"/>
        <v>1481.4305192596464</v>
      </c>
      <c r="D691" s="1">
        <f t="shared" si="51"/>
        <v>1450.8094807403538</v>
      </c>
      <c r="E691" s="1" t="str">
        <f t="shared" si="52"/>
        <v>Change UP</v>
      </c>
      <c r="F691" s="1" t="str">
        <f t="shared" si="53"/>
        <v/>
      </c>
      <c r="G691" s="1" t="str">
        <f t="shared" si="54"/>
        <v/>
      </c>
    </row>
    <row r="692" spans="1:7" x14ac:dyDescent="0.25">
      <c r="A692" s="3" vm="1241">
        <v>45187</v>
      </c>
      <c r="B692" s="2" vm="1242">
        <v>1505.4</v>
      </c>
      <c r="C692" s="1">
        <f t="shared" si="50"/>
        <v>1498.5147611944856</v>
      </c>
      <c r="D692" s="1">
        <f t="shared" si="51"/>
        <v>1459.8852388055145</v>
      </c>
      <c r="E692" s="1" t="str">
        <f t="shared" si="52"/>
        <v>Change UP</v>
      </c>
      <c r="F692" s="1" t="str">
        <f t="shared" si="53"/>
        <v/>
      </c>
      <c r="G692" s="1" t="str">
        <f t="shared" si="54"/>
        <v/>
      </c>
    </row>
    <row r="693" spans="1:7" x14ac:dyDescent="0.25">
      <c r="A693" s="3" vm="1243">
        <v>45188</v>
      </c>
      <c r="B693" s="2" vm="1244">
        <v>1503</v>
      </c>
      <c r="C693" s="1">
        <f t="shared" si="50"/>
        <v>1507.748565660449</v>
      </c>
      <c r="D693" s="1">
        <f t="shared" si="51"/>
        <v>1465.2914343395505</v>
      </c>
      <c r="E693" s="1" t="str">
        <f t="shared" si="52"/>
        <v>Change UP</v>
      </c>
      <c r="F693" s="1" t="str">
        <f t="shared" si="53"/>
        <v/>
      </c>
      <c r="G693" s="1" t="str">
        <f t="shared" si="54"/>
        <v/>
      </c>
    </row>
    <row r="694" spans="1:7" x14ac:dyDescent="0.25">
      <c r="A694" s="3" vm="1245">
        <v>45189</v>
      </c>
      <c r="B694" s="2" vm="1246">
        <v>1534.4</v>
      </c>
      <c r="C694" s="1">
        <f t="shared" si="50"/>
        <v>1512.5909552710871</v>
      </c>
      <c r="D694" s="1">
        <f t="shared" si="51"/>
        <v>1475.0090447289128</v>
      </c>
      <c r="E694" s="1" t="str">
        <f t="shared" si="52"/>
        <v>Change UP</v>
      </c>
      <c r="F694" s="1" t="str">
        <f t="shared" si="53"/>
        <v/>
      </c>
      <c r="G694" s="1" t="str">
        <f t="shared" si="54"/>
        <v/>
      </c>
    </row>
    <row r="695" spans="1:7" x14ac:dyDescent="0.25">
      <c r="A695" s="3" vm="1247">
        <v>45190</v>
      </c>
      <c r="B695" s="2" vm="1248">
        <v>1530.6</v>
      </c>
      <c r="C695" s="1">
        <f t="shared" si="50"/>
        <v>1524.9779013949549</v>
      </c>
      <c r="D695" s="1">
        <f t="shared" si="51"/>
        <v>1490.8620986050453</v>
      </c>
      <c r="E695" s="1" t="str">
        <f t="shared" si="52"/>
        <v>Change UP</v>
      </c>
      <c r="F695" s="1" t="str">
        <f t="shared" si="53"/>
        <v/>
      </c>
      <c r="G695" s="1" t="str">
        <f t="shared" si="54"/>
        <v/>
      </c>
    </row>
    <row r="696" spans="1:7" x14ac:dyDescent="0.25">
      <c r="A696" s="3" vm="1249">
        <v>45191</v>
      </c>
      <c r="B696" s="2" vm="1250">
        <v>1527.8</v>
      </c>
      <c r="C696" s="1">
        <f t="shared" si="50"/>
        <v>1531.3668547768305</v>
      </c>
      <c r="D696" s="1">
        <f t="shared" si="51"/>
        <v>1501.8331452231694</v>
      </c>
      <c r="E696" s="1" t="str">
        <f t="shared" si="52"/>
        <v>Change UP</v>
      </c>
      <c r="F696" s="1" t="str">
        <f t="shared" si="53"/>
        <v/>
      </c>
      <c r="G696" s="1" t="str">
        <f t="shared" si="54"/>
        <v/>
      </c>
    </row>
    <row r="697" spans="1:7" x14ac:dyDescent="0.25">
      <c r="A697" s="3" vm="1251">
        <v>45194</v>
      </c>
      <c r="B697" s="2" vm="1252">
        <v>1535.8</v>
      </c>
      <c r="C697" s="1">
        <f t="shared" si="50"/>
        <v>1535.0928785088952</v>
      </c>
      <c r="D697" s="1">
        <f t="shared" si="51"/>
        <v>1505.3871214911048</v>
      </c>
      <c r="E697" s="1" t="str">
        <f t="shared" si="52"/>
        <v>Change UP</v>
      </c>
      <c r="F697" s="1" t="str">
        <f t="shared" si="53"/>
        <v/>
      </c>
      <c r="G697" s="1" t="str">
        <f t="shared" si="54"/>
        <v/>
      </c>
    </row>
    <row r="698" spans="1:7" x14ac:dyDescent="0.25">
      <c r="A698" s="3" vm="1253">
        <v>45195</v>
      </c>
      <c r="B698" s="2" vm="1254">
        <v>1532.2</v>
      </c>
      <c r="C698" s="1">
        <f t="shared" si="50"/>
        <v>1539.7316367382957</v>
      </c>
      <c r="D698" s="1">
        <f t="shared" si="51"/>
        <v>1512.9083632617046</v>
      </c>
      <c r="E698" s="1" t="str">
        <f t="shared" si="52"/>
        <v>Change UP</v>
      </c>
      <c r="F698" s="1" t="str">
        <f t="shared" si="53"/>
        <v/>
      </c>
      <c r="G698" s="1" t="str">
        <f t="shared" si="54"/>
        <v/>
      </c>
    </row>
    <row r="699" spans="1:7" x14ac:dyDescent="0.25">
      <c r="A699" s="3" vm="1255">
        <v>45196</v>
      </c>
      <c r="B699" s="2" vm="1256">
        <v>1518.6</v>
      </c>
      <c r="C699" s="1">
        <f t="shared" si="50"/>
        <v>1535.3108728949294</v>
      </c>
      <c r="D699" s="1">
        <f t="shared" si="51"/>
        <v>1529.0091271050708</v>
      </c>
      <c r="E699" s="1" t="str">
        <f t="shared" si="52"/>
        <v>Change DOWN</v>
      </c>
      <c r="F699" s="1" t="str">
        <f t="shared" si="53"/>
        <v>Change DOWN</v>
      </c>
      <c r="G699" s="1" vm="1256">
        <f t="shared" si="54"/>
        <v>1518.6</v>
      </c>
    </row>
    <row r="700" spans="1:7" x14ac:dyDescent="0.25">
      <c r="A700" s="3" vm="1257">
        <v>45197</v>
      </c>
      <c r="B700" s="2" vm="1258">
        <v>1494</v>
      </c>
      <c r="C700" s="1">
        <f t="shared" si="50"/>
        <v>1535.4930732322991</v>
      </c>
      <c r="D700" s="1">
        <f t="shared" si="51"/>
        <v>1522.5069267677009</v>
      </c>
      <c r="E700" s="1" t="str">
        <f t="shared" si="52"/>
        <v>Change DOWN</v>
      </c>
      <c r="F700" s="1" t="str">
        <f t="shared" si="53"/>
        <v/>
      </c>
      <c r="G700" s="1" t="str">
        <f t="shared" si="54"/>
        <v/>
      </c>
    </row>
    <row r="701" spans="1:7" x14ac:dyDescent="0.25">
      <c r="A701" s="3" vm="1259">
        <v>45198</v>
      </c>
      <c r="B701" s="2" vm="1260">
        <v>1492</v>
      </c>
      <c r="C701" s="1">
        <f t="shared" si="50"/>
        <v>1538.4368493458644</v>
      </c>
      <c r="D701" s="1">
        <f t="shared" si="51"/>
        <v>1504.9231506541353</v>
      </c>
      <c r="E701" s="1" t="str">
        <f t="shared" si="52"/>
        <v>Change DOWN</v>
      </c>
      <c r="F701" s="1" t="str">
        <f t="shared" si="53"/>
        <v/>
      </c>
      <c r="G701" s="1" t="str">
        <f t="shared" si="54"/>
        <v/>
      </c>
    </row>
    <row r="702" spans="1:7" x14ac:dyDescent="0.25">
      <c r="A702" s="3" vm="1261">
        <v>45201</v>
      </c>
      <c r="B702" s="2" vm="299">
        <v>1484</v>
      </c>
      <c r="C702" s="1">
        <f t="shared" si="50"/>
        <v>1535.1978141978304</v>
      </c>
      <c r="D702" s="1">
        <f t="shared" si="51"/>
        <v>1493.8421858021695</v>
      </c>
      <c r="E702" s="1" t="str">
        <f t="shared" si="52"/>
        <v>Change DOWN</v>
      </c>
      <c r="F702" s="1" t="str">
        <f t="shared" si="53"/>
        <v/>
      </c>
      <c r="G702" s="1" t="str">
        <f t="shared" si="54"/>
        <v/>
      </c>
    </row>
    <row r="703" spans="1:7" x14ac:dyDescent="0.25">
      <c r="A703" s="3" vm="1262">
        <v>45202</v>
      </c>
      <c r="B703" s="2" vm="1263">
        <v>1485.2</v>
      </c>
      <c r="C703" s="1">
        <f t="shared" si="50"/>
        <v>1524.4840743946681</v>
      </c>
      <c r="D703" s="1">
        <f t="shared" si="51"/>
        <v>1483.835925605332</v>
      </c>
      <c r="E703" s="1" t="str">
        <f t="shared" si="52"/>
        <v>Change DOWN</v>
      </c>
      <c r="F703" s="1" t="str">
        <f t="shared" si="53"/>
        <v/>
      </c>
      <c r="G703" s="1" t="str">
        <f t="shared" si="54"/>
        <v/>
      </c>
    </row>
    <row r="704" spans="1:7" x14ac:dyDescent="0.25">
      <c r="A704" s="3" vm="1264">
        <v>45203</v>
      </c>
      <c r="B704" s="2" vm="1265">
        <v>1486.8</v>
      </c>
      <c r="C704" s="1">
        <f t="shared" si="50"/>
        <v>1508.7574283352335</v>
      </c>
      <c r="D704" s="1">
        <f t="shared" si="51"/>
        <v>1480.7625716647665</v>
      </c>
      <c r="E704" s="1" t="str">
        <f t="shared" si="52"/>
        <v>Change DOWN</v>
      </c>
      <c r="F704" s="1" t="str">
        <f t="shared" si="53"/>
        <v/>
      </c>
      <c r="G704" s="1" t="str">
        <f t="shared" si="54"/>
        <v/>
      </c>
    </row>
    <row r="705" spans="1:7" x14ac:dyDescent="0.25">
      <c r="A705" s="3" vm="1266">
        <v>45204</v>
      </c>
      <c r="B705" s="2" vm="1267">
        <v>1483</v>
      </c>
      <c r="C705" s="1">
        <f t="shared" si="50"/>
        <v>1492.7726422218152</v>
      </c>
      <c r="D705" s="1">
        <f t="shared" si="51"/>
        <v>1484.027357778185</v>
      </c>
      <c r="E705" s="1" t="str">
        <f t="shared" si="52"/>
        <v>Change DOWN</v>
      </c>
      <c r="F705" s="1" t="str">
        <f t="shared" si="53"/>
        <v/>
      </c>
      <c r="G705" s="1" t="str">
        <f t="shared" si="54"/>
        <v/>
      </c>
    </row>
    <row r="706" spans="1:7" x14ac:dyDescent="0.25">
      <c r="A706" s="3" vm="1268">
        <v>45205</v>
      </c>
      <c r="B706" s="2" vm="1269">
        <v>1499.4</v>
      </c>
      <c r="C706" s="1">
        <f t="shared" si="50"/>
        <v>1489.7383612025908</v>
      </c>
      <c r="D706" s="1">
        <f t="shared" si="51"/>
        <v>1482.6616387974093</v>
      </c>
      <c r="E706" s="1" t="str">
        <f t="shared" si="52"/>
        <v>Change UP</v>
      </c>
      <c r="F706" s="1" t="str">
        <f t="shared" si="53"/>
        <v>Change UP</v>
      </c>
      <c r="G706" s="1" vm="1269">
        <f t="shared" si="54"/>
        <v>1499.4</v>
      </c>
    </row>
    <row r="707" spans="1:7" x14ac:dyDescent="0.25">
      <c r="A707" s="3" vm="1270">
        <v>45208</v>
      </c>
      <c r="B707" s="2" vm="1271">
        <v>1508.2</v>
      </c>
      <c r="C707" s="1">
        <f t="shared" si="50"/>
        <v>1494.3831335955654</v>
      </c>
      <c r="D707" s="1">
        <f t="shared" si="51"/>
        <v>1480.9768664044343</v>
      </c>
      <c r="E707" s="1" t="str">
        <f t="shared" si="52"/>
        <v>Change UP</v>
      </c>
      <c r="F707" s="1" t="str">
        <f t="shared" si="53"/>
        <v/>
      </c>
      <c r="G707" s="1" t="str">
        <f t="shared" si="54"/>
        <v/>
      </c>
    </row>
    <row r="708" spans="1:7" x14ac:dyDescent="0.25">
      <c r="A708" s="3" vm="1272">
        <v>45209</v>
      </c>
      <c r="B708" s="2" vm="1273">
        <v>1521.4</v>
      </c>
      <c r="C708" s="1">
        <f t="shared" si="50"/>
        <v>1503.3612176437889</v>
      </c>
      <c r="D708" s="1">
        <f t="shared" si="51"/>
        <v>1481.6787823562111</v>
      </c>
      <c r="E708" s="1" t="str">
        <f t="shared" si="52"/>
        <v>Change UP</v>
      </c>
      <c r="F708" s="1" t="str">
        <f t="shared" si="53"/>
        <v/>
      </c>
      <c r="G708" s="1" t="str">
        <f t="shared" si="54"/>
        <v/>
      </c>
    </row>
    <row r="709" spans="1:7" x14ac:dyDescent="0.25">
      <c r="A709" s="3" vm="1274">
        <v>45210</v>
      </c>
      <c r="B709" s="2" vm="1275">
        <v>1519.2</v>
      </c>
      <c r="C709" s="1">
        <f t="shared" si="50"/>
        <v>1515.4803053405462</v>
      </c>
      <c r="D709" s="1">
        <f t="shared" si="51"/>
        <v>1484.0396946594542</v>
      </c>
      <c r="E709" s="1" t="str">
        <f t="shared" si="52"/>
        <v>Change UP</v>
      </c>
      <c r="F709" s="1" t="str">
        <f t="shared" si="53"/>
        <v/>
      </c>
      <c r="G709" s="1" t="str">
        <f t="shared" si="54"/>
        <v/>
      </c>
    </row>
    <row r="710" spans="1:7" x14ac:dyDescent="0.25">
      <c r="A710" s="3" vm="1276">
        <v>45211</v>
      </c>
      <c r="B710" s="2" vm="1277">
        <v>1519.8</v>
      </c>
      <c r="C710" s="1">
        <f t="shared" si="50"/>
        <v>1521.960305340546</v>
      </c>
      <c r="D710" s="1">
        <f t="shared" si="51"/>
        <v>1490.519694659454</v>
      </c>
      <c r="E710" s="1" t="str">
        <f t="shared" si="52"/>
        <v>Change UP</v>
      </c>
      <c r="F710" s="1" t="str">
        <f t="shared" si="53"/>
        <v/>
      </c>
      <c r="G710" s="1" t="str">
        <f t="shared" si="54"/>
        <v/>
      </c>
    </row>
    <row r="711" spans="1:7" x14ac:dyDescent="0.25">
      <c r="A711" s="3" vm="1278">
        <v>45212</v>
      </c>
      <c r="B711" s="2" vm="1279">
        <v>1510</v>
      </c>
      <c r="C711" s="1">
        <f t="shared" ref="C711:C733" si="55">AVERAGE(B706:B710)+$J$2*_xlfn.STDEV.S(B706:B710)</f>
        <v>1523.1057877106527</v>
      </c>
      <c r="D711" s="1">
        <f t="shared" ref="D711:D733" si="56">AVERAGE(B706:B710)-$J$2*_xlfn.STDEV.S(B706:B710)</f>
        <v>1504.0942122893471</v>
      </c>
      <c r="E711" s="1" t="str">
        <f t="shared" si="52"/>
        <v>Change UP</v>
      </c>
      <c r="F711" s="1" t="str">
        <f t="shared" si="53"/>
        <v/>
      </c>
      <c r="G711" s="1" t="str">
        <f t="shared" si="54"/>
        <v/>
      </c>
    </row>
    <row r="712" spans="1:7" x14ac:dyDescent="0.25">
      <c r="A712" s="3" vm="1280">
        <v>45215</v>
      </c>
      <c r="B712" s="2" vm="1281">
        <v>1493.2</v>
      </c>
      <c r="C712" s="1">
        <f t="shared" si="55"/>
        <v>1521.8496003132341</v>
      </c>
      <c r="D712" s="1">
        <f t="shared" si="56"/>
        <v>1509.590399686766</v>
      </c>
      <c r="E712" s="1" t="str">
        <f t="shared" ref="E712:E733" si="57">IF(B712&gt;C712,"Change UP",IF(B712&lt;D712,"Change DOWN",E711))</f>
        <v>Change DOWN</v>
      </c>
      <c r="F712" s="1" t="str">
        <f t="shared" ref="F712:F733" si="58">IF(E712=E711,"",E712)</f>
        <v>Change DOWN</v>
      </c>
      <c r="G712" s="1" vm="1281">
        <f t="shared" ref="G712:G733" si="59">IF(F712&lt;&gt;"",B712,"")</f>
        <v>1493.2</v>
      </c>
    </row>
    <row r="713" spans="1:7" x14ac:dyDescent="0.25">
      <c r="A713" s="3" vm="1282">
        <v>45216</v>
      </c>
      <c r="B713" s="2" vm="1283">
        <v>1504.2</v>
      </c>
      <c r="C713" s="1">
        <f t="shared" si="55"/>
        <v>1524.5086385982436</v>
      </c>
      <c r="D713" s="1">
        <f t="shared" si="56"/>
        <v>1500.9313614017565</v>
      </c>
      <c r="E713" s="1" t="str">
        <f t="shared" si="57"/>
        <v>Change DOWN</v>
      </c>
      <c r="F713" s="1" t="str">
        <f t="shared" si="58"/>
        <v/>
      </c>
      <c r="G713" s="1" t="str">
        <f t="shared" si="59"/>
        <v/>
      </c>
    </row>
    <row r="714" spans="1:7" x14ac:dyDescent="0.25">
      <c r="A714" s="3" vm="1284">
        <v>45217</v>
      </c>
      <c r="B714" s="2" vm="1285">
        <v>1495.4</v>
      </c>
      <c r="C714" s="1">
        <f t="shared" si="55"/>
        <v>1520.3926954426008</v>
      </c>
      <c r="D714" s="1">
        <f t="shared" si="56"/>
        <v>1498.1673045573991</v>
      </c>
      <c r="E714" s="1" t="str">
        <f t="shared" si="57"/>
        <v>Change DOWN</v>
      </c>
      <c r="F714" s="1" t="str">
        <f t="shared" si="58"/>
        <v/>
      </c>
      <c r="G714" s="1" t="str">
        <f t="shared" si="59"/>
        <v/>
      </c>
    </row>
    <row r="715" spans="1:7" x14ac:dyDescent="0.25">
      <c r="A715" vm="1286">
        <v>45218</v>
      </c>
      <c r="B715" vm="1287">
        <v>1451.2</v>
      </c>
      <c r="C715" s="1">
        <f t="shared" si="55"/>
        <v>1515.4164214309101</v>
      </c>
      <c r="D715" s="1">
        <f t="shared" si="56"/>
        <v>1493.6235785690899</v>
      </c>
      <c r="E715" s="1" t="str">
        <f t="shared" si="57"/>
        <v>Change DOWN</v>
      </c>
      <c r="F715" s="1" t="str">
        <f t="shared" si="58"/>
        <v/>
      </c>
      <c r="G715" s="1" t="str">
        <f t="shared" si="59"/>
        <v/>
      </c>
    </row>
    <row r="716" spans="1:7" x14ac:dyDescent="0.25">
      <c r="A716" vm="1288">
        <v>45219</v>
      </c>
      <c r="B716" vm="1289">
        <v>1462</v>
      </c>
      <c r="C716" s="1">
        <f t="shared" si="55"/>
        <v>1513.947786071242</v>
      </c>
      <c r="D716" s="1">
        <f t="shared" si="56"/>
        <v>1467.6522139287574</v>
      </c>
      <c r="E716" s="1" t="str">
        <f t="shared" si="57"/>
        <v>Change DOWN</v>
      </c>
      <c r="F716" s="1" t="str">
        <f t="shared" si="58"/>
        <v/>
      </c>
      <c r="G716" s="1" t="str">
        <f t="shared" si="59"/>
        <v/>
      </c>
    </row>
    <row r="717" spans="1:7" x14ac:dyDescent="0.25">
      <c r="A717" vm="1290">
        <v>45222</v>
      </c>
      <c r="B717" vm="322">
        <v>1462.4</v>
      </c>
      <c r="C717" s="1">
        <f t="shared" si="55"/>
        <v>1504.3477860712424</v>
      </c>
      <c r="D717" s="1">
        <f t="shared" si="56"/>
        <v>1458.0522139287577</v>
      </c>
      <c r="E717" s="1" t="str">
        <f t="shared" si="57"/>
        <v>Change DOWN</v>
      </c>
      <c r="F717" s="1" t="str">
        <f t="shared" si="58"/>
        <v/>
      </c>
      <c r="G717" s="1" t="str">
        <f t="shared" si="59"/>
        <v/>
      </c>
    </row>
    <row r="718" spans="1:7" x14ac:dyDescent="0.25">
      <c r="A718" vm="1291">
        <v>45223</v>
      </c>
      <c r="B718" vm="220">
        <v>1470</v>
      </c>
      <c r="C718" s="1">
        <f t="shared" si="55"/>
        <v>1498.2939889051322</v>
      </c>
      <c r="D718" s="1">
        <f t="shared" si="56"/>
        <v>1451.7860110948682</v>
      </c>
      <c r="E718" s="1" t="str">
        <f t="shared" si="57"/>
        <v>Change DOWN</v>
      </c>
      <c r="F718" s="1" t="str">
        <f t="shared" si="58"/>
        <v/>
      </c>
      <c r="G718" s="1" t="str">
        <f t="shared" si="59"/>
        <v/>
      </c>
    </row>
    <row r="719" spans="1:7" x14ac:dyDescent="0.25">
      <c r="A719" vm="1292">
        <v>45224</v>
      </c>
      <c r="B719" vm="1293">
        <v>1483.2</v>
      </c>
      <c r="C719" s="1">
        <f t="shared" si="55"/>
        <v>1484.8144515407521</v>
      </c>
      <c r="D719" s="1">
        <f t="shared" si="56"/>
        <v>1451.585548459248</v>
      </c>
      <c r="E719" s="1" t="str">
        <f t="shared" si="57"/>
        <v>Change DOWN</v>
      </c>
      <c r="F719" s="1" t="str">
        <f t="shared" si="58"/>
        <v/>
      </c>
      <c r="G719" s="1" t="str">
        <f t="shared" si="59"/>
        <v/>
      </c>
    </row>
    <row r="720" spans="1:7" x14ac:dyDescent="0.25">
      <c r="A720" vm="1294">
        <v>45225</v>
      </c>
      <c r="B720" vm="1295">
        <v>1474.4</v>
      </c>
      <c r="C720" s="1">
        <f t="shared" si="55"/>
        <v>1477.5874257554212</v>
      </c>
      <c r="D720" s="1">
        <f t="shared" si="56"/>
        <v>1453.9325742445787</v>
      </c>
      <c r="E720" s="1" t="str">
        <f t="shared" si="57"/>
        <v>Change DOWN</v>
      </c>
      <c r="F720" s="1" t="str">
        <f t="shared" si="58"/>
        <v/>
      </c>
      <c r="G720" s="1" t="str">
        <f t="shared" si="59"/>
        <v/>
      </c>
    </row>
    <row r="721" spans="1:7" x14ac:dyDescent="0.25">
      <c r="A721" vm="1296">
        <v>45226</v>
      </c>
      <c r="B721" vm="1297">
        <v>1433.2</v>
      </c>
      <c r="C721" s="1">
        <f t="shared" si="55"/>
        <v>1479.2679197109583</v>
      </c>
      <c r="D721" s="1">
        <f t="shared" si="56"/>
        <v>1461.5320802890419</v>
      </c>
      <c r="E721" s="1" t="str">
        <f t="shared" si="57"/>
        <v>Change DOWN</v>
      </c>
      <c r="F721" s="1" t="str">
        <f t="shared" si="58"/>
        <v/>
      </c>
      <c r="G721" s="1" t="str">
        <f t="shared" si="59"/>
        <v/>
      </c>
    </row>
    <row r="722" spans="1:7" x14ac:dyDescent="0.25">
      <c r="A722" vm="1298">
        <v>45229</v>
      </c>
      <c r="B722" vm="141">
        <v>1452.4</v>
      </c>
      <c r="C722" s="1">
        <f t="shared" si="55"/>
        <v>1483.7577404522604</v>
      </c>
      <c r="D722" s="1">
        <f t="shared" si="56"/>
        <v>1445.5222595477394</v>
      </c>
      <c r="E722" s="1" t="str">
        <f t="shared" si="57"/>
        <v>Change DOWN</v>
      </c>
      <c r="F722" s="1" t="str">
        <f t="shared" si="58"/>
        <v/>
      </c>
      <c r="G722" s="1" t="str">
        <f t="shared" si="59"/>
        <v/>
      </c>
    </row>
    <row r="723" spans="1:7" x14ac:dyDescent="0.25">
      <c r="A723" vm="1299">
        <v>45230</v>
      </c>
      <c r="B723" vm="1300">
        <v>1457.4</v>
      </c>
      <c r="C723" s="1">
        <f t="shared" si="55"/>
        <v>1482.5570278907271</v>
      </c>
      <c r="D723" s="1">
        <f t="shared" si="56"/>
        <v>1442.7229721092731</v>
      </c>
      <c r="E723" s="1" t="str">
        <f t="shared" si="57"/>
        <v>Change DOWN</v>
      </c>
      <c r="F723" s="1" t="str">
        <f t="shared" si="58"/>
        <v/>
      </c>
      <c r="G723" s="1" t="str">
        <f t="shared" si="59"/>
        <v/>
      </c>
    </row>
    <row r="724" spans="1:7" x14ac:dyDescent="0.25">
      <c r="A724" vm="1301">
        <v>45231</v>
      </c>
      <c r="B724" vm="1302">
        <v>1423</v>
      </c>
      <c r="C724" s="1">
        <f t="shared" si="55"/>
        <v>1479.6666621191446</v>
      </c>
      <c r="D724" s="1">
        <f t="shared" si="56"/>
        <v>1440.5733378808557</v>
      </c>
      <c r="E724" s="1" t="str">
        <f t="shared" si="57"/>
        <v>Change DOWN</v>
      </c>
      <c r="F724" s="1" t="str">
        <f t="shared" si="58"/>
        <v/>
      </c>
      <c r="G724" s="1" t="str">
        <f t="shared" si="59"/>
        <v/>
      </c>
    </row>
    <row r="725" spans="1:7" x14ac:dyDescent="0.25">
      <c r="A725" vm="1303">
        <v>45232</v>
      </c>
      <c r="B725" vm="1304">
        <v>1396</v>
      </c>
      <c r="C725" s="1">
        <f t="shared" si="55"/>
        <v>1468.3820196039703</v>
      </c>
      <c r="D725" s="1">
        <f t="shared" si="56"/>
        <v>1427.7779803960295</v>
      </c>
      <c r="E725" s="1" t="str">
        <f t="shared" si="57"/>
        <v>Change DOWN</v>
      </c>
      <c r="F725" s="1" t="str">
        <f t="shared" si="58"/>
        <v/>
      </c>
      <c r="G725" s="1" t="str">
        <f t="shared" si="59"/>
        <v/>
      </c>
    </row>
    <row r="726" spans="1:7" x14ac:dyDescent="0.25">
      <c r="A726" vm="1305">
        <v>45233</v>
      </c>
      <c r="B726" vm="1306">
        <v>1395.6</v>
      </c>
      <c r="C726" s="1">
        <f t="shared" si="55"/>
        <v>1457.0929139633217</v>
      </c>
      <c r="D726" s="1">
        <f t="shared" si="56"/>
        <v>1407.7070860366784</v>
      </c>
      <c r="E726" s="1" t="str">
        <f t="shared" si="57"/>
        <v>Change DOWN</v>
      </c>
      <c r="F726" s="1" t="str">
        <f t="shared" si="58"/>
        <v/>
      </c>
      <c r="G726" s="1" t="str">
        <f t="shared" si="59"/>
        <v/>
      </c>
    </row>
    <row r="727" spans="1:7" x14ac:dyDescent="0.25">
      <c r="A727" vm="1307">
        <v>45236</v>
      </c>
      <c r="B727" vm="1308">
        <v>1405</v>
      </c>
      <c r="C727" s="1">
        <f t="shared" si="55"/>
        <v>1454.5018162846236</v>
      </c>
      <c r="D727" s="1">
        <f t="shared" si="56"/>
        <v>1395.2581837153762</v>
      </c>
      <c r="E727" s="1" t="str">
        <f t="shared" si="57"/>
        <v>Change DOWN</v>
      </c>
      <c r="F727" s="1" t="str">
        <f t="shared" si="58"/>
        <v/>
      </c>
      <c r="G727" s="1" t="str">
        <f t="shared" si="59"/>
        <v/>
      </c>
    </row>
    <row r="728" spans="1:7" x14ac:dyDescent="0.25">
      <c r="A728" vm="1309">
        <v>45237</v>
      </c>
      <c r="B728" vm="1310">
        <v>1424.8</v>
      </c>
      <c r="C728" s="1">
        <f t="shared" si="55"/>
        <v>1441.3726779520327</v>
      </c>
      <c r="D728" s="1">
        <f t="shared" si="56"/>
        <v>1389.4273220479674</v>
      </c>
      <c r="E728" s="1" t="str">
        <f t="shared" si="57"/>
        <v>Change DOWN</v>
      </c>
      <c r="F728" s="1" t="str">
        <f t="shared" si="58"/>
        <v/>
      </c>
      <c r="G728" s="1" t="str">
        <f t="shared" si="59"/>
        <v/>
      </c>
    </row>
    <row r="729" spans="1:7" x14ac:dyDescent="0.25">
      <c r="A729" vm="1311">
        <v>45238</v>
      </c>
      <c r="B729" vm="1312">
        <v>1426.2</v>
      </c>
      <c r="C729" s="1">
        <f t="shared" si="55"/>
        <v>1423.1113737917321</v>
      </c>
      <c r="D729" s="1">
        <f t="shared" si="56"/>
        <v>1394.6486262082681</v>
      </c>
      <c r="E729" s="1" t="str">
        <f t="shared" si="57"/>
        <v>Change UP</v>
      </c>
      <c r="F729" s="1" t="str">
        <f t="shared" si="58"/>
        <v>Change UP</v>
      </c>
      <c r="G729" s="1" vm="1312">
        <f t="shared" si="59"/>
        <v>1426.2</v>
      </c>
    </row>
    <row r="730" spans="1:7" x14ac:dyDescent="0.25">
      <c r="A730" vm="1313">
        <v>45239</v>
      </c>
      <c r="B730" vm="125">
        <v>1415.4</v>
      </c>
      <c r="C730" s="1">
        <f t="shared" si="55"/>
        <v>1424.5922261129535</v>
      </c>
      <c r="D730" s="1">
        <f t="shared" si="56"/>
        <v>1394.4477738870464</v>
      </c>
      <c r="E730" s="1" t="str">
        <f t="shared" si="57"/>
        <v>Change UP</v>
      </c>
      <c r="F730" s="1" t="str">
        <f t="shared" si="58"/>
        <v/>
      </c>
      <c r="G730" s="1" t="str">
        <f t="shared" si="59"/>
        <v/>
      </c>
    </row>
    <row r="731" spans="1:7" x14ac:dyDescent="0.25">
      <c r="A731" vm="1314">
        <v>45240</v>
      </c>
      <c r="B731" vm="1315">
        <v>1398.4</v>
      </c>
      <c r="C731" s="1">
        <f t="shared" si="55"/>
        <v>1426.4881625906773</v>
      </c>
      <c r="D731" s="1">
        <f t="shared" si="56"/>
        <v>1400.3118374093228</v>
      </c>
      <c r="E731" s="1" t="str">
        <f t="shared" si="57"/>
        <v>Change DOWN</v>
      </c>
      <c r="F731" s="1" t="str">
        <f t="shared" si="58"/>
        <v>Change DOWN</v>
      </c>
      <c r="G731" s="1" vm="1315">
        <f t="shared" si="59"/>
        <v>1398.4</v>
      </c>
    </row>
    <row r="732" spans="1:7" x14ac:dyDescent="0.25">
      <c r="A732" vm="1316">
        <v>45243</v>
      </c>
      <c r="B732" vm="95">
        <v>1407.2</v>
      </c>
      <c r="C732" s="1">
        <f t="shared" si="55"/>
        <v>1426.1233876860024</v>
      </c>
      <c r="D732" s="1">
        <f t="shared" si="56"/>
        <v>1401.7966123139972</v>
      </c>
      <c r="E732" s="1" t="str">
        <f t="shared" si="57"/>
        <v>Change DOWN</v>
      </c>
      <c r="F732" s="1" t="str">
        <f t="shared" si="58"/>
        <v/>
      </c>
      <c r="G732" s="1" t="str">
        <f t="shared" si="59"/>
        <v/>
      </c>
    </row>
    <row r="733" spans="1:7" x14ac:dyDescent="0.25">
      <c r="A733" vm="1317">
        <v>45244</v>
      </c>
      <c r="B733" vm="1318">
        <v>1383.4</v>
      </c>
      <c r="C733" s="1">
        <f t="shared" si="55"/>
        <v>1426.1923704148062</v>
      </c>
      <c r="D733" s="1">
        <f t="shared" si="56"/>
        <v>1402.6076295851935</v>
      </c>
      <c r="E733" s="1" t="str">
        <f t="shared" si="57"/>
        <v>Change DOWN</v>
      </c>
      <c r="F733" s="1" t="str">
        <f t="shared" si="58"/>
        <v/>
      </c>
      <c r="G733" s="1" t="str">
        <f t="shared" si="59"/>
        <v/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E990E-EC60-4587-A9BD-A0AA4A4D1C5B}">
  <sheetPr codeName="Sheet14"/>
  <dimension ref="A1:Y3495"/>
  <sheetViews>
    <sheetView zoomScale="70" zoomScaleNormal="70" workbookViewId="0">
      <pane ySplit="1" topLeftCell="A3446" activePane="bottomLeft" state="frozen"/>
      <selection pane="bottomLeft" activeCell="A3494" sqref="A3494"/>
    </sheetView>
  </sheetViews>
  <sheetFormatPr defaultRowHeight="15" x14ac:dyDescent="0.25"/>
  <cols>
    <col min="1" max="1" width="14.140625" style="3" customWidth="1"/>
    <col min="2" max="6" width="11.28515625" customWidth="1"/>
    <col min="7" max="7" width="12.140625" customWidth="1"/>
    <col min="9" max="9" width="13.42578125" customWidth="1"/>
    <col min="16" max="16" width="17.5703125" customWidth="1"/>
    <col min="21" max="21" width="18" customWidth="1"/>
    <col min="22" max="22" width="16" customWidth="1"/>
    <col min="23" max="23" width="12.7109375" customWidth="1"/>
  </cols>
  <sheetData>
    <row r="1" spans="1:25" x14ac:dyDescent="0.25">
      <c r="A1" s="3" t="s">
        <v>16</v>
      </c>
      <c r="B1" t="s">
        <v>10</v>
      </c>
      <c r="C1" t="s">
        <v>9</v>
      </c>
      <c r="D1" t="s">
        <v>8</v>
      </c>
      <c r="E1" t="s">
        <v>7</v>
      </c>
      <c r="F1" t="s">
        <v>20</v>
      </c>
      <c r="G1" t="s">
        <v>21</v>
      </c>
      <c r="H1" t="s">
        <v>22</v>
      </c>
      <c r="I1" s="9" t="s">
        <v>6</v>
      </c>
      <c r="J1" s="9" t="s">
        <v>5</v>
      </c>
      <c r="K1" s="9" t="s">
        <v>4</v>
      </c>
      <c r="L1" s="9" t="s">
        <v>3</v>
      </c>
      <c r="M1" s="9" t="s">
        <v>2</v>
      </c>
      <c r="N1" s="9" t="s">
        <v>1</v>
      </c>
      <c r="O1" s="9" t="s">
        <v>0</v>
      </c>
      <c r="P1" s="9" t="s">
        <v>23</v>
      </c>
      <c r="Q1" s="9" t="s">
        <v>19</v>
      </c>
      <c r="R1" s="9" t="s">
        <v>15</v>
      </c>
      <c r="S1" s="9" t="s">
        <v>14</v>
      </c>
      <c r="T1" s="9" t="s">
        <v>13</v>
      </c>
      <c r="U1" s="9" t="s">
        <v>12</v>
      </c>
      <c r="V1" s="9"/>
      <c r="W1" s="9" t="s">
        <v>18</v>
      </c>
    </row>
    <row r="2" spans="1:25" x14ac:dyDescent="0.25">
      <c r="A2" s="3">
        <v>40182</v>
      </c>
      <c r="B2">
        <v>15.615220000000001</v>
      </c>
      <c r="C2">
        <v>15.678981</v>
      </c>
      <c r="D2">
        <v>15.547723</v>
      </c>
      <c r="E2">
        <v>15.610239</v>
      </c>
      <c r="F2">
        <v>15.610239</v>
      </c>
      <c r="G2">
        <v>78541293</v>
      </c>
      <c r="I2" s="3"/>
      <c r="X2">
        <v>1</v>
      </c>
      <c r="Y2" t="s">
        <v>11</v>
      </c>
    </row>
    <row r="3" spans="1:25" x14ac:dyDescent="0.25">
      <c r="A3" s="3">
        <v>40183</v>
      </c>
      <c r="B3">
        <v>15.620949</v>
      </c>
      <c r="C3">
        <v>15.637387</v>
      </c>
      <c r="D3">
        <v>15.480475</v>
      </c>
      <c r="E3">
        <v>15.541497</v>
      </c>
      <c r="F3">
        <v>15.541497</v>
      </c>
      <c r="G3">
        <v>120638494</v>
      </c>
    </row>
    <row r="4" spans="1:25" x14ac:dyDescent="0.25">
      <c r="A4" s="3">
        <v>40184</v>
      </c>
      <c r="B4">
        <v>15.588072</v>
      </c>
      <c r="C4">
        <v>15.588072</v>
      </c>
      <c r="D4">
        <v>15.102392999999999</v>
      </c>
      <c r="E4">
        <v>15.149715</v>
      </c>
      <c r="F4">
        <v>15.149715</v>
      </c>
      <c r="G4">
        <v>159744526</v>
      </c>
    </row>
    <row r="5" spans="1:25" x14ac:dyDescent="0.25">
      <c r="A5" s="3">
        <v>40185</v>
      </c>
      <c r="B5">
        <v>15.178108999999999</v>
      </c>
      <c r="C5">
        <v>15.193053000000001</v>
      </c>
      <c r="D5">
        <v>14.760922000000001</v>
      </c>
      <c r="E5">
        <v>14.797037</v>
      </c>
      <c r="F5">
        <v>14.797037</v>
      </c>
      <c r="G5">
        <v>257533695</v>
      </c>
    </row>
    <row r="6" spans="1:25" x14ac:dyDescent="0.25">
      <c r="A6" s="3">
        <v>40186</v>
      </c>
      <c r="B6">
        <v>14.744733</v>
      </c>
      <c r="C6">
        <v>15.024933000000001</v>
      </c>
      <c r="D6">
        <v>14.672753</v>
      </c>
      <c r="E6">
        <v>14.994298000000001</v>
      </c>
      <c r="F6">
        <v>14.994298000000001</v>
      </c>
      <c r="G6">
        <v>189680313</v>
      </c>
    </row>
    <row r="7" spans="1:25" x14ac:dyDescent="0.25">
      <c r="A7" s="3">
        <v>40189</v>
      </c>
      <c r="B7">
        <v>15.055070000000001</v>
      </c>
      <c r="C7">
        <v>15.055070000000001</v>
      </c>
      <c r="D7">
        <v>14.795543</v>
      </c>
      <c r="E7">
        <v>14.971633000000001</v>
      </c>
      <c r="F7">
        <v>14.971633000000001</v>
      </c>
      <c r="G7">
        <v>289597429</v>
      </c>
    </row>
    <row r="8" spans="1:25" x14ac:dyDescent="0.25">
      <c r="A8" s="3">
        <v>40190</v>
      </c>
      <c r="B8">
        <v>14.885456</v>
      </c>
      <c r="C8">
        <v>14.898158</v>
      </c>
      <c r="D8">
        <v>14.645106999999999</v>
      </c>
      <c r="E8">
        <v>14.706875</v>
      </c>
      <c r="F8">
        <v>14.706875</v>
      </c>
      <c r="G8">
        <v>194859654</v>
      </c>
    </row>
    <row r="9" spans="1:25" x14ac:dyDescent="0.25">
      <c r="A9" s="3">
        <v>40191</v>
      </c>
      <c r="B9">
        <v>14.358431</v>
      </c>
      <c r="C9">
        <v>14.654571000000001</v>
      </c>
      <c r="D9">
        <v>14.293922999999999</v>
      </c>
      <c r="E9">
        <v>14.622441</v>
      </c>
      <c r="F9">
        <v>14.622441</v>
      </c>
      <c r="G9">
        <v>260838034</v>
      </c>
    </row>
    <row r="10" spans="1:25" x14ac:dyDescent="0.25">
      <c r="A10" s="3">
        <v>40192</v>
      </c>
      <c r="B10">
        <v>14.542989</v>
      </c>
      <c r="C10">
        <v>14.799528</v>
      </c>
      <c r="D10">
        <v>14.515841</v>
      </c>
      <c r="E10">
        <v>14.691184</v>
      </c>
      <c r="F10">
        <v>14.691184</v>
      </c>
      <c r="G10">
        <v>170239717</v>
      </c>
    </row>
    <row r="11" spans="1:25" x14ac:dyDescent="0.25">
      <c r="A11" s="3">
        <v>40193</v>
      </c>
      <c r="B11">
        <v>14.778108</v>
      </c>
      <c r="C11">
        <v>14.783587000000001</v>
      </c>
      <c r="D11">
        <v>14.397036</v>
      </c>
      <c r="E11">
        <v>14.445853</v>
      </c>
      <c r="F11">
        <v>14.445853</v>
      </c>
      <c r="G11">
        <v>218194794</v>
      </c>
    </row>
    <row r="12" spans="1:25" x14ac:dyDescent="0.25">
      <c r="A12" s="3">
        <v>40197</v>
      </c>
      <c r="B12">
        <v>14.475740999999999</v>
      </c>
      <c r="C12">
        <v>14.705380999999999</v>
      </c>
      <c r="D12">
        <v>14.35345</v>
      </c>
      <c r="E12">
        <v>14.635642000000001</v>
      </c>
      <c r="F12">
        <v>14.635642000000001</v>
      </c>
      <c r="G12">
        <v>173315202</v>
      </c>
    </row>
    <row r="13" spans="1:25" x14ac:dyDescent="0.25">
      <c r="A13" s="3">
        <v>40198</v>
      </c>
      <c r="B13">
        <v>14.594795</v>
      </c>
      <c r="C13">
        <v>14.594795</v>
      </c>
      <c r="D13">
        <v>14.328543</v>
      </c>
      <c r="E13">
        <v>14.456065000000001</v>
      </c>
      <c r="F13">
        <v>14.456065000000001</v>
      </c>
      <c r="G13">
        <v>130515377</v>
      </c>
    </row>
    <row r="14" spans="1:25" x14ac:dyDescent="0.25">
      <c r="A14" s="3">
        <v>40199</v>
      </c>
      <c r="B14">
        <v>14.531532</v>
      </c>
      <c r="C14">
        <v>14.615717</v>
      </c>
      <c r="D14">
        <v>14.252827</v>
      </c>
      <c r="E14">
        <v>14.520075</v>
      </c>
      <c r="F14">
        <v>14.520075</v>
      </c>
      <c r="G14">
        <v>253253712</v>
      </c>
    </row>
    <row r="15" spans="1:25" x14ac:dyDescent="0.25">
      <c r="A15" s="3">
        <v>40200</v>
      </c>
      <c r="B15">
        <v>14.059799999999999</v>
      </c>
      <c r="C15">
        <v>14.211731</v>
      </c>
      <c r="D15">
        <v>13.321567</v>
      </c>
      <c r="E15">
        <v>13.698903</v>
      </c>
      <c r="F15">
        <v>13.698903</v>
      </c>
      <c r="G15">
        <v>273035583</v>
      </c>
    </row>
    <row r="16" spans="1:25" x14ac:dyDescent="0.25">
      <c r="A16" s="3">
        <v>40203</v>
      </c>
      <c r="B16">
        <v>13.613721999999999</v>
      </c>
      <c r="C16">
        <v>13.695665</v>
      </c>
      <c r="D16">
        <v>13.337757</v>
      </c>
      <c r="E16">
        <v>13.449588</v>
      </c>
      <c r="F16">
        <v>13.449588</v>
      </c>
      <c r="G16">
        <v>177458675</v>
      </c>
    </row>
    <row r="17" spans="1:7" x14ac:dyDescent="0.25">
      <c r="A17" s="3">
        <v>40204</v>
      </c>
      <c r="B17">
        <v>13.399027</v>
      </c>
      <c r="C17">
        <v>13.688691</v>
      </c>
      <c r="D17">
        <v>13.357184</v>
      </c>
      <c r="E17">
        <v>13.509862</v>
      </c>
      <c r="F17">
        <v>13.509862</v>
      </c>
      <c r="G17">
        <v>174873019</v>
      </c>
    </row>
    <row r="18" spans="1:7" x14ac:dyDescent="0.25">
      <c r="A18" s="3">
        <v>40205</v>
      </c>
      <c r="B18">
        <v>13.481218999999999</v>
      </c>
      <c r="C18">
        <v>13.640123000000001</v>
      </c>
      <c r="D18">
        <v>13.332775</v>
      </c>
      <c r="E18">
        <v>13.501892</v>
      </c>
      <c r="F18">
        <v>13.501892</v>
      </c>
      <c r="G18">
        <v>159170382</v>
      </c>
    </row>
    <row r="19" spans="1:7" x14ac:dyDescent="0.25">
      <c r="A19" s="3">
        <v>40206</v>
      </c>
      <c r="B19">
        <v>13.561418</v>
      </c>
      <c r="C19">
        <v>13.623934</v>
      </c>
      <c r="D19">
        <v>13.215465</v>
      </c>
      <c r="E19">
        <v>13.307371</v>
      </c>
      <c r="F19">
        <v>13.307371</v>
      </c>
      <c r="G19">
        <v>129648138</v>
      </c>
    </row>
    <row r="20" spans="1:7" x14ac:dyDescent="0.25">
      <c r="A20" s="3">
        <v>40207</v>
      </c>
      <c r="B20">
        <v>13.411979000000001</v>
      </c>
      <c r="C20">
        <v>13.474245</v>
      </c>
      <c r="D20">
        <v>13.091181000000001</v>
      </c>
      <c r="E20">
        <v>13.199026999999999</v>
      </c>
      <c r="F20">
        <v>13.199026999999999</v>
      </c>
      <c r="G20">
        <v>166240784</v>
      </c>
    </row>
    <row r="21" spans="1:7" x14ac:dyDescent="0.25">
      <c r="A21" s="3">
        <v>40210</v>
      </c>
      <c r="B21">
        <v>13.315092</v>
      </c>
      <c r="C21">
        <v>13.345229</v>
      </c>
      <c r="D21">
        <v>13.207993</v>
      </c>
      <c r="E21">
        <v>13.275739</v>
      </c>
      <c r="F21">
        <v>13.275739</v>
      </c>
      <c r="G21">
        <v>90369462</v>
      </c>
    </row>
    <row r="22" spans="1:7" x14ac:dyDescent="0.25">
      <c r="A22" s="3">
        <v>40211</v>
      </c>
      <c r="B22">
        <v>13.324058000000001</v>
      </c>
      <c r="C22">
        <v>13.324058000000001</v>
      </c>
      <c r="D22">
        <v>13.140993999999999</v>
      </c>
      <c r="E22">
        <v>13.228417</v>
      </c>
      <c r="F22">
        <v>13.228417</v>
      </c>
      <c r="G22">
        <v>164462143</v>
      </c>
    </row>
    <row r="23" spans="1:7" x14ac:dyDescent="0.25">
      <c r="A23" s="3">
        <v>40212</v>
      </c>
      <c r="B23">
        <v>13.167395000000001</v>
      </c>
      <c r="C23">
        <v>13.501892</v>
      </c>
      <c r="D23">
        <v>13.156435999999999</v>
      </c>
      <c r="E23">
        <v>13.470011</v>
      </c>
      <c r="F23">
        <v>13.470011</v>
      </c>
      <c r="G23">
        <v>120413655</v>
      </c>
    </row>
    <row r="24" spans="1:7" x14ac:dyDescent="0.25">
      <c r="A24" s="3">
        <v>40213</v>
      </c>
      <c r="B24">
        <v>13.374867999999999</v>
      </c>
      <c r="C24">
        <v>13.399774000000001</v>
      </c>
      <c r="D24">
        <v>13.089936</v>
      </c>
      <c r="E24">
        <v>13.120322</v>
      </c>
      <c r="F24">
        <v>13.120322</v>
      </c>
      <c r="G24">
        <v>135614418</v>
      </c>
    </row>
    <row r="25" spans="1:7" x14ac:dyDescent="0.25">
      <c r="A25" s="3">
        <v>40214</v>
      </c>
      <c r="B25">
        <v>13.160671000000001</v>
      </c>
      <c r="C25">
        <v>13.287694</v>
      </c>
      <c r="D25">
        <v>13.012725</v>
      </c>
      <c r="E25">
        <v>13.232651000000001</v>
      </c>
      <c r="F25">
        <v>13.232651000000001</v>
      </c>
      <c r="G25">
        <v>126713179</v>
      </c>
    </row>
    <row r="26" spans="1:7" x14ac:dyDescent="0.25">
      <c r="A26" s="3">
        <v>40217</v>
      </c>
      <c r="B26">
        <v>13.262788</v>
      </c>
      <c r="C26">
        <v>13.499401000000001</v>
      </c>
      <c r="D26">
        <v>13.238628</v>
      </c>
      <c r="E26">
        <v>13.286947</v>
      </c>
      <c r="F26">
        <v>13.286947</v>
      </c>
      <c r="G26">
        <v>108175956</v>
      </c>
    </row>
    <row r="27" spans="1:7" x14ac:dyDescent="0.25">
      <c r="A27" s="3">
        <v>40218</v>
      </c>
      <c r="B27">
        <v>13.438131</v>
      </c>
      <c r="C27">
        <v>13.487695</v>
      </c>
      <c r="D27">
        <v>13.326798</v>
      </c>
      <c r="E27">
        <v>13.36092</v>
      </c>
      <c r="F27">
        <v>13.36092</v>
      </c>
      <c r="G27">
        <v>113206742</v>
      </c>
    </row>
    <row r="28" spans="1:7" x14ac:dyDescent="0.25">
      <c r="A28" s="3">
        <v>40219</v>
      </c>
      <c r="B28">
        <v>13.301890999999999</v>
      </c>
      <c r="C28">
        <v>13.394544</v>
      </c>
      <c r="D28">
        <v>13.142987</v>
      </c>
      <c r="E28">
        <v>13.311356</v>
      </c>
      <c r="F28">
        <v>13.311356</v>
      </c>
      <c r="G28">
        <v>107380987</v>
      </c>
    </row>
    <row r="29" spans="1:7" x14ac:dyDescent="0.25">
      <c r="A29" s="3">
        <v>40220</v>
      </c>
      <c r="B29">
        <v>13.283211</v>
      </c>
      <c r="C29">
        <v>13.461792000000001</v>
      </c>
      <c r="D29">
        <v>13.188067999999999</v>
      </c>
      <c r="E29">
        <v>13.359923999999999</v>
      </c>
      <c r="F29">
        <v>13.359923999999999</v>
      </c>
      <c r="G29">
        <v>96761331</v>
      </c>
    </row>
    <row r="30" spans="1:7" x14ac:dyDescent="0.25">
      <c r="A30" s="3">
        <v>40221</v>
      </c>
      <c r="B30">
        <v>13.274494000000001</v>
      </c>
      <c r="C30">
        <v>13.378603999999999</v>
      </c>
      <c r="D30">
        <v>13.212975</v>
      </c>
      <c r="E30">
        <v>13.278230000000001</v>
      </c>
      <c r="F30">
        <v>13.278230000000001</v>
      </c>
      <c r="G30">
        <v>91529795</v>
      </c>
    </row>
    <row r="31" spans="1:7" x14ac:dyDescent="0.25">
      <c r="A31" s="3">
        <v>40225</v>
      </c>
      <c r="B31">
        <v>13.37163</v>
      </c>
      <c r="C31">
        <v>13.552452000000001</v>
      </c>
      <c r="D31">
        <v>13.30762</v>
      </c>
      <c r="E31">
        <v>13.481966</v>
      </c>
      <c r="F31">
        <v>13.481966</v>
      </c>
      <c r="G31">
        <v>146723904</v>
      </c>
    </row>
    <row r="32" spans="1:7" x14ac:dyDescent="0.25">
      <c r="A32" s="3">
        <v>40226</v>
      </c>
      <c r="B32">
        <v>13.499401000000001</v>
      </c>
      <c r="C32">
        <v>13.534269999999999</v>
      </c>
      <c r="D32">
        <v>13.390060999999999</v>
      </c>
      <c r="E32">
        <v>13.405004999999999</v>
      </c>
      <c r="F32">
        <v>13.405004999999999</v>
      </c>
      <c r="G32">
        <v>81492313</v>
      </c>
    </row>
    <row r="33" spans="1:7" x14ac:dyDescent="0.25">
      <c r="A33" s="3">
        <v>40227</v>
      </c>
      <c r="B33">
        <v>13.388317000000001</v>
      </c>
      <c r="C33">
        <v>13.57437</v>
      </c>
      <c r="D33">
        <v>13.353448</v>
      </c>
      <c r="E33">
        <v>13.529787000000001</v>
      </c>
      <c r="F33">
        <v>13.529787000000001</v>
      </c>
      <c r="G33">
        <v>93826371</v>
      </c>
    </row>
    <row r="34" spans="1:7" x14ac:dyDescent="0.25">
      <c r="A34" s="3">
        <v>40228</v>
      </c>
      <c r="B34">
        <v>13.462788</v>
      </c>
      <c r="C34">
        <v>13.549961</v>
      </c>
      <c r="D34">
        <v>13.442116</v>
      </c>
      <c r="E34">
        <v>13.468517</v>
      </c>
      <c r="F34">
        <v>13.468517</v>
      </c>
      <c r="G34">
        <v>102506786</v>
      </c>
    </row>
    <row r="35" spans="1:7" x14ac:dyDescent="0.25">
      <c r="A35" s="3">
        <v>40231</v>
      </c>
      <c r="B35">
        <v>13.632650999999999</v>
      </c>
      <c r="C35">
        <v>13.636386999999999</v>
      </c>
      <c r="D35">
        <v>13.474494</v>
      </c>
      <c r="E35">
        <v>13.519326</v>
      </c>
      <c r="F35">
        <v>13.519326</v>
      </c>
      <c r="G35">
        <v>86105539</v>
      </c>
    </row>
    <row r="36" spans="1:7" x14ac:dyDescent="0.25">
      <c r="A36" s="3">
        <v>40232</v>
      </c>
      <c r="B36">
        <v>13.524308</v>
      </c>
      <c r="C36">
        <v>13.539999</v>
      </c>
      <c r="D36">
        <v>13.257557</v>
      </c>
      <c r="E36">
        <v>13.326798</v>
      </c>
      <c r="F36">
        <v>13.326798</v>
      </c>
      <c r="G36">
        <v>115334688</v>
      </c>
    </row>
    <row r="37" spans="1:7" x14ac:dyDescent="0.25">
      <c r="A37" s="3">
        <v>40233</v>
      </c>
      <c r="B37">
        <v>13.29965</v>
      </c>
      <c r="C37">
        <v>13.410733</v>
      </c>
      <c r="D37">
        <v>13.213224</v>
      </c>
      <c r="E37">
        <v>13.237133999999999</v>
      </c>
      <c r="F37">
        <v>13.237133999999999</v>
      </c>
      <c r="G37">
        <v>93412827</v>
      </c>
    </row>
    <row r="38" spans="1:7" x14ac:dyDescent="0.25">
      <c r="A38" s="3">
        <v>40234</v>
      </c>
      <c r="B38">
        <v>13.12879</v>
      </c>
      <c r="C38">
        <v>13.162912</v>
      </c>
      <c r="D38">
        <v>12.951454999999999</v>
      </c>
      <c r="E38">
        <v>13.111604</v>
      </c>
      <c r="F38">
        <v>13.111604</v>
      </c>
      <c r="G38">
        <v>132864148</v>
      </c>
    </row>
    <row r="39" spans="1:7" x14ac:dyDescent="0.25">
      <c r="A39" s="3">
        <v>40235</v>
      </c>
      <c r="B39">
        <v>13.136262</v>
      </c>
      <c r="C39">
        <v>13.244108000000001</v>
      </c>
      <c r="D39">
        <v>13.038130000000001</v>
      </c>
      <c r="E39">
        <v>13.12082</v>
      </c>
      <c r="F39">
        <v>13.12082</v>
      </c>
      <c r="G39">
        <v>82279251</v>
      </c>
    </row>
    <row r="40" spans="1:7" x14ac:dyDescent="0.25">
      <c r="A40" s="3">
        <v>40238</v>
      </c>
      <c r="B40">
        <v>13.180596</v>
      </c>
      <c r="C40">
        <v>13.282463999999999</v>
      </c>
      <c r="D40">
        <v>13.144232000000001</v>
      </c>
      <c r="E40">
        <v>13.267519999999999</v>
      </c>
      <c r="F40">
        <v>13.267519999999999</v>
      </c>
      <c r="G40">
        <v>89851528</v>
      </c>
    </row>
    <row r="41" spans="1:7" x14ac:dyDescent="0.25">
      <c r="A41" s="3">
        <v>40239</v>
      </c>
      <c r="B41">
        <v>34591.764631102946</v>
      </c>
      <c r="C41">
        <v>13.590559000000001</v>
      </c>
      <c r="D41">
        <v>13.325303</v>
      </c>
      <c r="E41">
        <v>13.475989</v>
      </c>
      <c r="F41">
        <v>13.475989</v>
      </c>
      <c r="G41">
        <v>174925214</v>
      </c>
    </row>
    <row r="42" spans="1:7" x14ac:dyDescent="0.25">
      <c r="A42" s="3">
        <v>40240</v>
      </c>
      <c r="B42">
        <v>32858.218239475624</v>
      </c>
      <c r="C42">
        <v>13.65183</v>
      </c>
      <c r="D42">
        <v>13.430908000000001</v>
      </c>
      <c r="E42">
        <v>13.582091</v>
      </c>
      <c r="F42">
        <v>13.582091</v>
      </c>
      <c r="G42">
        <v>124039193</v>
      </c>
    </row>
    <row r="43" spans="1:7" x14ac:dyDescent="0.25">
      <c r="A43" s="3">
        <v>40241</v>
      </c>
      <c r="B43">
        <v>13.611480999999999</v>
      </c>
      <c r="C43">
        <v>13.851331999999999</v>
      </c>
      <c r="D43">
        <v>13.604009</v>
      </c>
      <c r="E43">
        <v>13.812976000000001</v>
      </c>
      <c r="F43">
        <v>13.812976000000001</v>
      </c>
      <c r="G43">
        <v>127829347</v>
      </c>
    </row>
    <row r="44" spans="1:7" x14ac:dyDescent="0.25">
      <c r="A44" s="3">
        <v>40242</v>
      </c>
      <c r="B44">
        <v>13.981344</v>
      </c>
      <c r="C44">
        <v>14.138754</v>
      </c>
      <c r="D44">
        <v>13.94523</v>
      </c>
      <c r="E44">
        <v>14.052576999999999</v>
      </c>
      <c r="F44">
        <v>14.052576999999999</v>
      </c>
      <c r="G44">
        <v>157074555</v>
      </c>
    </row>
    <row r="45" spans="1:7" x14ac:dyDescent="0.25">
      <c r="A45" s="3">
        <v>40245</v>
      </c>
      <c r="B45">
        <v>14.066774000000001</v>
      </c>
      <c r="C45">
        <v>14.076737</v>
      </c>
      <c r="D45">
        <v>13.972875999999999</v>
      </c>
      <c r="E45">
        <v>14.009489</v>
      </c>
      <c r="F45">
        <v>14.009489</v>
      </c>
      <c r="G45">
        <v>95813793</v>
      </c>
    </row>
    <row r="46" spans="1:7" x14ac:dyDescent="0.25">
      <c r="A46" s="3">
        <v>40246</v>
      </c>
      <c r="B46">
        <v>13.943985</v>
      </c>
      <c r="C46">
        <v>14.063784999999999</v>
      </c>
      <c r="D46">
        <v>13.860547</v>
      </c>
      <c r="E46">
        <v>13.952453</v>
      </c>
      <c r="F46">
        <v>13.952453</v>
      </c>
      <c r="G46">
        <v>127540267</v>
      </c>
    </row>
    <row r="47" spans="1:7" x14ac:dyDescent="0.25">
      <c r="A47" s="3">
        <v>40247</v>
      </c>
      <c r="B47">
        <v>14.041369</v>
      </c>
      <c r="C47">
        <v>14.408493</v>
      </c>
      <c r="D47">
        <v>14.002764000000001</v>
      </c>
      <c r="E47">
        <v>14.357435000000001</v>
      </c>
      <c r="F47">
        <v>14.357435000000001</v>
      </c>
      <c r="G47">
        <v>227043838</v>
      </c>
    </row>
    <row r="48" spans="1:7" x14ac:dyDescent="0.25">
      <c r="A48" s="3">
        <v>40248</v>
      </c>
      <c r="B48">
        <v>14.302889</v>
      </c>
      <c r="C48">
        <v>14.600524</v>
      </c>
      <c r="D48">
        <v>14.301394999999999</v>
      </c>
      <c r="E48">
        <v>14.474247</v>
      </c>
      <c r="F48">
        <v>14.474247</v>
      </c>
      <c r="G48">
        <v>169966698</v>
      </c>
    </row>
    <row r="49" spans="1:7" x14ac:dyDescent="0.25">
      <c r="A49" s="3">
        <v>40249</v>
      </c>
      <c r="B49">
        <v>14.648593</v>
      </c>
      <c r="C49">
        <v>14.65208</v>
      </c>
      <c r="D49">
        <v>14.424932</v>
      </c>
      <c r="E49">
        <v>14.434396</v>
      </c>
      <c r="F49">
        <v>14.434396</v>
      </c>
      <c r="G49">
        <v>110548817</v>
      </c>
    </row>
    <row r="50" spans="1:7" x14ac:dyDescent="0.25">
      <c r="A50" s="3">
        <v>40252</v>
      </c>
      <c r="B50">
        <v>14.114096999999999</v>
      </c>
      <c r="C50">
        <v>14.183088</v>
      </c>
      <c r="D50">
        <v>13.848094</v>
      </c>
      <c r="E50">
        <v>14.026923999999999</v>
      </c>
      <c r="F50">
        <v>14.026923999999999</v>
      </c>
      <c r="G50">
        <v>186853758</v>
      </c>
    </row>
    <row r="51" spans="1:7" x14ac:dyDescent="0.25">
      <c r="A51" s="3">
        <v>40253</v>
      </c>
      <c r="B51">
        <v>13.9933</v>
      </c>
      <c r="C51">
        <v>14.157434</v>
      </c>
      <c r="D51">
        <v>13.96665</v>
      </c>
      <c r="E51">
        <v>14.077235</v>
      </c>
      <c r="F51">
        <v>14.077235</v>
      </c>
      <c r="G51">
        <v>137774484</v>
      </c>
    </row>
    <row r="52" spans="1:7" x14ac:dyDescent="0.25">
      <c r="A52" s="3">
        <v>40254</v>
      </c>
      <c r="B52">
        <v>14.154446</v>
      </c>
      <c r="C52">
        <v>14.232901999999999</v>
      </c>
      <c r="D52">
        <v>14.053573999999999</v>
      </c>
      <c r="E52">
        <v>14.086201000000001</v>
      </c>
      <c r="F52">
        <v>14.086201000000001</v>
      </c>
      <c r="G52">
        <v>133362007</v>
      </c>
    </row>
    <row r="53" spans="1:7" x14ac:dyDescent="0.25">
      <c r="A53" s="3">
        <v>40255</v>
      </c>
      <c r="B53">
        <v>14.06528</v>
      </c>
      <c r="C53">
        <v>14.157933</v>
      </c>
      <c r="D53">
        <v>14.021444000000001</v>
      </c>
      <c r="E53">
        <v>14.107123</v>
      </c>
      <c r="F53">
        <v>14.107123</v>
      </c>
      <c r="G53">
        <v>71354455</v>
      </c>
    </row>
    <row r="54" spans="1:7" x14ac:dyDescent="0.25">
      <c r="A54" s="3">
        <v>40256</v>
      </c>
      <c r="B54">
        <v>13.947721</v>
      </c>
      <c r="C54">
        <v>14.146974</v>
      </c>
      <c r="D54">
        <v>13.879974000000001</v>
      </c>
      <c r="E54">
        <v>13.947721</v>
      </c>
      <c r="F54">
        <v>13.947721</v>
      </c>
      <c r="G54">
        <v>192486794</v>
      </c>
    </row>
    <row r="55" spans="1:7" x14ac:dyDescent="0.25">
      <c r="A55" s="3">
        <v>40259</v>
      </c>
      <c r="B55">
        <v>13.850834000000001</v>
      </c>
      <c r="C55">
        <v>14.118331</v>
      </c>
      <c r="D55">
        <v>13.805255000000001</v>
      </c>
      <c r="E55">
        <v>13.885453999999999</v>
      </c>
      <c r="F55">
        <v>13.885453999999999</v>
      </c>
      <c r="G55">
        <v>160792439</v>
      </c>
    </row>
    <row r="56" spans="1:7" x14ac:dyDescent="0.25">
      <c r="A56" s="3">
        <v>40260</v>
      </c>
      <c r="B56">
        <v>13.873996999999999</v>
      </c>
      <c r="C56">
        <v>13.905628</v>
      </c>
      <c r="D56">
        <v>13.499401000000001</v>
      </c>
      <c r="E56">
        <v>13.673747000000001</v>
      </c>
      <c r="F56">
        <v>13.673747000000001</v>
      </c>
      <c r="G56">
        <v>220876809</v>
      </c>
    </row>
    <row r="57" spans="1:7" x14ac:dyDescent="0.25">
      <c r="A57" s="3">
        <v>40261</v>
      </c>
      <c r="B57">
        <v>13.586823000000001</v>
      </c>
      <c r="C57">
        <v>13.943985</v>
      </c>
      <c r="D57">
        <v>13.442116</v>
      </c>
      <c r="E57">
        <v>13.881220000000001</v>
      </c>
      <c r="F57">
        <v>13.881220000000001</v>
      </c>
      <c r="G57">
        <v>263592319</v>
      </c>
    </row>
    <row r="58" spans="1:7" x14ac:dyDescent="0.25">
      <c r="A58" s="3">
        <v>40262</v>
      </c>
      <c r="B58">
        <v>13.923311999999999</v>
      </c>
      <c r="C58">
        <v>14.246600000000001</v>
      </c>
      <c r="D58">
        <v>13.914346</v>
      </c>
      <c r="E58">
        <v>14.019451999999999</v>
      </c>
      <c r="F58">
        <v>14.019451999999999</v>
      </c>
      <c r="G58">
        <v>157825359</v>
      </c>
    </row>
    <row r="59" spans="1:7" x14ac:dyDescent="0.25">
      <c r="A59" s="3">
        <v>40263</v>
      </c>
      <c r="B59">
        <v>14.078979</v>
      </c>
      <c r="C59">
        <v>14.131781</v>
      </c>
      <c r="D59">
        <v>13.948219</v>
      </c>
      <c r="E59">
        <v>14.014718999999999</v>
      </c>
      <c r="F59">
        <v>14.014718999999999</v>
      </c>
      <c r="G59">
        <v>108252241</v>
      </c>
    </row>
    <row r="60" spans="1:7" x14ac:dyDescent="0.25">
      <c r="A60" s="3">
        <v>40266</v>
      </c>
      <c r="B60">
        <v>14.02244</v>
      </c>
      <c r="C60">
        <v>14.06528</v>
      </c>
      <c r="D60">
        <v>13.961917</v>
      </c>
      <c r="E60">
        <v>14.008742</v>
      </c>
      <c r="F60">
        <v>14.008742</v>
      </c>
      <c r="G60">
        <v>124645457</v>
      </c>
    </row>
    <row r="61" spans="1:7" x14ac:dyDescent="0.25">
      <c r="A61" s="3">
        <v>40267</v>
      </c>
      <c r="B61">
        <v>14.018205999999999</v>
      </c>
      <c r="C61">
        <v>14.137758</v>
      </c>
      <c r="D61">
        <v>13.954694</v>
      </c>
      <c r="E61">
        <v>14.114844</v>
      </c>
      <c r="F61">
        <v>14.114844</v>
      </c>
      <c r="G61">
        <v>79412546</v>
      </c>
    </row>
    <row r="62" spans="1:7" x14ac:dyDescent="0.25">
      <c r="A62" s="3">
        <v>40268</v>
      </c>
      <c r="B62">
        <v>14.073499</v>
      </c>
      <c r="C62">
        <v>14.190310999999999</v>
      </c>
      <c r="D62">
        <v>14.017708000000001</v>
      </c>
      <c r="E62">
        <v>14.125056000000001</v>
      </c>
      <c r="F62">
        <v>14.125056000000001</v>
      </c>
      <c r="G62">
        <v>121686407</v>
      </c>
    </row>
    <row r="63" spans="1:7" x14ac:dyDescent="0.25">
      <c r="A63" s="3">
        <v>40269</v>
      </c>
      <c r="B63">
        <v>14.230411</v>
      </c>
      <c r="C63">
        <v>14.282715</v>
      </c>
      <c r="D63">
        <v>14.085952000000001</v>
      </c>
      <c r="E63">
        <v>14.166899000000001</v>
      </c>
      <c r="F63">
        <v>14.166899000000001</v>
      </c>
      <c r="G63">
        <v>84423257</v>
      </c>
    </row>
    <row r="64" spans="1:7" x14ac:dyDescent="0.25">
      <c r="A64" s="3">
        <v>40273</v>
      </c>
      <c r="B64">
        <v>14.219203</v>
      </c>
      <c r="C64">
        <v>14.318331000000001</v>
      </c>
      <c r="D64">
        <v>14.17188</v>
      </c>
      <c r="E64">
        <v>14.221943</v>
      </c>
      <c r="F64">
        <v>14.221943</v>
      </c>
      <c r="G64">
        <v>76345092</v>
      </c>
    </row>
    <row r="65" spans="1:7" x14ac:dyDescent="0.25">
      <c r="A65" s="3">
        <v>40274</v>
      </c>
      <c r="B65">
        <v>14.183337</v>
      </c>
      <c r="C65">
        <v>14.218954</v>
      </c>
      <c r="D65">
        <v>14.082216000000001</v>
      </c>
      <c r="E65">
        <v>14.152453</v>
      </c>
      <c r="F65">
        <v>14.152453</v>
      </c>
      <c r="G65">
        <v>82712870</v>
      </c>
    </row>
    <row r="66" spans="1:7" x14ac:dyDescent="0.25">
      <c r="A66" s="3">
        <v>40275</v>
      </c>
      <c r="B66">
        <v>14.129538999999999</v>
      </c>
      <c r="C66">
        <v>14.165654</v>
      </c>
      <c r="D66">
        <v>13.994047</v>
      </c>
      <c r="E66">
        <v>14.03589</v>
      </c>
      <c r="F66">
        <v>14.03589</v>
      </c>
      <c r="G66">
        <v>103626969</v>
      </c>
    </row>
    <row r="67" spans="1:7" x14ac:dyDescent="0.25">
      <c r="A67" s="3">
        <v>40276</v>
      </c>
      <c r="B67">
        <v>14.030411000000001</v>
      </c>
      <c r="C67">
        <v>14.193051000000001</v>
      </c>
      <c r="D67">
        <v>13.948966</v>
      </c>
      <c r="E67">
        <v>14.134271</v>
      </c>
      <c r="F67">
        <v>14.134271</v>
      </c>
      <c r="G67">
        <v>78191988</v>
      </c>
    </row>
    <row r="68" spans="1:7" x14ac:dyDescent="0.25">
      <c r="A68" s="3">
        <v>40277</v>
      </c>
      <c r="B68">
        <v>14.134271</v>
      </c>
      <c r="C68">
        <v>14.166152</v>
      </c>
      <c r="D68">
        <v>14.047347</v>
      </c>
      <c r="E68">
        <v>14.102639999999999</v>
      </c>
      <c r="F68">
        <v>14.102639999999999</v>
      </c>
      <c r="G68">
        <v>82572346</v>
      </c>
    </row>
    <row r="69" spans="1:7" x14ac:dyDescent="0.25">
      <c r="A69" s="3">
        <v>40280</v>
      </c>
      <c r="B69">
        <v>14.130784</v>
      </c>
      <c r="C69">
        <v>14.296414</v>
      </c>
      <c r="D69">
        <v>14.102639999999999</v>
      </c>
      <c r="E69">
        <v>14.264782</v>
      </c>
      <c r="F69">
        <v>14.264782</v>
      </c>
      <c r="G69">
        <v>94448695</v>
      </c>
    </row>
    <row r="70" spans="1:7" x14ac:dyDescent="0.25">
      <c r="A70" s="3">
        <v>40281</v>
      </c>
      <c r="B70">
        <v>14.259801</v>
      </c>
      <c r="C70">
        <v>14.667024</v>
      </c>
      <c r="D70">
        <v>14.224931</v>
      </c>
      <c r="E70">
        <v>14.614471</v>
      </c>
      <c r="F70">
        <v>14.614471</v>
      </c>
      <c r="G70">
        <v>157078570</v>
      </c>
    </row>
    <row r="71" spans="1:7" x14ac:dyDescent="0.25">
      <c r="A71" s="3">
        <v>40282</v>
      </c>
      <c r="B71">
        <v>14.696414000000001</v>
      </c>
      <c r="C71">
        <v>14.753201000000001</v>
      </c>
      <c r="D71">
        <v>14.545729</v>
      </c>
      <c r="E71">
        <v>14.670013000000001</v>
      </c>
      <c r="F71">
        <v>14.670013000000001</v>
      </c>
      <c r="G71">
        <v>136618166</v>
      </c>
    </row>
    <row r="72" spans="1:7" x14ac:dyDescent="0.25">
      <c r="A72" s="3">
        <v>40283</v>
      </c>
      <c r="B72">
        <v>14.748967</v>
      </c>
      <c r="C72">
        <v>14.890188</v>
      </c>
      <c r="D72">
        <v>14.652329</v>
      </c>
      <c r="E72">
        <v>14.826924999999999</v>
      </c>
      <c r="F72">
        <v>14.826924999999999</v>
      </c>
      <c r="G72">
        <v>271485795</v>
      </c>
    </row>
    <row r="73" spans="1:7" x14ac:dyDescent="0.25">
      <c r="A73" s="3">
        <v>40284</v>
      </c>
      <c r="B73">
        <v>14.02244</v>
      </c>
      <c r="C73">
        <v>14.167147999999999</v>
      </c>
      <c r="D73">
        <v>13.689439</v>
      </c>
      <c r="E73">
        <v>13.702389999999999</v>
      </c>
      <c r="F73">
        <v>13.702389999999999</v>
      </c>
      <c r="G73">
        <v>491254466</v>
      </c>
    </row>
    <row r="74" spans="1:7" x14ac:dyDescent="0.25">
      <c r="A74" s="3">
        <v>40287</v>
      </c>
      <c r="B74">
        <v>13.667521000000001</v>
      </c>
      <c r="C74">
        <v>13.798031999999999</v>
      </c>
      <c r="D74">
        <v>13.574121</v>
      </c>
      <c r="E74">
        <v>13.701145</v>
      </c>
      <c r="F74">
        <v>13.701145</v>
      </c>
      <c r="G74">
        <v>156343827</v>
      </c>
    </row>
    <row r="75" spans="1:7" x14ac:dyDescent="0.25">
      <c r="A75" s="3">
        <v>40288</v>
      </c>
      <c r="B75">
        <v>13.802515</v>
      </c>
      <c r="C75">
        <v>13.939252</v>
      </c>
      <c r="D75">
        <v>13.725054999999999</v>
      </c>
      <c r="E75">
        <v>13.824184000000001</v>
      </c>
      <c r="F75">
        <v>13.824184000000001</v>
      </c>
      <c r="G75">
        <v>119542401</v>
      </c>
    </row>
    <row r="76" spans="1:7" x14ac:dyDescent="0.25">
      <c r="A76" s="3">
        <v>40289</v>
      </c>
      <c r="B76">
        <v>13.859551</v>
      </c>
      <c r="C76">
        <v>13.953946999999999</v>
      </c>
      <c r="D76">
        <v>13.752452</v>
      </c>
      <c r="E76">
        <v>13.805752999999999</v>
      </c>
      <c r="F76">
        <v>13.805752999999999</v>
      </c>
      <c r="G76">
        <v>96018557</v>
      </c>
    </row>
    <row r="77" spans="1:7" x14ac:dyDescent="0.25">
      <c r="A77" s="3">
        <v>40290</v>
      </c>
      <c r="B77">
        <v>13.748467</v>
      </c>
      <c r="C77">
        <v>13.760921</v>
      </c>
      <c r="D77">
        <v>13.533025</v>
      </c>
      <c r="E77">
        <v>13.625429</v>
      </c>
      <c r="F77">
        <v>13.625429</v>
      </c>
      <c r="G77">
        <v>131719875</v>
      </c>
    </row>
    <row r="78" spans="1:7" x14ac:dyDescent="0.25">
      <c r="A78" s="3">
        <v>40291</v>
      </c>
      <c r="B78">
        <v>13.630160999999999</v>
      </c>
      <c r="C78">
        <v>13.681718</v>
      </c>
      <c r="D78">
        <v>13.506126</v>
      </c>
      <c r="E78">
        <v>13.573872</v>
      </c>
      <c r="F78">
        <v>13.573872</v>
      </c>
      <c r="G78">
        <v>83889263</v>
      </c>
    </row>
    <row r="79" spans="1:7" x14ac:dyDescent="0.25">
      <c r="A79" s="3">
        <v>40294</v>
      </c>
      <c r="B79">
        <v>13.573373999999999</v>
      </c>
      <c r="C79">
        <v>13.573872</v>
      </c>
      <c r="D79">
        <v>13.180845</v>
      </c>
      <c r="E79">
        <v>13.241368</v>
      </c>
      <c r="F79">
        <v>13.241368</v>
      </c>
      <c r="G79">
        <v>175407013</v>
      </c>
    </row>
    <row r="80" spans="1:7" x14ac:dyDescent="0.25">
      <c r="A80" s="3">
        <v>40295</v>
      </c>
      <c r="B80">
        <v>13.174369</v>
      </c>
      <c r="C80">
        <v>13.407994</v>
      </c>
      <c r="D80">
        <v>13.13153</v>
      </c>
      <c r="E80">
        <v>13.177109</v>
      </c>
      <c r="F80">
        <v>13.177109</v>
      </c>
      <c r="G80">
        <v>154364435</v>
      </c>
    </row>
    <row r="81" spans="1:7" x14ac:dyDescent="0.25">
      <c r="A81" s="3">
        <v>40296</v>
      </c>
      <c r="B81">
        <v>13.252825</v>
      </c>
      <c r="C81">
        <v>13.320819999999999</v>
      </c>
      <c r="D81">
        <v>12.977109</v>
      </c>
      <c r="E81">
        <v>13.180346999999999</v>
      </c>
      <c r="F81">
        <v>13.180346999999999</v>
      </c>
      <c r="G81">
        <v>136754676</v>
      </c>
    </row>
    <row r="82" spans="1:7" x14ac:dyDescent="0.25">
      <c r="A82" s="3">
        <v>40297</v>
      </c>
      <c r="B82">
        <v>13.284457</v>
      </c>
      <c r="C82">
        <v>13.362413999999999</v>
      </c>
      <c r="D82">
        <v>13.117582000000001</v>
      </c>
      <c r="E82">
        <v>13.250334000000001</v>
      </c>
      <c r="F82">
        <v>13.250334000000001</v>
      </c>
      <c r="G82">
        <v>122814620</v>
      </c>
    </row>
    <row r="83" spans="1:7" x14ac:dyDescent="0.25">
      <c r="A83" s="3">
        <v>40298</v>
      </c>
      <c r="B83">
        <v>13.228666</v>
      </c>
      <c r="C83">
        <v>13.391804</v>
      </c>
      <c r="D83">
        <v>13.086947</v>
      </c>
      <c r="E83">
        <v>13.093423</v>
      </c>
      <c r="F83">
        <v>13.093423</v>
      </c>
      <c r="G83">
        <v>97781139</v>
      </c>
    </row>
    <row r="84" spans="1:7" x14ac:dyDescent="0.25">
      <c r="A84" s="3">
        <v>40301</v>
      </c>
      <c r="B84">
        <v>13.113348</v>
      </c>
      <c r="C84">
        <v>13.273249</v>
      </c>
      <c r="D84">
        <v>13.077980999999999</v>
      </c>
      <c r="E84">
        <v>13.215465</v>
      </c>
      <c r="F84">
        <v>13.215465</v>
      </c>
      <c r="G84">
        <v>74590540</v>
      </c>
    </row>
    <row r="85" spans="1:7" x14ac:dyDescent="0.25">
      <c r="A85" s="3">
        <v>40302</v>
      </c>
      <c r="B85">
        <v>13.113846000000001</v>
      </c>
      <c r="C85">
        <v>13.119325999999999</v>
      </c>
      <c r="D85">
        <v>12.558179000000001</v>
      </c>
      <c r="E85">
        <v>12.611977</v>
      </c>
      <c r="F85">
        <v>12.611977</v>
      </c>
      <c r="G85">
        <v>243963019</v>
      </c>
    </row>
    <row r="86" spans="1:7" x14ac:dyDescent="0.25">
      <c r="A86" s="3">
        <v>40303</v>
      </c>
      <c r="B86">
        <v>12.477729999999999</v>
      </c>
      <c r="C86">
        <v>12.844854</v>
      </c>
      <c r="D86">
        <v>12.465028</v>
      </c>
      <c r="E86">
        <v>12.696410999999999</v>
      </c>
      <c r="F86">
        <v>12.696410999999999</v>
      </c>
      <c r="G86">
        <v>183975008</v>
      </c>
    </row>
    <row r="87" spans="1:7" x14ac:dyDescent="0.25">
      <c r="A87" s="3">
        <v>40304</v>
      </c>
      <c r="B87">
        <v>12.671255</v>
      </c>
      <c r="C87">
        <v>12.889685999999999</v>
      </c>
      <c r="D87">
        <v>11.457056</v>
      </c>
      <c r="E87">
        <v>12.420196000000001</v>
      </c>
      <c r="F87">
        <v>12.420196000000001</v>
      </c>
      <c r="G87">
        <v>200753664</v>
      </c>
    </row>
    <row r="88" spans="1:7" x14ac:dyDescent="0.25">
      <c r="A88" s="3">
        <v>40305</v>
      </c>
      <c r="B88">
        <v>12.452575</v>
      </c>
      <c r="C88">
        <v>12.585825</v>
      </c>
      <c r="D88">
        <v>11.988315</v>
      </c>
      <c r="E88">
        <v>12.282462000000001</v>
      </c>
      <c r="F88">
        <v>12.282462000000001</v>
      </c>
      <c r="G88">
        <v>204322993</v>
      </c>
    </row>
    <row r="89" spans="1:7" x14ac:dyDescent="0.25">
      <c r="A89" s="3">
        <v>40308</v>
      </c>
      <c r="B89">
        <v>12.801268</v>
      </c>
      <c r="C89">
        <v>13.021692</v>
      </c>
      <c r="D89">
        <v>12.767146</v>
      </c>
      <c r="E89">
        <v>12.992551000000001</v>
      </c>
      <c r="F89">
        <v>12.992551000000001</v>
      </c>
      <c r="G89">
        <v>165738910</v>
      </c>
    </row>
    <row r="90" spans="1:7" x14ac:dyDescent="0.25">
      <c r="A90" s="3">
        <v>40309</v>
      </c>
      <c r="B90">
        <v>12.843609000000001</v>
      </c>
      <c r="C90">
        <v>12.948466</v>
      </c>
      <c r="D90">
        <v>12.658054999999999</v>
      </c>
      <c r="E90">
        <v>12.678727</v>
      </c>
      <c r="F90">
        <v>12.678727</v>
      </c>
      <c r="G90">
        <v>133402157</v>
      </c>
    </row>
    <row r="91" spans="1:7" x14ac:dyDescent="0.25">
      <c r="A91" s="3">
        <v>40310</v>
      </c>
      <c r="B91">
        <v>12.753197999999999</v>
      </c>
      <c r="C91">
        <v>12.753197999999999</v>
      </c>
      <c r="D91">
        <v>12.503135</v>
      </c>
      <c r="E91">
        <v>12.587569</v>
      </c>
      <c r="F91">
        <v>12.587569</v>
      </c>
      <c r="G91">
        <v>154649500</v>
      </c>
    </row>
    <row r="92" spans="1:7" x14ac:dyDescent="0.25">
      <c r="A92" s="3">
        <v>40311</v>
      </c>
      <c r="B92">
        <v>12.864281999999999</v>
      </c>
      <c r="C92">
        <v>13.001268</v>
      </c>
      <c r="D92">
        <v>12.711603999999999</v>
      </c>
      <c r="E92">
        <v>12.724306</v>
      </c>
      <c r="F92">
        <v>12.724306</v>
      </c>
      <c r="G92">
        <v>133530637</v>
      </c>
    </row>
    <row r="93" spans="1:7" x14ac:dyDescent="0.25">
      <c r="A93" s="3">
        <v>40312</v>
      </c>
      <c r="B93">
        <v>12.69666</v>
      </c>
      <c r="C93">
        <v>12.727046</v>
      </c>
      <c r="D93">
        <v>12.359921999999999</v>
      </c>
      <c r="E93">
        <v>12.640869</v>
      </c>
      <c r="F93">
        <v>12.640869</v>
      </c>
      <c r="G93">
        <v>165257111</v>
      </c>
    </row>
    <row r="94" spans="1:7" x14ac:dyDescent="0.25">
      <c r="A94" s="3">
        <v>40315</v>
      </c>
      <c r="B94">
        <v>12.622189000000001</v>
      </c>
      <c r="C94">
        <v>12.661541</v>
      </c>
      <c r="D94">
        <v>12.412226</v>
      </c>
      <c r="E94">
        <v>12.651828</v>
      </c>
      <c r="F94">
        <v>12.651828</v>
      </c>
      <c r="G94">
        <v>112170874</v>
      </c>
    </row>
    <row r="95" spans="1:7" x14ac:dyDescent="0.25">
      <c r="A95" s="3">
        <v>40316</v>
      </c>
      <c r="B95">
        <v>12.702387999999999</v>
      </c>
      <c r="C95">
        <v>12.726547999999999</v>
      </c>
      <c r="D95">
        <v>12.380345</v>
      </c>
      <c r="E95">
        <v>12.412724000000001</v>
      </c>
      <c r="F95">
        <v>12.412724000000001</v>
      </c>
      <c r="G95">
        <v>113443627</v>
      </c>
    </row>
    <row r="96" spans="1:7" x14ac:dyDescent="0.25">
      <c r="A96" s="3">
        <v>40317</v>
      </c>
      <c r="B96">
        <v>12.360170999999999</v>
      </c>
      <c r="C96">
        <v>12.439374000000001</v>
      </c>
      <c r="D96">
        <v>12.147966</v>
      </c>
      <c r="E96">
        <v>12.314591999999999</v>
      </c>
      <c r="F96">
        <v>12.314591999999999</v>
      </c>
      <c r="G96">
        <v>138344613</v>
      </c>
    </row>
    <row r="97" spans="1:7" x14ac:dyDescent="0.25">
      <c r="A97" s="3">
        <v>40318</v>
      </c>
      <c r="B97">
        <v>12.081466000000001</v>
      </c>
      <c r="C97">
        <v>12.094168</v>
      </c>
      <c r="D97">
        <v>11.800768</v>
      </c>
      <c r="E97">
        <v>11.830905</v>
      </c>
      <c r="F97">
        <v>11.830905</v>
      </c>
      <c r="G97">
        <v>197268650</v>
      </c>
    </row>
    <row r="98" spans="1:7" x14ac:dyDescent="0.25">
      <c r="A98" s="3">
        <v>40319</v>
      </c>
      <c r="B98">
        <v>11.68271</v>
      </c>
      <c r="C98">
        <v>12.079722</v>
      </c>
      <c r="D98">
        <v>11.566644999999999</v>
      </c>
      <c r="E98">
        <v>11.757180999999999</v>
      </c>
      <c r="F98">
        <v>11.757180999999999</v>
      </c>
      <c r="G98">
        <v>389084940</v>
      </c>
    </row>
    <row r="99" spans="1:7" x14ac:dyDescent="0.25">
      <c r="A99" s="3">
        <v>40322</v>
      </c>
      <c r="B99">
        <v>11.973371</v>
      </c>
      <c r="C99">
        <v>12.199025000000001</v>
      </c>
      <c r="D99">
        <v>11.875488000000001</v>
      </c>
      <c r="E99">
        <v>11.884454</v>
      </c>
      <c r="F99">
        <v>11.884454</v>
      </c>
      <c r="G99">
        <v>174475535</v>
      </c>
    </row>
    <row r="100" spans="1:7" x14ac:dyDescent="0.25">
      <c r="A100" s="3">
        <v>40323</v>
      </c>
      <c r="B100">
        <v>11.660045</v>
      </c>
      <c r="C100">
        <v>11.891677</v>
      </c>
      <c r="D100">
        <v>11.556932</v>
      </c>
      <c r="E100">
        <v>11.882213</v>
      </c>
      <c r="F100">
        <v>11.882213</v>
      </c>
      <c r="G100">
        <v>121148398</v>
      </c>
    </row>
    <row r="101" spans="1:7" x14ac:dyDescent="0.25">
      <c r="A101" s="3">
        <v>40324</v>
      </c>
      <c r="B101">
        <v>12.006746</v>
      </c>
      <c r="C101">
        <v>12.198278</v>
      </c>
      <c r="D101">
        <v>11.830655999999999</v>
      </c>
      <c r="E101">
        <v>11.842362</v>
      </c>
      <c r="F101">
        <v>11.842362</v>
      </c>
      <c r="G101">
        <v>139545096</v>
      </c>
    </row>
    <row r="102" spans="1:7" x14ac:dyDescent="0.25">
      <c r="A102" s="3">
        <v>40325</v>
      </c>
      <c r="B102">
        <v>12.078476999999999</v>
      </c>
      <c r="C102">
        <v>12.26179</v>
      </c>
      <c r="D102">
        <v>11.981341</v>
      </c>
      <c r="E102">
        <v>12.215712999999999</v>
      </c>
      <c r="F102">
        <v>12.215712999999999</v>
      </c>
      <c r="G102">
        <v>112785168</v>
      </c>
    </row>
    <row r="103" spans="1:7" x14ac:dyDescent="0.25">
      <c r="A103" s="3">
        <v>40326</v>
      </c>
      <c r="B103">
        <v>12.272500000000001</v>
      </c>
      <c r="C103">
        <v>12.290183000000001</v>
      </c>
      <c r="D103">
        <v>12.029909</v>
      </c>
      <c r="E103">
        <v>12.095413000000001</v>
      </c>
      <c r="F103">
        <v>12.095413000000001</v>
      </c>
      <c r="G103">
        <v>116226017</v>
      </c>
    </row>
    <row r="104" spans="1:7" x14ac:dyDescent="0.25">
      <c r="A104" s="3">
        <v>40330</v>
      </c>
      <c r="B104">
        <v>11.965899</v>
      </c>
      <c r="C104">
        <v>12.230656</v>
      </c>
      <c r="D104">
        <v>11.958178</v>
      </c>
      <c r="E104">
        <v>12.014218</v>
      </c>
      <c r="F104">
        <v>12.014218</v>
      </c>
      <c r="G104">
        <v>107071833</v>
      </c>
    </row>
    <row r="105" spans="1:7" x14ac:dyDescent="0.25">
      <c r="A105" s="3">
        <v>40331</v>
      </c>
      <c r="B105">
        <v>12.121565</v>
      </c>
      <c r="C105">
        <v>12.300644</v>
      </c>
      <c r="D105">
        <v>11.991553</v>
      </c>
      <c r="E105">
        <v>12.288190999999999</v>
      </c>
      <c r="F105">
        <v>12.288190999999999</v>
      </c>
      <c r="G105">
        <v>102012942</v>
      </c>
    </row>
    <row r="106" spans="1:7" x14ac:dyDescent="0.25">
      <c r="A106" s="3">
        <v>40332</v>
      </c>
      <c r="B106">
        <v>12.331528</v>
      </c>
      <c r="C106">
        <v>12.652575000000001</v>
      </c>
      <c r="D106">
        <v>12.321317000000001</v>
      </c>
      <c r="E106">
        <v>12.592798999999999</v>
      </c>
      <c r="F106">
        <v>12.592798999999999</v>
      </c>
      <c r="G106">
        <v>146575349</v>
      </c>
    </row>
    <row r="107" spans="1:7" x14ac:dyDescent="0.25">
      <c r="A107" s="3">
        <v>40333</v>
      </c>
      <c r="B107">
        <v>12.446348</v>
      </c>
      <c r="C107">
        <v>12.683707999999999</v>
      </c>
      <c r="D107">
        <v>12.371130000000001</v>
      </c>
      <c r="E107">
        <v>12.421441</v>
      </c>
      <c r="F107">
        <v>12.421441</v>
      </c>
      <c r="G107">
        <v>157399770</v>
      </c>
    </row>
    <row r="108" spans="1:7" x14ac:dyDescent="0.25">
      <c r="A108" s="3">
        <v>40336</v>
      </c>
      <c r="B108">
        <v>12.42991</v>
      </c>
      <c r="C108">
        <v>12.475987</v>
      </c>
      <c r="D108">
        <v>12.033645</v>
      </c>
      <c r="E108">
        <v>12.092674000000001</v>
      </c>
      <c r="F108">
        <v>12.092674000000001</v>
      </c>
      <c r="G108">
        <v>145852650</v>
      </c>
    </row>
    <row r="109" spans="1:7" x14ac:dyDescent="0.25">
      <c r="A109" s="3">
        <v>40337</v>
      </c>
      <c r="B109">
        <v>12.150706</v>
      </c>
      <c r="C109">
        <v>12.175364</v>
      </c>
      <c r="D109">
        <v>11.893919</v>
      </c>
      <c r="E109">
        <v>12.074242999999999</v>
      </c>
      <c r="F109">
        <v>12.074242999999999</v>
      </c>
      <c r="G109">
        <v>107806577</v>
      </c>
    </row>
    <row r="110" spans="1:7" x14ac:dyDescent="0.25">
      <c r="A110" s="3">
        <v>40338</v>
      </c>
      <c r="B110">
        <v>12.135014999999999</v>
      </c>
      <c r="C110">
        <v>12.176360000000001</v>
      </c>
      <c r="D110">
        <v>11.755936</v>
      </c>
      <c r="E110">
        <v>11.806247000000001</v>
      </c>
      <c r="F110">
        <v>11.806247000000001</v>
      </c>
      <c r="G110">
        <v>109569158</v>
      </c>
    </row>
    <row r="111" spans="1:7" x14ac:dyDescent="0.25">
      <c r="A111" s="3">
        <v>40339</v>
      </c>
      <c r="B111">
        <v>11.964404</v>
      </c>
      <c r="C111">
        <v>12.166895</v>
      </c>
      <c r="D111">
        <v>11.851577000000001</v>
      </c>
      <c r="E111">
        <v>12.129785</v>
      </c>
      <c r="F111">
        <v>12.129785</v>
      </c>
      <c r="G111">
        <v>103502504</v>
      </c>
    </row>
    <row r="112" spans="1:7" x14ac:dyDescent="0.25">
      <c r="A112" s="3">
        <v>40340</v>
      </c>
      <c r="B112">
        <v>12.017455999999999</v>
      </c>
      <c r="C112">
        <v>12.172126</v>
      </c>
      <c r="D112">
        <v>11.995538</v>
      </c>
      <c r="E112">
        <v>12.166895</v>
      </c>
      <c r="F112">
        <v>12.166895</v>
      </c>
      <c r="G112">
        <v>71535130</v>
      </c>
    </row>
    <row r="113" spans="1:7" x14ac:dyDescent="0.25">
      <c r="A113" s="3">
        <v>40343</v>
      </c>
      <c r="B113">
        <v>12.315837</v>
      </c>
      <c r="C113">
        <v>12.316335</v>
      </c>
      <c r="D113">
        <v>12.034641000000001</v>
      </c>
      <c r="E113">
        <v>12.034641000000001</v>
      </c>
      <c r="F113">
        <v>12.034641000000001</v>
      </c>
      <c r="G113">
        <v>81921917</v>
      </c>
    </row>
    <row r="114" spans="1:7" x14ac:dyDescent="0.25">
      <c r="A114" s="3">
        <v>40344</v>
      </c>
      <c r="B114">
        <v>12.031901</v>
      </c>
      <c r="C114">
        <v>12.463285000000001</v>
      </c>
      <c r="D114">
        <v>12.009486000000001</v>
      </c>
      <c r="E114">
        <v>12.40326</v>
      </c>
      <c r="F114">
        <v>12.40326</v>
      </c>
      <c r="G114">
        <v>171022641</v>
      </c>
    </row>
    <row r="115" spans="1:7" x14ac:dyDescent="0.25">
      <c r="A115" s="3">
        <v>40345</v>
      </c>
      <c r="B115">
        <v>12.357929</v>
      </c>
      <c r="C115">
        <v>12.552948000000001</v>
      </c>
      <c r="D115">
        <v>12.356434999999999</v>
      </c>
      <c r="E115">
        <v>12.484953000000001</v>
      </c>
      <c r="F115">
        <v>12.484953000000001</v>
      </c>
      <c r="G115">
        <v>91915234</v>
      </c>
    </row>
    <row r="116" spans="1:7" x14ac:dyDescent="0.25">
      <c r="A116" s="3">
        <v>40346</v>
      </c>
      <c r="B116">
        <v>12.539249999999999</v>
      </c>
      <c r="C116">
        <v>12.599524000000001</v>
      </c>
      <c r="D116">
        <v>12.370881000000001</v>
      </c>
      <c r="E116">
        <v>12.455314</v>
      </c>
      <c r="F116">
        <v>12.455314</v>
      </c>
      <c r="G116">
        <v>79388456</v>
      </c>
    </row>
    <row r="117" spans="1:7" x14ac:dyDescent="0.25">
      <c r="A117" s="3">
        <v>40347</v>
      </c>
      <c r="B117">
        <v>12.515838</v>
      </c>
      <c r="C117">
        <v>12.539747999999999</v>
      </c>
      <c r="D117">
        <v>12.406746</v>
      </c>
      <c r="E117">
        <v>12.454069</v>
      </c>
      <c r="F117">
        <v>12.454069</v>
      </c>
      <c r="G117">
        <v>115346733</v>
      </c>
    </row>
    <row r="118" spans="1:7" x14ac:dyDescent="0.25">
      <c r="A118" s="3">
        <v>40350</v>
      </c>
      <c r="B118">
        <v>12.450831000000001</v>
      </c>
      <c r="C118">
        <v>12.477480999999999</v>
      </c>
      <c r="D118">
        <v>12.076983</v>
      </c>
      <c r="E118">
        <v>12.16839</v>
      </c>
      <c r="F118">
        <v>12.16839</v>
      </c>
      <c r="G118">
        <v>119787316</v>
      </c>
    </row>
    <row r="119" spans="1:7" x14ac:dyDescent="0.25">
      <c r="A119" s="3">
        <v>40351</v>
      </c>
      <c r="B119">
        <v>12.201765</v>
      </c>
      <c r="C119">
        <v>12.368639</v>
      </c>
      <c r="D119">
        <v>12.097904</v>
      </c>
      <c r="E119">
        <v>12.110856</v>
      </c>
      <c r="F119">
        <v>12.110856</v>
      </c>
      <c r="G119">
        <v>89120799</v>
      </c>
    </row>
    <row r="120" spans="1:7" x14ac:dyDescent="0.25">
      <c r="A120" s="3">
        <v>40352</v>
      </c>
      <c r="B120">
        <v>12.126796000000001</v>
      </c>
      <c r="C120">
        <v>12.126796000000001</v>
      </c>
      <c r="D120">
        <v>11.909361000000001</v>
      </c>
      <c r="E120">
        <v>12.006247999999999</v>
      </c>
      <c r="F120">
        <v>12.006247999999999</v>
      </c>
      <c r="G120">
        <v>81468223</v>
      </c>
    </row>
    <row r="121" spans="1:7" x14ac:dyDescent="0.25">
      <c r="A121" s="3">
        <v>40353</v>
      </c>
      <c r="B121">
        <v>11.946721</v>
      </c>
      <c r="C121">
        <v>12.023682000000001</v>
      </c>
      <c r="D121">
        <v>11.787318000000001</v>
      </c>
      <c r="E121">
        <v>11.833145999999999</v>
      </c>
      <c r="F121">
        <v>11.833145999999999</v>
      </c>
      <c r="G121">
        <v>76027907</v>
      </c>
    </row>
    <row r="122" spans="1:7" x14ac:dyDescent="0.25">
      <c r="A122" s="3">
        <v>40354</v>
      </c>
      <c r="B122">
        <v>11.881963000000001</v>
      </c>
      <c r="C122">
        <v>11.896658</v>
      </c>
      <c r="D122">
        <v>11.72007</v>
      </c>
      <c r="E122">
        <v>11.772872</v>
      </c>
      <c r="F122">
        <v>11.772872</v>
      </c>
      <c r="G122">
        <v>90144622</v>
      </c>
    </row>
    <row r="123" spans="1:7" x14ac:dyDescent="0.25">
      <c r="A123" s="3">
        <v>40357</v>
      </c>
      <c r="B123">
        <v>11.770631</v>
      </c>
      <c r="C123">
        <v>11.894168000000001</v>
      </c>
      <c r="D123">
        <v>11.681464999999999</v>
      </c>
      <c r="E123">
        <v>11.757928</v>
      </c>
      <c r="F123">
        <v>11.757928</v>
      </c>
      <c r="G123">
        <v>70756221</v>
      </c>
    </row>
    <row r="124" spans="1:7" x14ac:dyDescent="0.25">
      <c r="A124" s="3">
        <v>40358</v>
      </c>
      <c r="B124">
        <v>11.542735</v>
      </c>
      <c r="C124">
        <v>11.570380999999999</v>
      </c>
      <c r="D124">
        <v>11.235885</v>
      </c>
      <c r="E124">
        <v>11.314092</v>
      </c>
      <c r="F124">
        <v>11.314092</v>
      </c>
      <c r="G124">
        <v>140609069</v>
      </c>
    </row>
    <row r="125" spans="1:7" x14ac:dyDescent="0.25">
      <c r="A125" s="3">
        <v>40359</v>
      </c>
      <c r="B125">
        <v>11.331526999999999</v>
      </c>
      <c r="C125">
        <v>11.403009000000001</v>
      </c>
      <c r="D125">
        <v>11.076483</v>
      </c>
      <c r="E125">
        <v>11.082210999999999</v>
      </c>
      <c r="F125">
        <v>11.082210999999999</v>
      </c>
      <c r="G125">
        <v>144668227</v>
      </c>
    </row>
    <row r="126" spans="1:7" x14ac:dyDescent="0.25">
      <c r="A126" s="3">
        <v>40360</v>
      </c>
      <c r="B126">
        <v>11.090679</v>
      </c>
      <c r="C126">
        <v>11.168139</v>
      </c>
      <c r="D126">
        <v>10.800268000000001</v>
      </c>
      <c r="E126">
        <v>10.946221</v>
      </c>
      <c r="F126">
        <v>10.946221</v>
      </c>
      <c r="G126">
        <v>141070793</v>
      </c>
    </row>
    <row r="127" spans="1:7" x14ac:dyDescent="0.25">
      <c r="A127" s="3">
        <v>40361</v>
      </c>
      <c r="B127">
        <v>10.999271999999999</v>
      </c>
      <c r="C127">
        <v>11.01571</v>
      </c>
      <c r="D127">
        <v>10.859297</v>
      </c>
      <c r="E127">
        <v>10.872995</v>
      </c>
      <c r="F127">
        <v>10.872995</v>
      </c>
      <c r="G127">
        <v>77730264</v>
      </c>
    </row>
    <row r="128" spans="1:7" x14ac:dyDescent="0.25">
      <c r="A128" s="3">
        <v>40365</v>
      </c>
      <c r="B128">
        <v>11.05855</v>
      </c>
      <c r="C128">
        <v>11.149957000000001</v>
      </c>
      <c r="D128">
        <v>10.800268000000001</v>
      </c>
      <c r="E128">
        <v>10.861039999999999</v>
      </c>
      <c r="F128">
        <v>10.861039999999999</v>
      </c>
      <c r="G128">
        <v>102787835</v>
      </c>
    </row>
    <row r="129" spans="1:7" x14ac:dyDescent="0.25">
      <c r="A129" s="3">
        <v>40366</v>
      </c>
      <c r="B129">
        <v>10.916831</v>
      </c>
      <c r="C129">
        <v>11.240119</v>
      </c>
      <c r="D129">
        <v>10.843855</v>
      </c>
      <c r="E129">
        <v>11.212971</v>
      </c>
      <c r="F129">
        <v>11.212971</v>
      </c>
      <c r="G129">
        <v>125657235</v>
      </c>
    </row>
    <row r="130" spans="1:7" x14ac:dyDescent="0.25">
      <c r="A130" s="3">
        <v>40367</v>
      </c>
      <c r="B130">
        <v>11.296408</v>
      </c>
      <c r="C130">
        <v>11.390555000000001</v>
      </c>
      <c r="D130">
        <v>11.199521000000001</v>
      </c>
      <c r="E130">
        <v>11.371377000000001</v>
      </c>
      <c r="F130">
        <v>11.371377000000001</v>
      </c>
      <c r="G130">
        <v>107156148</v>
      </c>
    </row>
    <row r="131" spans="1:7" x14ac:dyDescent="0.25">
      <c r="A131" s="3">
        <v>40368</v>
      </c>
      <c r="B131">
        <v>11.75494</v>
      </c>
      <c r="C131">
        <v>11.787318000000001</v>
      </c>
      <c r="D131">
        <v>11.526297</v>
      </c>
      <c r="E131">
        <v>11.643606999999999</v>
      </c>
      <c r="F131">
        <v>11.643606999999999</v>
      </c>
      <c r="G131">
        <v>173909421</v>
      </c>
    </row>
    <row r="132" spans="1:7" x14ac:dyDescent="0.25">
      <c r="A132" s="3">
        <v>40371</v>
      </c>
      <c r="B132">
        <v>11.765150999999999</v>
      </c>
      <c r="C132">
        <v>11.941241</v>
      </c>
      <c r="D132">
        <v>11.733022</v>
      </c>
      <c r="E132">
        <v>11.851328000000001</v>
      </c>
      <c r="F132">
        <v>11.851328000000001</v>
      </c>
      <c r="G132">
        <v>133875926</v>
      </c>
    </row>
    <row r="133" spans="1:7" x14ac:dyDescent="0.25">
      <c r="A133" s="3">
        <v>40372</v>
      </c>
      <c r="B133">
        <v>12.011229</v>
      </c>
      <c r="C133">
        <v>12.278726000000001</v>
      </c>
      <c r="D133">
        <v>11.962163</v>
      </c>
      <c r="E133">
        <v>12.184329999999999</v>
      </c>
      <c r="F133">
        <v>12.184329999999999</v>
      </c>
      <c r="G133">
        <v>159648166</v>
      </c>
    </row>
    <row r="134" spans="1:7" x14ac:dyDescent="0.25">
      <c r="A134" s="3">
        <v>40373</v>
      </c>
      <c r="B134">
        <v>12.201267</v>
      </c>
      <c r="C134">
        <v>12.299647999999999</v>
      </c>
      <c r="D134">
        <v>12.116085999999999</v>
      </c>
      <c r="E134">
        <v>12.237629999999999</v>
      </c>
      <c r="F134">
        <v>12.237629999999999</v>
      </c>
      <c r="G134">
        <v>125187481</v>
      </c>
    </row>
    <row r="135" spans="1:7" x14ac:dyDescent="0.25">
      <c r="A135" s="3">
        <v>40374</v>
      </c>
      <c r="B135">
        <v>12.247344</v>
      </c>
      <c r="C135">
        <v>12.321317000000001</v>
      </c>
      <c r="D135">
        <v>12.021939</v>
      </c>
      <c r="E135">
        <v>12.30438</v>
      </c>
      <c r="F135">
        <v>12.30438</v>
      </c>
      <c r="G135">
        <v>195056389</v>
      </c>
    </row>
    <row r="136" spans="1:7" x14ac:dyDescent="0.25">
      <c r="A136" s="3">
        <v>40375</v>
      </c>
      <c r="B136">
        <v>11.684205</v>
      </c>
      <c r="C136">
        <v>11.72007</v>
      </c>
      <c r="D136">
        <v>11.445100999999999</v>
      </c>
      <c r="E136">
        <v>11.447343</v>
      </c>
      <c r="F136">
        <v>11.447343</v>
      </c>
      <c r="G136">
        <v>314165171</v>
      </c>
    </row>
    <row r="137" spans="1:7" x14ac:dyDescent="0.25">
      <c r="A137" s="3">
        <v>40378</v>
      </c>
      <c r="B137">
        <v>11.482212000000001</v>
      </c>
      <c r="C137">
        <v>11.697405</v>
      </c>
      <c r="D137">
        <v>11.395288000000001</v>
      </c>
      <c r="E137">
        <v>11.610979</v>
      </c>
      <c r="F137">
        <v>11.610979</v>
      </c>
      <c r="G137">
        <v>182694226</v>
      </c>
    </row>
    <row r="138" spans="1:7" x14ac:dyDescent="0.25">
      <c r="A138" s="3">
        <v>40379</v>
      </c>
      <c r="B138">
        <v>11.482710000000001</v>
      </c>
      <c r="C138">
        <v>12.02966</v>
      </c>
      <c r="D138">
        <v>11.472</v>
      </c>
      <c r="E138">
        <v>11.994790999999999</v>
      </c>
      <c r="F138">
        <v>11.994790999999999</v>
      </c>
      <c r="G138">
        <v>162787890</v>
      </c>
    </row>
    <row r="139" spans="1:7" x14ac:dyDescent="0.25">
      <c r="A139" s="3">
        <v>40380</v>
      </c>
      <c r="B139">
        <v>12.054816000000001</v>
      </c>
      <c r="C139">
        <v>12.097156999999999</v>
      </c>
      <c r="D139">
        <v>11.841366000000001</v>
      </c>
      <c r="E139">
        <v>11.892922</v>
      </c>
      <c r="F139">
        <v>11.892922</v>
      </c>
      <c r="G139">
        <v>131675710</v>
      </c>
    </row>
    <row r="140" spans="1:7" x14ac:dyDescent="0.25">
      <c r="A140" s="3">
        <v>40381</v>
      </c>
      <c r="B140">
        <v>12.035636999999999</v>
      </c>
      <c r="C140">
        <v>12.178851</v>
      </c>
      <c r="D140">
        <v>12.016957</v>
      </c>
      <c r="E140">
        <v>12.07499</v>
      </c>
      <c r="F140">
        <v>12.07499</v>
      </c>
      <c r="G140">
        <v>86230004</v>
      </c>
    </row>
    <row r="141" spans="1:7" x14ac:dyDescent="0.25">
      <c r="A141" s="3">
        <v>40382</v>
      </c>
      <c r="B141">
        <v>11.974367000000001</v>
      </c>
      <c r="C141">
        <v>12.21895</v>
      </c>
      <c r="D141">
        <v>11.955437999999999</v>
      </c>
      <c r="E141">
        <v>12.20575</v>
      </c>
      <c r="F141">
        <v>12.20575</v>
      </c>
      <c r="G141">
        <v>90915501</v>
      </c>
    </row>
    <row r="142" spans="1:7" x14ac:dyDescent="0.25">
      <c r="A142" s="3">
        <v>40385</v>
      </c>
      <c r="B142">
        <v>12.18159</v>
      </c>
      <c r="C142">
        <v>12.222935</v>
      </c>
      <c r="D142">
        <v>12.076733000000001</v>
      </c>
      <c r="E142">
        <v>12.178602</v>
      </c>
      <c r="F142">
        <v>12.178602</v>
      </c>
      <c r="G142">
        <v>80107140</v>
      </c>
    </row>
    <row r="143" spans="1:7" x14ac:dyDescent="0.25">
      <c r="A143" s="3">
        <v>40386</v>
      </c>
      <c r="B143">
        <v>12.218700999999999</v>
      </c>
      <c r="C143">
        <v>12.391055</v>
      </c>
      <c r="D143">
        <v>12.208489999999999</v>
      </c>
      <c r="E143">
        <v>12.26976</v>
      </c>
      <c r="F143">
        <v>12.26976</v>
      </c>
      <c r="G143">
        <v>98415508</v>
      </c>
    </row>
    <row r="144" spans="1:7" x14ac:dyDescent="0.25">
      <c r="A144" s="3">
        <v>40387</v>
      </c>
      <c r="B144">
        <v>12.327294</v>
      </c>
      <c r="C144">
        <v>12.335015</v>
      </c>
      <c r="D144">
        <v>12.02169</v>
      </c>
      <c r="E144">
        <v>12.063533</v>
      </c>
      <c r="F144">
        <v>12.063533</v>
      </c>
      <c r="G144">
        <v>100214225</v>
      </c>
    </row>
    <row r="145" spans="1:7" x14ac:dyDescent="0.25">
      <c r="A145" s="3">
        <v>40388</v>
      </c>
      <c r="B145">
        <v>12.103384</v>
      </c>
      <c r="C145">
        <v>12.176360000000001</v>
      </c>
      <c r="D145">
        <v>11.938502</v>
      </c>
      <c r="E145">
        <v>12.079473</v>
      </c>
      <c r="F145">
        <v>12.079473</v>
      </c>
      <c r="G145">
        <v>107421137</v>
      </c>
    </row>
    <row r="146" spans="1:7" x14ac:dyDescent="0.25">
      <c r="A146" s="3">
        <v>40389</v>
      </c>
      <c r="B146">
        <v>11.946472</v>
      </c>
      <c r="C146">
        <v>12.138502000000001</v>
      </c>
      <c r="D146">
        <v>11.933769</v>
      </c>
      <c r="E146">
        <v>12.075986</v>
      </c>
      <c r="F146">
        <v>12.075986</v>
      </c>
      <c r="G146">
        <v>86085465</v>
      </c>
    </row>
    <row r="147" spans="1:7" x14ac:dyDescent="0.25">
      <c r="A147" s="3">
        <v>40392</v>
      </c>
      <c r="B147">
        <v>12.1791</v>
      </c>
      <c r="C147">
        <v>12.285949</v>
      </c>
      <c r="D147">
        <v>12.128041</v>
      </c>
      <c r="E147">
        <v>12.214467000000001</v>
      </c>
      <c r="F147">
        <v>12.214467000000001</v>
      </c>
      <c r="G147">
        <v>74626675</v>
      </c>
    </row>
    <row r="148" spans="1:7" x14ac:dyDescent="0.25">
      <c r="A148" s="3">
        <v>40393</v>
      </c>
      <c r="B148">
        <v>12.216709</v>
      </c>
      <c r="C148">
        <v>12.265525999999999</v>
      </c>
      <c r="D148">
        <v>12.123557999999999</v>
      </c>
      <c r="E148">
        <v>12.200021</v>
      </c>
      <c r="F148">
        <v>12.200021</v>
      </c>
      <c r="G148">
        <v>72362219</v>
      </c>
    </row>
    <row r="149" spans="1:7" x14ac:dyDescent="0.25">
      <c r="A149" s="3">
        <v>40394</v>
      </c>
      <c r="B149">
        <v>12.258552</v>
      </c>
      <c r="C149">
        <v>12.627668</v>
      </c>
      <c r="D149">
        <v>12.230407</v>
      </c>
      <c r="E149">
        <v>12.610732</v>
      </c>
      <c r="F149">
        <v>12.610732</v>
      </c>
      <c r="G149">
        <v>153071607</v>
      </c>
    </row>
    <row r="150" spans="1:7" x14ac:dyDescent="0.25">
      <c r="A150" s="3">
        <v>40395</v>
      </c>
      <c r="B150">
        <v>12.600021999999999</v>
      </c>
      <c r="C150">
        <v>12.667519</v>
      </c>
      <c r="D150">
        <v>12.54199</v>
      </c>
      <c r="E150">
        <v>12.655066</v>
      </c>
      <c r="F150">
        <v>12.655066</v>
      </c>
      <c r="G150">
        <v>97178890</v>
      </c>
    </row>
    <row r="151" spans="1:7" x14ac:dyDescent="0.25">
      <c r="A151" s="3">
        <v>40396</v>
      </c>
      <c r="B151">
        <v>12.587818</v>
      </c>
      <c r="C151">
        <v>12.596285999999999</v>
      </c>
      <c r="D151">
        <v>12.354941</v>
      </c>
      <c r="E151">
        <v>12.458800999999999</v>
      </c>
      <c r="F151">
        <v>12.458800999999999</v>
      </c>
      <c r="G151">
        <v>133277692</v>
      </c>
    </row>
    <row r="152" spans="1:7" x14ac:dyDescent="0.25">
      <c r="A152" s="3">
        <v>40399</v>
      </c>
      <c r="B152">
        <v>12.509361999999999</v>
      </c>
      <c r="C152">
        <v>12.590308</v>
      </c>
      <c r="D152">
        <v>12.487195</v>
      </c>
      <c r="E152">
        <v>12.586572</v>
      </c>
      <c r="F152">
        <v>12.586572</v>
      </c>
      <c r="G152">
        <v>75168699</v>
      </c>
    </row>
    <row r="153" spans="1:7" x14ac:dyDescent="0.25">
      <c r="A153" s="3">
        <v>40400</v>
      </c>
      <c r="B153">
        <v>12.511853</v>
      </c>
      <c r="C153">
        <v>12.602762</v>
      </c>
      <c r="D153">
        <v>12.417705</v>
      </c>
      <c r="E153">
        <v>12.545726</v>
      </c>
      <c r="F153">
        <v>12.545726</v>
      </c>
      <c r="G153">
        <v>83270954</v>
      </c>
    </row>
    <row r="154" spans="1:7" x14ac:dyDescent="0.25">
      <c r="A154" s="3">
        <v>40401</v>
      </c>
      <c r="B154">
        <v>12.396784</v>
      </c>
      <c r="C154">
        <v>12.403509</v>
      </c>
      <c r="D154">
        <v>12.241614999999999</v>
      </c>
      <c r="E154">
        <v>12.247593</v>
      </c>
      <c r="F154">
        <v>12.247593</v>
      </c>
      <c r="G154">
        <v>89253294</v>
      </c>
    </row>
    <row r="155" spans="1:7" x14ac:dyDescent="0.25">
      <c r="A155" s="3">
        <v>40402</v>
      </c>
      <c r="B155">
        <v>12.053321</v>
      </c>
      <c r="C155">
        <v>12.322562</v>
      </c>
      <c r="D155">
        <v>12.017704999999999</v>
      </c>
      <c r="E155">
        <v>12.254318</v>
      </c>
      <c r="F155">
        <v>12.254318</v>
      </c>
      <c r="G155">
        <v>88514535</v>
      </c>
    </row>
    <row r="156" spans="1:7" x14ac:dyDescent="0.25">
      <c r="A156" s="3">
        <v>40403</v>
      </c>
      <c r="B156">
        <v>12.179349</v>
      </c>
      <c r="C156">
        <v>12.233893999999999</v>
      </c>
      <c r="D156">
        <v>12.104877999999999</v>
      </c>
      <c r="E156">
        <v>12.113346</v>
      </c>
      <c r="F156">
        <v>12.113346</v>
      </c>
      <c r="G156">
        <v>77678069</v>
      </c>
    </row>
    <row r="157" spans="1:7" x14ac:dyDescent="0.25">
      <c r="A157" s="3">
        <v>40406</v>
      </c>
      <c r="B157">
        <v>12.046844999999999</v>
      </c>
      <c r="C157">
        <v>12.201017999999999</v>
      </c>
      <c r="D157">
        <v>11.967642</v>
      </c>
      <c r="E157">
        <v>12.094417</v>
      </c>
      <c r="F157">
        <v>12.094417</v>
      </c>
      <c r="G157">
        <v>52395658</v>
      </c>
    </row>
    <row r="158" spans="1:7" x14ac:dyDescent="0.25">
      <c r="A158" s="3">
        <v>40407</v>
      </c>
      <c r="B158">
        <v>12.167643</v>
      </c>
      <c r="C158">
        <v>12.321317000000001</v>
      </c>
      <c r="D158">
        <v>12.105376</v>
      </c>
      <c r="E158">
        <v>12.217207</v>
      </c>
      <c r="F158">
        <v>12.217207</v>
      </c>
      <c r="G158">
        <v>75911472</v>
      </c>
    </row>
    <row r="159" spans="1:7" x14ac:dyDescent="0.25">
      <c r="A159" s="3">
        <v>40408</v>
      </c>
      <c r="B159">
        <v>12.215214</v>
      </c>
      <c r="C159">
        <v>12.225923999999999</v>
      </c>
      <c r="D159">
        <v>11.993793999999999</v>
      </c>
      <c r="E159">
        <v>12.008737999999999</v>
      </c>
      <c r="F159">
        <v>12.008737999999999</v>
      </c>
      <c r="G159">
        <v>107858771</v>
      </c>
    </row>
    <row r="160" spans="1:7" x14ac:dyDescent="0.25">
      <c r="A160" s="3">
        <v>40409</v>
      </c>
      <c r="B160">
        <v>11.980345</v>
      </c>
      <c r="C160">
        <v>12.017704999999999</v>
      </c>
      <c r="D160">
        <v>11.637629</v>
      </c>
      <c r="E160">
        <v>11.655562</v>
      </c>
      <c r="F160">
        <v>11.655562</v>
      </c>
      <c r="G160">
        <v>157588475</v>
      </c>
    </row>
    <row r="161" spans="1:7" x14ac:dyDescent="0.25">
      <c r="A161" s="3">
        <v>40410</v>
      </c>
      <c r="B161">
        <v>11.655562</v>
      </c>
      <c r="C161">
        <v>11.745723999999999</v>
      </c>
      <c r="D161">
        <v>11.482461000000001</v>
      </c>
      <c r="E161">
        <v>11.507368</v>
      </c>
      <c r="F161">
        <v>11.507368</v>
      </c>
      <c r="G161">
        <v>157291365</v>
      </c>
    </row>
    <row r="162" spans="1:7" x14ac:dyDescent="0.25">
      <c r="A162" s="3">
        <v>40413</v>
      </c>
      <c r="B162">
        <v>11.494415999999999</v>
      </c>
      <c r="C162">
        <v>11.662535999999999</v>
      </c>
      <c r="D162">
        <v>11.400518</v>
      </c>
      <c r="E162">
        <v>11.558426000000001</v>
      </c>
      <c r="F162">
        <v>11.558426000000001</v>
      </c>
      <c r="G162">
        <v>119895720</v>
      </c>
    </row>
    <row r="163" spans="1:7" x14ac:dyDescent="0.25">
      <c r="A163" s="3">
        <v>40414</v>
      </c>
      <c r="B163">
        <v>11.399770999999999</v>
      </c>
      <c r="C163">
        <v>11.416458</v>
      </c>
      <c r="D163">
        <v>11.230904000000001</v>
      </c>
      <c r="E163">
        <v>11.242610000000001</v>
      </c>
      <c r="F163">
        <v>11.242610000000001</v>
      </c>
      <c r="G163">
        <v>110922211</v>
      </c>
    </row>
    <row r="164" spans="1:7" x14ac:dyDescent="0.25">
      <c r="A164" s="3">
        <v>40415</v>
      </c>
      <c r="B164">
        <v>11.207990000000001</v>
      </c>
      <c r="C164">
        <v>11.402511000000001</v>
      </c>
      <c r="D164">
        <v>11.207990000000001</v>
      </c>
      <c r="E164">
        <v>11.323058</v>
      </c>
      <c r="F164">
        <v>11.323058</v>
      </c>
      <c r="G164">
        <v>104072633</v>
      </c>
    </row>
    <row r="165" spans="1:7" x14ac:dyDescent="0.25">
      <c r="A165" s="3">
        <v>40416</v>
      </c>
      <c r="B165">
        <v>11.358924</v>
      </c>
      <c r="C165">
        <v>11.388812</v>
      </c>
      <c r="D165">
        <v>11.218949</v>
      </c>
      <c r="E165">
        <v>11.232398</v>
      </c>
      <c r="F165">
        <v>11.232398</v>
      </c>
      <c r="G165">
        <v>71346425</v>
      </c>
    </row>
    <row r="166" spans="1:7" x14ac:dyDescent="0.25">
      <c r="A166" s="3">
        <v>40417</v>
      </c>
      <c r="B166">
        <v>11.271751</v>
      </c>
      <c r="C166">
        <v>11.456807</v>
      </c>
      <c r="D166">
        <v>11.149459</v>
      </c>
      <c r="E166">
        <v>11.427915</v>
      </c>
      <c r="F166">
        <v>11.427915</v>
      </c>
      <c r="G166">
        <v>92842698</v>
      </c>
    </row>
    <row r="167" spans="1:7" x14ac:dyDescent="0.25">
      <c r="A167" s="3">
        <v>40420</v>
      </c>
      <c r="B167">
        <v>11.435885000000001</v>
      </c>
      <c r="C167">
        <v>11.451079</v>
      </c>
      <c r="D167">
        <v>11.268264</v>
      </c>
      <c r="E167">
        <v>11.274989</v>
      </c>
      <c r="F167">
        <v>11.274989</v>
      </c>
      <c r="G167">
        <v>49440624</v>
      </c>
    </row>
    <row r="168" spans="1:7" x14ac:dyDescent="0.25">
      <c r="A168" s="3">
        <v>40421</v>
      </c>
      <c r="B168">
        <v>11.210729000000001</v>
      </c>
      <c r="C168">
        <v>11.329285</v>
      </c>
      <c r="D168">
        <v>11.158175999999999</v>
      </c>
      <c r="E168">
        <v>11.208487999999999</v>
      </c>
      <c r="F168">
        <v>11.208487999999999</v>
      </c>
      <c r="G168">
        <v>78163883</v>
      </c>
    </row>
    <row r="169" spans="1:7" x14ac:dyDescent="0.25">
      <c r="A169" s="3">
        <v>40422</v>
      </c>
      <c r="B169">
        <v>11.332025</v>
      </c>
      <c r="C169">
        <v>11.580095</v>
      </c>
      <c r="D169">
        <v>11.270256</v>
      </c>
      <c r="E169">
        <v>11.465275</v>
      </c>
      <c r="F169">
        <v>11.465275</v>
      </c>
      <c r="G169">
        <v>129616018</v>
      </c>
    </row>
    <row r="170" spans="1:7" x14ac:dyDescent="0.25">
      <c r="A170" s="3">
        <v>40423</v>
      </c>
      <c r="B170">
        <v>11.527791000000001</v>
      </c>
      <c r="C170">
        <v>11.567392999999999</v>
      </c>
      <c r="D170">
        <v>11.464777</v>
      </c>
      <c r="E170">
        <v>11.536258999999999</v>
      </c>
      <c r="F170">
        <v>11.536258999999999</v>
      </c>
      <c r="G170">
        <v>67620512</v>
      </c>
    </row>
    <row r="171" spans="1:7" x14ac:dyDescent="0.25">
      <c r="A171" s="3">
        <v>40424</v>
      </c>
      <c r="B171">
        <v>11.719074000000001</v>
      </c>
      <c r="C171">
        <v>11.752947000000001</v>
      </c>
      <c r="D171">
        <v>11.642362</v>
      </c>
      <c r="E171">
        <v>11.713595</v>
      </c>
      <c r="F171">
        <v>11.713595</v>
      </c>
      <c r="G171">
        <v>101996882</v>
      </c>
    </row>
    <row r="172" spans="1:7" x14ac:dyDescent="0.25">
      <c r="A172" s="3">
        <v>40428</v>
      </c>
      <c r="B172">
        <v>11.569136</v>
      </c>
      <c r="C172">
        <v>11.646098</v>
      </c>
      <c r="D172">
        <v>11.532273999999999</v>
      </c>
      <c r="E172">
        <v>11.566644999999999</v>
      </c>
      <c r="F172">
        <v>11.566644999999999</v>
      </c>
      <c r="G172">
        <v>68652365</v>
      </c>
    </row>
    <row r="173" spans="1:7" x14ac:dyDescent="0.25">
      <c r="A173" s="3">
        <v>40429</v>
      </c>
      <c r="B173">
        <v>11.586321999999999</v>
      </c>
      <c r="C173">
        <v>11.768389000000001</v>
      </c>
      <c r="D173">
        <v>11.569385</v>
      </c>
      <c r="E173">
        <v>11.720568</v>
      </c>
      <c r="F173">
        <v>11.720568</v>
      </c>
      <c r="G173">
        <v>96432101</v>
      </c>
    </row>
    <row r="174" spans="1:7" x14ac:dyDescent="0.25">
      <c r="A174" s="3">
        <v>40430</v>
      </c>
      <c r="B174">
        <v>11.901142</v>
      </c>
      <c r="C174">
        <v>11.965152</v>
      </c>
      <c r="D174">
        <v>11.720568</v>
      </c>
      <c r="E174">
        <v>11.860046000000001</v>
      </c>
      <c r="F174">
        <v>11.860046000000001</v>
      </c>
      <c r="G174">
        <v>97588419</v>
      </c>
    </row>
    <row r="175" spans="1:7" x14ac:dyDescent="0.25">
      <c r="A175" s="3">
        <v>40431</v>
      </c>
      <c r="B175">
        <v>11.930781</v>
      </c>
      <c r="C175">
        <v>11.949959</v>
      </c>
      <c r="D175">
        <v>11.832648000000001</v>
      </c>
      <c r="E175">
        <v>11.859049000000001</v>
      </c>
      <c r="F175">
        <v>11.859049000000001</v>
      </c>
      <c r="G175">
        <v>79268006</v>
      </c>
    </row>
    <row r="176" spans="1:7" x14ac:dyDescent="0.25">
      <c r="A176" s="3">
        <v>40434</v>
      </c>
      <c r="B176">
        <v>11.977605000000001</v>
      </c>
      <c r="C176">
        <v>12.063533</v>
      </c>
      <c r="D176">
        <v>11.943483000000001</v>
      </c>
      <c r="E176">
        <v>12.011727</v>
      </c>
      <c r="F176">
        <v>12.011727</v>
      </c>
      <c r="G176">
        <v>89996068</v>
      </c>
    </row>
    <row r="177" spans="1:7" x14ac:dyDescent="0.25">
      <c r="A177" s="3">
        <v>40435</v>
      </c>
      <c r="B177">
        <v>12.005250999999999</v>
      </c>
      <c r="C177">
        <v>12.073496</v>
      </c>
      <c r="D177">
        <v>11.957182</v>
      </c>
      <c r="E177">
        <v>11.965899</v>
      </c>
      <c r="F177">
        <v>11.965899</v>
      </c>
      <c r="G177">
        <v>88992319</v>
      </c>
    </row>
    <row r="178" spans="1:7" x14ac:dyDescent="0.25">
      <c r="A178" s="3">
        <v>40436</v>
      </c>
      <c r="B178">
        <v>11.953944</v>
      </c>
      <c r="C178">
        <v>12.002262999999999</v>
      </c>
      <c r="D178">
        <v>11.917828999999999</v>
      </c>
      <c r="E178">
        <v>11.971128999999999</v>
      </c>
      <c r="F178">
        <v>11.971128999999999</v>
      </c>
      <c r="G178">
        <v>96472251</v>
      </c>
    </row>
    <row r="179" spans="1:7" x14ac:dyDescent="0.25">
      <c r="A179" s="3">
        <v>40437</v>
      </c>
      <c r="B179">
        <v>11.953944</v>
      </c>
      <c r="C179">
        <v>12.016209999999999</v>
      </c>
      <c r="D179">
        <v>11.940493999999999</v>
      </c>
      <c r="E179">
        <v>11.981590000000001</v>
      </c>
      <c r="F179">
        <v>11.981590000000001</v>
      </c>
      <c r="G179">
        <v>79075287</v>
      </c>
    </row>
    <row r="180" spans="1:7" x14ac:dyDescent="0.25">
      <c r="A180" s="3">
        <v>40438</v>
      </c>
      <c r="B180">
        <v>12.048589</v>
      </c>
      <c r="C180">
        <v>12.234143</v>
      </c>
      <c r="D180">
        <v>11.984579</v>
      </c>
      <c r="E180">
        <v>12.207991</v>
      </c>
      <c r="F180">
        <v>12.207991</v>
      </c>
      <c r="G180">
        <v>226509844</v>
      </c>
    </row>
    <row r="181" spans="1:7" x14ac:dyDescent="0.25">
      <c r="A181" s="3">
        <v>40441</v>
      </c>
      <c r="B181">
        <v>12.266522</v>
      </c>
      <c r="C181">
        <v>12.7126</v>
      </c>
      <c r="D181">
        <v>12.255563</v>
      </c>
      <c r="E181">
        <v>12.659549</v>
      </c>
      <c r="F181">
        <v>12.659549</v>
      </c>
      <c r="G181">
        <v>176800216</v>
      </c>
    </row>
    <row r="182" spans="1:7" x14ac:dyDescent="0.25">
      <c r="A182" s="3">
        <v>40442</v>
      </c>
      <c r="B182">
        <v>12.694418000000001</v>
      </c>
      <c r="C182">
        <v>12.950957000000001</v>
      </c>
      <c r="D182">
        <v>12.675240000000001</v>
      </c>
      <c r="E182">
        <v>12.788565</v>
      </c>
      <c r="F182">
        <v>12.788565</v>
      </c>
      <c r="G182">
        <v>179321632</v>
      </c>
    </row>
    <row r="183" spans="1:7" x14ac:dyDescent="0.25">
      <c r="A183" s="3">
        <v>40443</v>
      </c>
      <c r="B183">
        <v>12.773621</v>
      </c>
      <c r="C183">
        <v>12.896162</v>
      </c>
      <c r="D183">
        <v>12.744230999999999</v>
      </c>
      <c r="E183">
        <v>12.851827999999999</v>
      </c>
      <c r="F183">
        <v>12.851827999999999</v>
      </c>
      <c r="G183">
        <v>101864387</v>
      </c>
    </row>
    <row r="184" spans="1:7" x14ac:dyDescent="0.25">
      <c r="A184" s="3">
        <v>40444</v>
      </c>
      <c r="B184">
        <v>12.817208000000001</v>
      </c>
      <c r="C184">
        <v>12.943733999999999</v>
      </c>
      <c r="D184">
        <v>12.734767</v>
      </c>
      <c r="E184">
        <v>12.789063000000001</v>
      </c>
      <c r="F184">
        <v>12.789063000000001</v>
      </c>
      <c r="G184">
        <v>93043447</v>
      </c>
    </row>
    <row r="185" spans="1:7" x14ac:dyDescent="0.25">
      <c r="A185" s="3">
        <v>40445</v>
      </c>
      <c r="B185">
        <v>12.994792</v>
      </c>
      <c r="C185">
        <v>13.146474</v>
      </c>
      <c r="D185">
        <v>12.908117000000001</v>
      </c>
      <c r="E185">
        <v>13.133024000000001</v>
      </c>
      <c r="F185">
        <v>13.133024000000001</v>
      </c>
      <c r="G185">
        <v>134779299</v>
      </c>
    </row>
    <row r="186" spans="1:7" x14ac:dyDescent="0.25">
      <c r="A186" s="3">
        <v>40448</v>
      </c>
      <c r="B186">
        <v>13.171879000000001</v>
      </c>
      <c r="C186">
        <v>13.371131999999999</v>
      </c>
      <c r="D186">
        <v>13.171879000000001</v>
      </c>
      <c r="E186">
        <v>13.210732999999999</v>
      </c>
      <c r="F186">
        <v>13.210732999999999</v>
      </c>
      <c r="G186">
        <v>124761892</v>
      </c>
    </row>
    <row r="187" spans="1:7" x14ac:dyDescent="0.25">
      <c r="A187" s="3">
        <v>40449</v>
      </c>
      <c r="B187">
        <v>13.287196</v>
      </c>
      <c r="C187">
        <v>13.289936000000001</v>
      </c>
      <c r="D187">
        <v>12.912849</v>
      </c>
      <c r="E187">
        <v>13.130034999999999</v>
      </c>
      <c r="F187">
        <v>13.130034999999999</v>
      </c>
      <c r="G187">
        <v>146735949</v>
      </c>
    </row>
    <row r="188" spans="1:7" x14ac:dyDescent="0.25">
      <c r="A188" s="3">
        <v>40450</v>
      </c>
      <c r="B188">
        <v>13.146972</v>
      </c>
      <c r="C188">
        <v>13.273747</v>
      </c>
      <c r="D188">
        <v>13.068765000000001</v>
      </c>
      <c r="E188">
        <v>13.142987</v>
      </c>
      <c r="F188">
        <v>13.142987</v>
      </c>
      <c r="G188">
        <v>87213678</v>
      </c>
    </row>
    <row r="189" spans="1:7" x14ac:dyDescent="0.25">
      <c r="A189" s="3">
        <v>40451</v>
      </c>
      <c r="B189">
        <v>13.179600000000001</v>
      </c>
      <c r="C189">
        <v>13.247097</v>
      </c>
      <c r="D189">
        <v>12.924556000000001</v>
      </c>
      <c r="E189">
        <v>13.095663999999999</v>
      </c>
      <c r="F189">
        <v>13.095663999999999</v>
      </c>
      <c r="G189">
        <v>130250387</v>
      </c>
    </row>
    <row r="190" spans="1:7" x14ac:dyDescent="0.25">
      <c r="A190" s="3">
        <v>40452</v>
      </c>
      <c r="B190">
        <v>13.200521</v>
      </c>
      <c r="C190">
        <v>13.215963</v>
      </c>
      <c r="D190">
        <v>13.026175</v>
      </c>
      <c r="E190">
        <v>13.091430000000001</v>
      </c>
      <c r="F190">
        <v>13.091430000000001</v>
      </c>
      <c r="G190">
        <v>89333594</v>
      </c>
    </row>
    <row r="191" spans="1:7" x14ac:dyDescent="0.25">
      <c r="A191" s="3">
        <v>40455</v>
      </c>
      <c r="B191">
        <v>13.074743</v>
      </c>
      <c r="C191">
        <v>13.156935000000001</v>
      </c>
      <c r="D191">
        <v>12.922812</v>
      </c>
      <c r="E191">
        <v>13.009985</v>
      </c>
      <c r="F191">
        <v>13.009985</v>
      </c>
      <c r="G191">
        <v>77910939</v>
      </c>
    </row>
    <row r="192" spans="1:7" x14ac:dyDescent="0.25">
      <c r="A192" s="3">
        <v>40456</v>
      </c>
      <c r="B192">
        <v>13.160171999999999</v>
      </c>
      <c r="C192">
        <v>13.449588</v>
      </c>
      <c r="D192">
        <v>13.114592999999999</v>
      </c>
      <c r="E192">
        <v>13.405503</v>
      </c>
      <c r="F192">
        <v>13.405503</v>
      </c>
      <c r="G192">
        <v>140809819</v>
      </c>
    </row>
    <row r="193" spans="1:7" x14ac:dyDescent="0.25">
      <c r="A193" s="3">
        <v>40457</v>
      </c>
      <c r="B193">
        <v>13.431157000000001</v>
      </c>
      <c r="C193">
        <v>13.448342</v>
      </c>
      <c r="D193">
        <v>13.199026999999999</v>
      </c>
      <c r="E193">
        <v>13.308865000000001</v>
      </c>
      <c r="F193">
        <v>13.308865000000001</v>
      </c>
      <c r="G193">
        <v>110906151</v>
      </c>
    </row>
    <row r="194" spans="1:7" x14ac:dyDescent="0.25">
      <c r="A194" s="3">
        <v>40458</v>
      </c>
      <c r="B194">
        <v>13.355191</v>
      </c>
      <c r="C194">
        <v>13.379849</v>
      </c>
      <c r="D194">
        <v>13.179100999999999</v>
      </c>
      <c r="E194">
        <v>13.20077</v>
      </c>
      <c r="F194">
        <v>13.20077</v>
      </c>
      <c r="G194">
        <v>96191202</v>
      </c>
    </row>
    <row r="195" spans="1:7" x14ac:dyDescent="0.25">
      <c r="A195" s="3">
        <v>40459</v>
      </c>
      <c r="B195">
        <v>13.269513</v>
      </c>
      <c r="C195">
        <v>13.389811999999999</v>
      </c>
      <c r="D195">
        <v>13.141242999999999</v>
      </c>
      <c r="E195">
        <v>13.358677999999999</v>
      </c>
      <c r="F195">
        <v>13.358677999999999</v>
      </c>
      <c r="G195">
        <v>114796679</v>
      </c>
    </row>
    <row r="196" spans="1:7" x14ac:dyDescent="0.25">
      <c r="A196" s="3">
        <v>40462</v>
      </c>
      <c r="B196">
        <v>13.41173</v>
      </c>
      <c r="C196">
        <v>13.564158000000001</v>
      </c>
      <c r="D196">
        <v>13.379102</v>
      </c>
      <c r="E196">
        <v>13.420696</v>
      </c>
      <c r="F196">
        <v>13.420696</v>
      </c>
      <c r="G196">
        <v>105445761</v>
      </c>
    </row>
    <row r="197" spans="1:7" x14ac:dyDescent="0.25">
      <c r="A197" s="3">
        <v>40463</v>
      </c>
      <c r="B197">
        <v>13.452576000000001</v>
      </c>
      <c r="C197">
        <v>13.598777999999999</v>
      </c>
      <c r="D197">
        <v>13.394544</v>
      </c>
      <c r="E197">
        <v>13.484208000000001</v>
      </c>
      <c r="F197">
        <v>13.484208000000001</v>
      </c>
      <c r="G197">
        <v>150706777</v>
      </c>
    </row>
    <row r="198" spans="1:7" x14ac:dyDescent="0.25">
      <c r="A198" s="3">
        <v>40464</v>
      </c>
      <c r="B198">
        <v>13.623934</v>
      </c>
      <c r="C198">
        <v>13.636138000000001</v>
      </c>
      <c r="D198">
        <v>13.507619999999999</v>
      </c>
      <c r="E198">
        <v>13.531779999999999</v>
      </c>
      <c r="F198">
        <v>13.531779999999999</v>
      </c>
      <c r="G198">
        <v>122682126</v>
      </c>
    </row>
    <row r="199" spans="1:7" x14ac:dyDescent="0.25">
      <c r="A199" s="3">
        <v>40465</v>
      </c>
      <c r="B199">
        <v>13.553697</v>
      </c>
      <c r="C199">
        <v>13.580348000000001</v>
      </c>
      <c r="D199">
        <v>13.377606999999999</v>
      </c>
      <c r="E199">
        <v>13.472751000000001</v>
      </c>
      <c r="F199">
        <v>13.472751000000001</v>
      </c>
      <c r="G199">
        <v>266358649</v>
      </c>
    </row>
    <row r="200" spans="1:7" x14ac:dyDescent="0.25">
      <c r="A200" s="3">
        <v>40466</v>
      </c>
      <c r="B200">
        <v>14.925803999999999</v>
      </c>
      <c r="C200">
        <v>14.984833</v>
      </c>
      <c r="D200">
        <v>14.734769999999999</v>
      </c>
      <c r="E200">
        <v>14.980100999999999</v>
      </c>
      <c r="F200">
        <v>14.980100999999999</v>
      </c>
      <c r="G200">
        <v>595214680</v>
      </c>
    </row>
    <row r="201" spans="1:7" x14ac:dyDescent="0.25">
      <c r="A201" s="3">
        <v>40469</v>
      </c>
      <c r="B201">
        <v>14.957685</v>
      </c>
      <c r="C201">
        <v>15.434398</v>
      </c>
      <c r="D201">
        <v>14.957685</v>
      </c>
      <c r="E201">
        <v>15.385083</v>
      </c>
      <c r="F201">
        <v>15.385083</v>
      </c>
      <c r="G201">
        <v>284992232</v>
      </c>
    </row>
    <row r="202" spans="1:7" x14ac:dyDescent="0.25">
      <c r="A202" s="3">
        <v>40470</v>
      </c>
      <c r="B202">
        <v>15.16441</v>
      </c>
      <c r="C202">
        <v>15.313103</v>
      </c>
      <c r="D202">
        <v>15.015219</v>
      </c>
      <c r="E202">
        <v>15.139004999999999</v>
      </c>
      <c r="F202">
        <v>15.139004999999999</v>
      </c>
      <c r="G202">
        <v>184203863</v>
      </c>
    </row>
    <row r="203" spans="1:7" x14ac:dyDescent="0.25">
      <c r="A203" s="3">
        <v>40471</v>
      </c>
      <c r="B203">
        <v>15.146725999999999</v>
      </c>
      <c r="C203">
        <v>15.376863999999999</v>
      </c>
      <c r="D203">
        <v>15.130786000000001</v>
      </c>
      <c r="E203">
        <v>15.142740999999999</v>
      </c>
      <c r="F203">
        <v>15.142740999999999</v>
      </c>
      <c r="G203">
        <v>141532518</v>
      </c>
    </row>
    <row r="204" spans="1:7" x14ac:dyDescent="0.25">
      <c r="A204" s="3">
        <v>40472</v>
      </c>
      <c r="B204">
        <v>15.230662000000001</v>
      </c>
      <c r="C204">
        <v>15.342492999999999</v>
      </c>
      <c r="D204">
        <v>15.093425999999999</v>
      </c>
      <c r="E204">
        <v>15.242616999999999</v>
      </c>
      <c r="F204">
        <v>15.242616999999999</v>
      </c>
      <c r="G204">
        <v>117257870</v>
      </c>
    </row>
    <row r="205" spans="1:7" x14ac:dyDescent="0.25">
      <c r="A205" s="3">
        <v>40473</v>
      </c>
      <c r="B205">
        <v>15.240873000000001</v>
      </c>
      <c r="C205">
        <v>15.313103</v>
      </c>
      <c r="D205">
        <v>15.194298</v>
      </c>
      <c r="E205">
        <v>15.256067</v>
      </c>
      <c r="F205">
        <v>15.256067</v>
      </c>
      <c r="G205">
        <v>90582257</v>
      </c>
    </row>
    <row r="206" spans="1:7" x14ac:dyDescent="0.25">
      <c r="A206" s="3">
        <v>40476</v>
      </c>
      <c r="B206">
        <v>15.332281</v>
      </c>
      <c r="C206">
        <v>15.560176999999999</v>
      </c>
      <c r="D206">
        <v>15.316839</v>
      </c>
      <c r="E206">
        <v>15.354946</v>
      </c>
      <c r="F206">
        <v>15.354946</v>
      </c>
      <c r="G206">
        <v>126809538</v>
      </c>
    </row>
    <row r="207" spans="1:7" x14ac:dyDescent="0.25">
      <c r="A207" s="3">
        <v>40477</v>
      </c>
      <c r="B207">
        <v>15.270263</v>
      </c>
      <c r="C207">
        <v>15.472754</v>
      </c>
      <c r="D207">
        <v>15.218707</v>
      </c>
      <c r="E207">
        <v>15.407249999999999</v>
      </c>
      <c r="F207">
        <v>15.407249999999999</v>
      </c>
      <c r="G207">
        <v>100892759</v>
      </c>
    </row>
    <row r="208" spans="1:7" x14ac:dyDescent="0.25">
      <c r="A208" s="3">
        <v>40478</v>
      </c>
      <c r="B208">
        <v>15.336764000000001</v>
      </c>
      <c r="C208">
        <v>15.442119</v>
      </c>
      <c r="D208">
        <v>15.251085</v>
      </c>
      <c r="E208">
        <v>15.354198999999999</v>
      </c>
      <c r="F208">
        <v>15.354198999999999</v>
      </c>
      <c r="G208">
        <v>90012128</v>
      </c>
    </row>
    <row r="209" spans="1:7" x14ac:dyDescent="0.25">
      <c r="A209" s="3">
        <v>40479</v>
      </c>
      <c r="B209">
        <v>15.443364000000001</v>
      </c>
      <c r="C209">
        <v>15.467026000000001</v>
      </c>
      <c r="D209">
        <v>15.275245</v>
      </c>
      <c r="E209">
        <v>15.406751999999999</v>
      </c>
      <c r="F209">
        <v>15.406751999999999</v>
      </c>
      <c r="G209">
        <v>87699492</v>
      </c>
    </row>
    <row r="210" spans="1:7" x14ac:dyDescent="0.25">
      <c r="A210" s="3">
        <v>40480</v>
      </c>
      <c r="B210">
        <v>15.369142999999999</v>
      </c>
      <c r="C210">
        <v>15.417213</v>
      </c>
      <c r="D210">
        <v>15.267524</v>
      </c>
      <c r="E210">
        <v>15.285207</v>
      </c>
      <c r="F210">
        <v>15.285207</v>
      </c>
      <c r="G210">
        <v>91473585</v>
      </c>
    </row>
    <row r="211" spans="1:7" x14ac:dyDescent="0.25">
      <c r="A211" s="3">
        <v>40483</v>
      </c>
      <c r="B211">
        <v>15.335768</v>
      </c>
      <c r="C211">
        <v>15.458558</v>
      </c>
      <c r="D211">
        <v>15.223190000000001</v>
      </c>
      <c r="E211">
        <v>15.317586</v>
      </c>
      <c r="F211">
        <v>15.317586</v>
      </c>
      <c r="G211">
        <v>123946848</v>
      </c>
    </row>
    <row r="212" spans="1:7" x14ac:dyDescent="0.25">
      <c r="A212" s="3">
        <v>40484</v>
      </c>
      <c r="B212">
        <v>15.408993000000001</v>
      </c>
      <c r="C212">
        <v>15.442119</v>
      </c>
      <c r="D212">
        <v>15.307124999999999</v>
      </c>
      <c r="E212">
        <v>15.33253</v>
      </c>
      <c r="F212">
        <v>15.33253</v>
      </c>
      <c r="G212">
        <v>80203500</v>
      </c>
    </row>
    <row r="213" spans="1:7" x14ac:dyDescent="0.25">
      <c r="A213" s="3">
        <v>40485</v>
      </c>
      <c r="B213">
        <v>15.379853000000001</v>
      </c>
      <c r="C213">
        <v>15.487698</v>
      </c>
      <c r="D213">
        <v>15.280226000000001</v>
      </c>
      <c r="E213">
        <v>15.446602</v>
      </c>
      <c r="F213">
        <v>15.446602</v>
      </c>
      <c r="G213">
        <v>135726838</v>
      </c>
    </row>
    <row r="214" spans="1:7" x14ac:dyDescent="0.25">
      <c r="A214" s="3">
        <v>40486</v>
      </c>
      <c r="B214">
        <v>15.557686</v>
      </c>
      <c r="C214">
        <v>15.689193</v>
      </c>
      <c r="D214">
        <v>15.494422999999999</v>
      </c>
      <c r="E214">
        <v>15.548470999999999</v>
      </c>
      <c r="F214">
        <v>15.548470999999999</v>
      </c>
      <c r="G214">
        <v>143367369</v>
      </c>
    </row>
    <row r="215" spans="1:7" x14ac:dyDescent="0.25">
      <c r="A215" s="3">
        <v>40487</v>
      </c>
      <c r="B215">
        <v>15.521322</v>
      </c>
      <c r="C215">
        <v>15.578856999999999</v>
      </c>
      <c r="D215">
        <v>15.469766</v>
      </c>
      <c r="E215">
        <v>15.568645</v>
      </c>
      <c r="F215">
        <v>15.568645</v>
      </c>
      <c r="G215">
        <v>70892731</v>
      </c>
    </row>
    <row r="216" spans="1:7" x14ac:dyDescent="0.25">
      <c r="A216" s="3">
        <v>40490</v>
      </c>
      <c r="B216">
        <v>15.542244</v>
      </c>
      <c r="C216">
        <v>15.678483</v>
      </c>
      <c r="D216">
        <v>15.520077000000001</v>
      </c>
      <c r="E216">
        <v>15.610737</v>
      </c>
      <c r="F216">
        <v>15.610737</v>
      </c>
      <c r="G216">
        <v>84367048</v>
      </c>
    </row>
    <row r="217" spans="1:7" x14ac:dyDescent="0.25">
      <c r="A217" s="3">
        <v>40491</v>
      </c>
      <c r="B217">
        <v>15.691186</v>
      </c>
      <c r="C217">
        <v>15.712356</v>
      </c>
      <c r="D217">
        <v>15.454822</v>
      </c>
      <c r="E217">
        <v>15.562169000000001</v>
      </c>
      <c r="F217">
        <v>15.562169000000001</v>
      </c>
      <c r="G217">
        <v>89823423</v>
      </c>
    </row>
    <row r="218" spans="1:7" x14ac:dyDescent="0.25">
      <c r="A218" s="3">
        <v>40492</v>
      </c>
      <c r="B218">
        <v>15.493925000000001</v>
      </c>
      <c r="C218">
        <v>15.516838999999999</v>
      </c>
      <c r="D218">
        <v>15.380102000000001</v>
      </c>
      <c r="E218">
        <v>15.51385</v>
      </c>
      <c r="F218">
        <v>15.51385</v>
      </c>
      <c r="G218">
        <v>100254375</v>
      </c>
    </row>
    <row r="219" spans="1:7" x14ac:dyDescent="0.25">
      <c r="A219" s="3">
        <v>40493</v>
      </c>
      <c r="B219">
        <v>15.434647</v>
      </c>
      <c r="C219">
        <v>15.438383</v>
      </c>
      <c r="D219">
        <v>15.29791</v>
      </c>
      <c r="E219">
        <v>15.372131</v>
      </c>
      <c r="F219">
        <v>15.372131</v>
      </c>
      <c r="G219">
        <v>90803081</v>
      </c>
    </row>
    <row r="220" spans="1:7" x14ac:dyDescent="0.25">
      <c r="A220" s="3">
        <v>40494</v>
      </c>
      <c r="B220">
        <v>15.29243</v>
      </c>
      <c r="C220">
        <v>15.364909000000001</v>
      </c>
      <c r="D220">
        <v>14.974123000000001</v>
      </c>
      <c r="E220">
        <v>15.025929</v>
      </c>
      <c r="F220">
        <v>15.025929</v>
      </c>
      <c r="G220">
        <v>136228712</v>
      </c>
    </row>
    <row r="221" spans="1:7" x14ac:dyDescent="0.25">
      <c r="A221" s="3">
        <v>40497</v>
      </c>
      <c r="B221">
        <v>15.020699</v>
      </c>
      <c r="C221">
        <v>15.043613000000001</v>
      </c>
      <c r="D221">
        <v>14.795792</v>
      </c>
      <c r="E221">
        <v>14.831159</v>
      </c>
      <c r="F221">
        <v>14.831159</v>
      </c>
      <c r="G221">
        <v>139677591</v>
      </c>
    </row>
    <row r="222" spans="1:7" x14ac:dyDescent="0.25">
      <c r="A222" s="3">
        <v>40498</v>
      </c>
      <c r="B222">
        <v>14.763662</v>
      </c>
      <c r="C222">
        <v>14.891432999999999</v>
      </c>
      <c r="D222">
        <v>14.531781000000001</v>
      </c>
      <c r="E222">
        <v>14.538506</v>
      </c>
      <c r="F222">
        <v>14.538506</v>
      </c>
      <c r="G222">
        <v>132791878</v>
      </c>
    </row>
    <row r="223" spans="1:7" x14ac:dyDescent="0.25">
      <c r="A223" s="3">
        <v>40499</v>
      </c>
      <c r="B223">
        <v>14.570387</v>
      </c>
      <c r="C223">
        <v>14.682467000000001</v>
      </c>
      <c r="D223">
        <v>14.479975</v>
      </c>
      <c r="E223">
        <v>14.534272</v>
      </c>
      <c r="F223">
        <v>14.534272</v>
      </c>
      <c r="G223">
        <v>98066204</v>
      </c>
    </row>
    <row r="224" spans="1:7" x14ac:dyDescent="0.25">
      <c r="A224" s="3">
        <v>40500</v>
      </c>
      <c r="B224">
        <v>14.670013000000001</v>
      </c>
      <c r="C224">
        <v>14.943488</v>
      </c>
      <c r="D224">
        <v>14.659053999999999</v>
      </c>
      <c r="E224">
        <v>14.858307</v>
      </c>
      <c r="F224">
        <v>14.858307</v>
      </c>
      <c r="G224">
        <v>103988318</v>
      </c>
    </row>
    <row r="225" spans="1:7" x14ac:dyDescent="0.25">
      <c r="A225" s="3">
        <v>40501</v>
      </c>
      <c r="B225">
        <v>14.869266</v>
      </c>
      <c r="C225">
        <v>14.891432999999999</v>
      </c>
      <c r="D225">
        <v>14.703388</v>
      </c>
      <c r="E225">
        <v>14.715591999999999</v>
      </c>
      <c r="F225">
        <v>14.715591999999999</v>
      </c>
      <c r="G225">
        <v>92244464</v>
      </c>
    </row>
    <row r="226" spans="1:7" x14ac:dyDescent="0.25">
      <c r="A226" s="3">
        <v>40504</v>
      </c>
      <c r="B226">
        <v>14.631906000000001</v>
      </c>
      <c r="C226">
        <v>14.780599</v>
      </c>
      <c r="D226">
        <v>14.514347000000001</v>
      </c>
      <c r="E226">
        <v>14.725306</v>
      </c>
      <c r="F226">
        <v>14.725306</v>
      </c>
      <c r="G226">
        <v>87791837</v>
      </c>
    </row>
    <row r="227" spans="1:7" x14ac:dyDescent="0.25">
      <c r="A227" s="3">
        <v>40505</v>
      </c>
      <c r="B227">
        <v>14.620449000000001</v>
      </c>
      <c r="C227">
        <v>14.670261999999999</v>
      </c>
      <c r="D227">
        <v>14.401021</v>
      </c>
      <c r="E227">
        <v>14.520822000000001</v>
      </c>
      <c r="F227">
        <v>14.520822000000001</v>
      </c>
      <c r="G227">
        <v>86828238</v>
      </c>
    </row>
    <row r="228" spans="1:7" x14ac:dyDescent="0.25">
      <c r="A228" s="3">
        <v>40506</v>
      </c>
      <c r="B228">
        <v>14.627921000000001</v>
      </c>
      <c r="C228">
        <v>14.859304</v>
      </c>
      <c r="D228">
        <v>14.621445</v>
      </c>
      <c r="E228">
        <v>14.818706000000001</v>
      </c>
      <c r="F228">
        <v>14.818706000000001</v>
      </c>
      <c r="G228">
        <v>96215292</v>
      </c>
    </row>
    <row r="229" spans="1:7" x14ac:dyDescent="0.25">
      <c r="A229" s="3">
        <v>40508</v>
      </c>
      <c r="B229">
        <v>14.706377</v>
      </c>
      <c r="C229">
        <v>14.769142</v>
      </c>
      <c r="D229">
        <v>14.620200000000001</v>
      </c>
      <c r="E229">
        <v>14.69492</v>
      </c>
      <c r="F229">
        <v>14.69492</v>
      </c>
      <c r="G229">
        <v>52640573</v>
      </c>
    </row>
    <row r="230" spans="1:7" x14ac:dyDescent="0.25">
      <c r="A230" s="3">
        <v>40511</v>
      </c>
      <c r="B230">
        <v>14.674246999999999</v>
      </c>
      <c r="C230">
        <v>14.689939000000001</v>
      </c>
      <c r="D230">
        <v>14.444608000000001</v>
      </c>
      <c r="E230">
        <v>14.498405999999999</v>
      </c>
      <c r="F230">
        <v>14.498405999999999</v>
      </c>
      <c r="G230">
        <v>114816754</v>
      </c>
    </row>
    <row r="231" spans="1:7" x14ac:dyDescent="0.25">
      <c r="A231" s="3">
        <v>40512</v>
      </c>
      <c r="B231">
        <v>14.304384000000001</v>
      </c>
      <c r="C231">
        <v>14.304384000000001</v>
      </c>
      <c r="D231">
        <v>13.781095000000001</v>
      </c>
      <c r="E231">
        <v>13.840871</v>
      </c>
      <c r="F231">
        <v>13.840871</v>
      </c>
      <c r="G231">
        <v>285763111</v>
      </c>
    </row>
    <row r="232" spans="1:7" x14ac:dyDescent="0.25">
      <c r="A232" s="3">
        <v>40513</v>
      </c>
      <c r="B232">
        <v>14.02244</v>
      </c>
      <c r="C232">
        <v>14.235889999999999</v>
      </c>
      <c r="D232">
        <v>14.007496</v>
      </c>
      <c r="E232">
        <v>14.056063999999999</v>
      </c>
      <c r="F232">
        <v>14.056063999999999</v>
      </c>
      <c r="G232">
        <v>150726852</v>
      </c>
    </row>
    <row r="233" spans="1:7" x14ac:dyDescent="0.25">
      <c r="A233" s="3">
        <v>40514</v>
      </c>
      <c r="B233">
        <v>14.163411999999999</v>
      </c>
      <c r="C233">
        <v>14.279726</v>
      </c>
      <c r="D233">
        <v>14.080971</v>
      </c>
      <c r="E233">
        <v>14.242117</v>
      </c>
      <c r="F233">
        <v>14.242117</v>
      </c>
      <c r="G233">
        <v>102298006</v>
      </c>
    </row>
    <row r="234" spans="1:7" x14ac:dyDescent="0.25">
      <c r="A234" s="3">
        <v>40515</v>
      </c>
      <c r="B234">
        <v>14.183088</v>
      </c>
      <c r="C234">
        <v>14.358181999999999</v>
      </c>
      <c r="D234">
        <v>14.146974</v>
      </c>
      <c r="E234">
        <v>14.271507</v>
      </c>
      <c r="F234">
        <v>14.271507</v>
      </c>
      <c r="G234">
        <v>105642495</v>
      </c>
    </row>
    <row r="235" spans="1:7" x14ac:dyDescent="0.25">
      <c r="A235" s="3">
        <v>40518</v>
      </c>
      <c r="B235">
        <v>14.460050000000001</v>
      </c>
      <c r="C235">
        <v>14.495666999999999</v>
      </c>
      <c r="D235">
        <v>14.361420000000001</v>
      </c>
      <c r="E235">
        <v>14.405006</v>
      </c>
      <c r="F235">
        <v>14.405006</v>
      </c>
      <c r="G235">
        <v>84065923</v>
      </c>
    </row>
    <row r="236" spans="1:7" x14ac:dyDescent="0.25">
      <c r="A236" s="3">
        <v>40519</v>
      </c>
      <c r="B236">
        <v>14.726551000000001</v>
      </c>
      <c r="C236">
        <v>14.769640000000001</v>
      </c>
      <c r="D236">
        <v>14.595293</v>
      </c>
      <c r="E236">
        <v>14.623687</v>
      </c>
      <c r="F236">
        <v>14.623687</v>
      </c>
      <c r="G236">
        <v>122144116</v>
      </c>
    </row>
    <row r="237" spans="1:7" x14ac:dyDescent="0.25">
      <c r="A237" s="3">
        <v>40520</v>
      </c>
      <c r="B237">
        <v>14.743986</v>
      </c>
      <c r="C237">
        <v>14.757685</v>
      </c>
      <c r="D237">
        <v>14.537758999999999</v>
      </c>
      <c r="E237">
        <v>14.708368999999999</v>
      </c>
      <c r="F237">
        <v>14.708368999999999</v>
      </c>
      <c r="G237">
        <v>70539412</v>
      </c>
    </row>
    <row r="238" spans="1:7" x14ac:dyDescent="0.25">
      <c r="A238" s="3">
        <v>40521</v>
      </c>
      <c r="B238">
        <v>14.791558</v>
      </c>
      <c r="C238">
        <v>14.833899000000001</v>
      </c>
      <c r="D238">
        <v>14.670013000000001</v>
      </c>
      <c r="E238">
        <v>14.732279999999999</v>
      </c>
      <c r="F238">
        <v>14.732279999999999</v>
      </c>
      <c r="G238">
        <v>75036204</v>
      </c>
    </row>
    <row r="239" spans="1:7" x14ac:dyDescent="0.25">
      <c r="A239" s="3">
        <v>40522</v>
      </c>
      <c r="B239">
        <v>14.773127000000001</v>
      </c>
      <c r="C239">
        <v>14.794297</v>
      </c>
      <c r="D239">
        <v>14.702143</v>
      </c>
      <c r="E239">
        <v>14.749964</v>
      </c>
      <c r="F239">
        <v>14.749964</v>
      </c>
      <c r="G239">
        <v>68443585</v>
      </c>
    </row>
    <row r="240" spans="1:7" x14ac:dyDescent="0.25">
      <c r="A240" s="3">
        <v>40525</v>
      </c>
      <c r="B240">
        <v>14.872254999999999</v>
      </c>
      <c r="C240">
        <v>15.018706</v>
      </c>
      <c r="D240">
        <v>14.796787999999999</v>
      </c>
      <c r="E240">
        <v>14.809989</v>
      </c>
      <c r="F240">
        <v>14.809989</v>
      </c>
      <c r="G240">
        <v>96299607</v>
      </c>
    </row>
    <row r="241" spans="1:7" x14ac:dyDescent="0.25">
      <c r="A241" s="3">
        <v>40526</v>
      </c>
      <c r="B241">
        <v>14.871508</v>
      </c>
      <c r="C241">
        <v>14.901396</v>
      </c>
      <c r="D241">
        <v>14.756688</v>
      </c>
      <c r="E241">
        <v>14.817211</v>
      </c>
      <c r="F241">
        <v>14.817211</v>
      </c>
      <c r="G241">
        <v>65978380</v>
      </c>
    </row>
    <row r="242" spans="1:7" x14ac:dyDescent="0.25">
      <c r="A242" s="3">
        <v>40527</v>
      </c>
      <c r="B242">
        <v>14.799528</v>
      </c>
      <c r="C242">
        <v>14.855568</v>
      </c>
      <c r="D242">
        <v>14.673749000000001</v>
      </c>
      <c r="E242">
        <v>14.702392</v>
      </c>
      <c r="F242">
        <v>14.702392</v>
      </c>
      <c r="G242">
        <v>87033003</v>
      </c>
    </row>
    <row r="243" spans="1:7" x14ac:dyDescent="0.25">
      <c r="A243" s="3">
        <v>40528</v>
      </c>
      <c r="B243">
        <v>14.765904000000001</v>
      </c>
      <c r="C243">
        <v>14.788817999999999</v>
      </c>
      <c r="D243">
        <v>14.646850000000001</v>
      </c>
      <c r="E243">
        <v>14.73751</v>
      </c>
      <c r="F243">
        <v>14.73751</v>
      </c>
      <c r="G243">
        <v>64115423</v>
      </c>
    </row>
    <row r="244" spans="1:7" x14ac:dyDescent="0.25">
      <c r="A244" s="3">
        <v>40529</v>
      </c>
      <c r="B244">
        <v>14.719825999999999</v>
      </c>
      <c r="C244">
        <v>14.758680999999999</v>
      </c>
      <c r="D244">
        <v>14.636887</v>
      </c>
      <c r="E244">
        <v>14.714845</v>
      </c>
      <c r="F244">
        <v>14.714845</v>
      </c>
      <c r="G244">
        <v>123946848</v>
      </c>
    </row>
    <row r="245" spans="1:7" x14ac:dyDescent="0.25">
      <c r="A245" s="3">
        <v>40532</v>
      </c>
      <c r="B245">
        <v>14.810736</v>
      </c>
      <c r="C245">
        <v>14.891184000000001</v>
      </c>
      <c r="D245">
        <v>14.661545</v>
      </c>
      <c r="E245">
        <v>14.820947</v>
      </c>
      <c r="F245">
        <v>14.820947</v>
      </c>
      <c r="G245">
        <v>79227857</v>
      </c>
    </row>
    <row r="246" spans="1:7" x14ac:dyDescent="0.25">
      <c r="A246" s="3">
        <v>40533</v>
      </c>
      <c r="B246">
        <v>14.90837</v>
      </c>
      <c r="C246">
        <v>15.061546</v>
      </c>
      <c r="D246">
        <v>14.884459</v>
      </c>
      <c r="E246">
        <v>15.02045</v>
      </c>
      <c r="F246">
        <v>15.02045</v>
      </c>
      <c r="G246">
        <v>75461793</v>
      </c>
    </row>
    <row r="247" spans="1:7" x14ac:dyDescent="0.25">
      <c r="A247" s="3">
        <v>40534</v>
      </c>
      <c r="B247">
        <v>15.043613000000001</v>
      </c>
      <c r="C247">
        <v>15.118333</v>
      </c>
      <c r="D247">
        <v>15.025679999999999</v>
      </c>
      <c r="E247">
        <v>15.080724</v>
      </c>
      <c r="F247">
        <v>15.080724</v>
      </c>
      <c r="G247">
        <v>48481040</v>
      </c>
    </row>
    <row r="248" spans="1:7" x14ac:dyDescent="0.25">
      <c r="A248" s="3">
        <v>40535</v>
      </c>
      <c r="B248">
        <v>15.076988</v>
      </c>
      <c r="C248">
        <v>15.093425999999999</v>
      </c>
      <c r="D248">
        <v>14.994547000000001</v>
      </c>
      <c r="E248">
        <v>15.049341</v>
      </c>
      <c r="F248">
        <v>15.049341</v>
      </c>
      <c r="G248">
        <v>44598542</v>
      </c>
    </row>
    <row r="249" spans="1:7" x14ac:dyDescent="0.25">
      <c r="A249" s="3">
        <v>40539</v>
      </c>
      <c r="B249">
        <v>15.012230000000001</v>
      </c>
      <c r="C249">
        <v>15.038133</v>
      </c>
      <c r="D249">
        <v>14.931533</v>
      </c>
      <c r="E249">
        <v>15.003264</v>
      </c>
      <c r="F249">
        <v>15.003264</v>
      </c>
      <c r="G249">
        <v>48505130</v>
      </c>
    </row>
    <row r="250" spans="1:7" x14ac:dyDescent="0.25">
      <c r="A250" s="3">
        <v>40540</v>
      </c>
      <c r="B250">
        <v>14.995044999999999</v>
      </c>
      <c r="C250">
        <v>15.040374999999999</v>
      </c>
      <c r="D250">
        <v>14.894422</v>
      </c>
      <c r="E250">
        <v>14.917087</v>
      </c>
      <c r="F250">
        <v>14.917087</v>
      </c>
      <c r="G250">
        <v>42751645</v>
      </c>
    </row>
    <row r="251" spans="1:7" x14ac:dyDescent="0.25">
      <c r="A251" s="3">
        <v>40541</v>
      </c>
      <c r="B251">
        <v>14.9938</v>
      </c>
      <c r="C251">
        <v>15.004011</v>
      </c>
      <c r="D251">
        <v>14.917087</v>
      </c>
      <c r="E251">
        <v>14.968893</v>
      </c>
      <c r="F251">
        <v>14.968893</v>
      </c>
      <c r="G251">
        <v>40920808</v>
      </c>
    </row>
    <row r="252" spans="1:7" x14ac:dyDescent="0.25">
      <c r="A252" s="3">
        <v>40542</v>
      </c>
      <c r="B252">
        <v>14.894173</v>
      </c>
      <c r="C252">
        <v>14.977112</v>
      </c>
      <c r="D252">
        <v>14.87898</v>
      </c>
      <c r="E252">
        <v>14.915592999999999</v>
      </c>
      <c r="F252">
        <v>14.915592999999999</v>
      </c>
      <c r="G252">
        <v>39728356</v>
      </c>
    </row>
    <row r="253" spans="1:7" x14ac:dyDescent="0.25">
      <c r="A253" s="3">
        <v>40543</v>
      </c>
      <c r="B253">
        <v>14.862791</v>
      </c>
      <c r="C253">
        <v>14.904634</v>
      </c>
      <c r="D253">
        <v>14.745480000000001</v>
      </c>
      <c r="E253">
        <v>14.793799</v>
      </c>
      <c r="F253">
        <v>14.793799</v>
      </c>
      <c r="G253">
        <v>61802787</v>
      </c>
    </row>
    <row r="254" spans="1:7" x14ac:dyDescent="0.25">
      <c r="A254" s="3">
        <v>40546</v>
      </c>
      <c r="B254">
        <v>14.856315</v>
      </c>
      <c r="C254">
        <v>15.083214</v>
      </c>
      <c r="D254">
        <v>14.856315</v>
      </c>
      <c r="E254">
        <v>15.05233</v>
      </c>
      <c r="F254">
        <v>15.05233</v>
      </c>
      <c r="G254">
        <v>94962614</v>
      </c>
    </row>
    <row r="255" spans="1:7" x14ac:dyDescent="0.25">
      <c r="A255" s="3">
        <v>40547</v>
      </c>
      <c r="B255">
        <v>15.083962</v>
      </c>
      <c r="C255">
        <v>15.097909</v>
      </c>
      <c r="D255">
        <v>14.946975</v>
      </c>
      <c r="E255">
        <v>14.996788</v>
      </c>
      <c r="F255">
        <v>14.996788</v>
      </c>
      <c r="G255">
        <v>73253547</v>
      </c>
    </row>
    <row r="256" spans="1:7" x14ac:dyDescent="0.25">
      <c r="A256" s="3">
        <v>40548</v>
      </c>
      <c r="B256">
        <v>14.945729999999999</v>
      </c>
      <c r="C256">
        <v>15.201271999999999</v>
      </c>
      <c r="D256">
        <v>14.945232000000001</v>
      </c>
      <c r="E256">
        <v>15.169890000000001</v>
      </c>
      <c r="F256">
        <v>15.169890000000001</v>
      </c>
      <c r="G256">
        <v>101671667</v>
      </c>
    </row>
    <row r="257" spans="1:7" x14ac:dyDescent="0.25">
      <c r="A257" s="3">
        <v>40549</v>
      </c>
      <c r="B257">
        <v>15.209989</v>
      </c>
      <c r="C257">
        <v>15.403015999999999</v>
      </c>
      <c r="D257">
        <v>15.194298</v>
      </c>
      <c r="E257">
        <v>15.280226000000001</v>
      </c>
      <c r="F257">
        <v>15.280226000000001</v>
      </c>
      <c r="G257">
        <v>82620526</v>
      </c>
    </row>
    <row r="258" spans="1:7" x14ac:dyDescent="0.25">
      <c r="A258" s="3">
        <v>40550</v>
      </c>
      <c r="B258">
        <v>15.340251</v>
      </c>
      <c r="C258">
        <v>15.398533</v>
      </c>
      <c r="D258">
        <v>15.196291</v>
      </c>
      <c r="E258">
        <v>15.353451</v>
      </c>
      <c r="F258">
        <v>15.353451</v>
      </c>
      <c r="G258">
        <v>84363033</v>
      </c>
    </row>
    <row r="259" spans="1:7" x14ac:dyDescent="0.25">
      <c r="A259" s="3">
        <v>40553</v>
      </c>
      <c r="B259">
        <v>15.312605</v>
      </c>
      <c r="C259">
        <v>15.327299999999999</v>
      </c>
      <c r="D259">
        <v>15.157187</v>
      </c>
      <c r="E259">
        <v>15.29791</v>
      </c>
      <c r="F259">
        <v>15.29791</v>
      </c>
      <c r="G259">
        <v>63404769</v>
      </c>
    </row>
    <row r="260" spans="1:7" x14ac:dyDescent="0.25">
      <c r="A260" s="3">
        <v>40554</v>
      </c>
      <c r="B260">
        <v>15.385083</v>
      </c>
      <c r="C260">
        <v>15.412231</v>
      </c>
      <c r="D260">
        <v>15.305133</v>
      </c>
      <c r="E260">
        <v>15.342741999999999</v>
      </c>
      <c r="F260">
        <v>15.342741999999999</v>
      </c>
      <c r="G260">
        <v>57787794</v>
      </c>
    </row>
    <row r="261" spans="1:7" x14ac:dyDescent="0.25">
      <c r="A261" s="3">
        <v>40555</v>
      </c>
      <c r="B261">
        <v>15.425929999999999</v>
      </c>
      <c r="C261">
        <v>15.425929999999999</v>
      </c>
      <c r="D261">
        <v>15.311857</v>
      </c>
      <c r="E261">
        <v>15.364160999999999</v>
      </c>
      <c r="F261">
        <v>15.364160999999999</v>
      </c>
      <c r="G261">
        <v>65552790</v>
      </c>
    </row>
    <row r="262" spans="1:7" x14ac:dyDescent="0.25">
      <c r="A262" s="3">
        <v>40556</v>
      </c>
      <c r="B262">
        <v>15.366652</v>
      </c>
      <c r="C262">
        <v>15.4339</v>
      </c>
      <c r="D262">
        <v>15.296664</v>
      </c>
      <c r="E262">
        <v>15.359678000000001</v>
      </c>
      <c r="F262">
        <v>15.359678000000001</v>
      </c>
      <c r="G262">
        <v>53560006</v>
      </c>
    </row>
    <row r="263" spans="1:7" x14ac:dyDescent="0.25">
      <c r="A263" s="3">
        <v>40557</v>
      </c>
      <c r="B263">
        <v>15.377362</v>
      </c>
      <c r="C263">
        <v>15.548470999999999</v>
      </c>
      <c r="D263">
        <v>15.369391999999999</v>
      </c>
      <c r="E263">
        <v>15.546229</v>
      </c>
      <c r="F263">
        <v>15.546229</v>
      </c>
      <c r="G263">
        <v>94978674</v>
      </c>
    </row>
    <row r="264" spans="1:7" x14ac:dyDescent="0.25">
      <c r="A264" s="3">
        <v>40561</v>
      </c>
      <c r="B264">
        <v>15.593052999999999</v>
      </c>
      <c r="C264">
        <v>15.989815999999999</v>
      </c>
      <c r="D264">
        <v>15.573377000000001</v>
      </c>
      <c r="E264">
        <v>15.931037</v>
      </c>
      <c r="F264">
        <v>15.931037</v>
      </c>
      <c r="G264">
        <v>145222296</v>
      </c>
    </row>
    <row r="265" spans="1:7" x14ac:dyDescent="0.25">
      <c r="A265" s="3">
        <v>40562</v>
      </c>
      <c r="B265">
        <v>15.993054000000001</v>
      </c>
      <c r="C265">
        <v>16.013974999999999</v>
      </c>
      <c r="D265">
        <v>15.682717</v>
      </c>
      <c r="E265">
        <v>15.734772</v>
      </c>
      <c r="F265">
        <v>15.734772</v>
      </c>
      <c r="G265">
        <v>136754676</v>
      </c>
    </row>
    <row r="266" spans="1:7" x14ac:dyDescent="0.25">
      <c r="A266" s="3">
        <v>40563</v>
      </c>
      <c r="B266">
        <v>15.746229</v>
      </c>
      <c r="C266">
        <v>15.792805</v>
      </c>
      <c r="D266">
        <v>15.524062000000001</v>
      </c>
      <c r="E266">
        <v>15.610737</v>
      </c>
      <c r="F266">
        <v>15.610737</v>
      </c>
      <c r="G266">
        <v>220254485</v>
      </c>
    </row>
    <row r="267" spans="1:7" x14ac:dyDescent="0.25">
      <c r="A267" s="3">
        <v>40564</v>
      </c>
      <c r="B267">
        <v>15.929791</v>
      </c>
      <c r="C267">
        <v>15.983340999999999</v>
      </c>
      <c r="D267">
        <v>15.226926000000001</v>
      </c>
      <c r="E267">
        <v>15.238632000000001</v>
      </c>
      <c r="F267">
        <v>15.238632000000001</v>
      </c>
      <c r="G267">
        <v>357511035</v>
      </c>
    </row>
    <row r="268" spans="1:7" x14ac:dyDescent="0.25">
      <c r="A268" s="3">
        <v>40567</v>
      </c>
      <c r="B268">
        <v>15.132529999999999</v>
      </c>
      <c r="C268">
        <v>15.25507</v>
      </c>
      <c r="D268">
        <v>14.974621000000001</v>
      </c>
      <c r="E268">
        <v>15.219951999999999</v>
      </c>
      <c r="F268">
        <v>15.219951999999999</v>
      </c>
      <c r="G268">
        <v>184657557</v>
      </c>
    </row>
    <row r="269" spans="1:7" x14ac:dyDescent="0.25">
      <c r="A269" s="3">
        <v>40568</v>
      </c>
      <c r="B269">
        <v>15.148220999999999</v>
      </c>
      <c r="C269">
        <v>15.459305000000001</v>
      </c>
      <c r="D269">
        <v>15.106377999999999</v>
      </c>
      <c r="E269">
        <v>15.439878</v>
      </c>
      <c r="F269">
        <v>15.439878</v>
      </c>
      <c r="G269">
        <v>146418764</v>
      </c>
    </row>
    <row r="270" spans="1:7" x14ac:dyDescent="0.25">
      <c r="A270" s="3">
        <v>40569</v>
      </c>
      <c r="B270">
        <v>15.450338</v>
      </c>
      <c r="C270">
        <v>15.504137</v>
      </c>
      <c r="D270">
        <v>15.32456</v>
      </c>
      <c r="E270">
        <v>15.354946</v>
      </c>
      <c r="F270">
        <v>15.354946</v>
      </c>
      <c r="G270">
        <v>81829572</v>
      </c>
    </row>
    <row r="271" spans="1:7" x14ac:dyDescent="0.25">
      <c r="A271" s="3">
        <v>40570</v>
      </c>
      <c r="B271">
        <v>15.389566</v>
      </c>
      <c r="C271">
        <v>15.434647</v>
      </c>
      <c r="D271">
        <v>15.273999</v>
      </c>
      <c r="E271">
        <v>15.362169</v>
      </c>
      <c r="F271">
        <v>15.362169</v>
      </c>
      <c r="G271">
        <v>81070738</v>
      </c>
    </row>
    <row r="272" spans="1:7" x14ac:dyDescent="0.25">
      <c r="A272" s="3">
        <v>40571</v>
      </c>
      <c r="B272">
        <v>15.418956</v>
      </c>
      <c r="C272">
        <v>15.451086</v>
      </c>
      <c r="D272">
        <v>14.938008999999999</v>
      </c>
      <c r="E272">
        <v>14.968643999999999</v>
      </c>
      <c r="F272">
        <v>14.968643999999999</v>
      </c>
      <c r="G272">
        <v>169878368</v>
      </c>
    </row>
    <row r="273" spans="1:7" x14ac:dyDescent="0.25">
      <c r="A273" s="3">
        <v>40574</v>
      </c>
      <c r="B273">
        <v>15.03365</v>
      </c>
      <c r="C273">
        <v>15.055319000000001</v>
      </c>
      <c r="D273">
        <v>14.833152</v>
      </c>
      <c r="E273">
        <v>14.952953000000001</v>
      </c>
      <c r="F273">
        <v>14.952953000000001</v>
      </c>
      <c r="G273">
        <v>112616538</v>
      </c>
    </row>
    <row r="274" spans="1:7" x14ac:dyDescent="0.25">
      <c r="A274" s="3">
        <v>40575</v>
      </c>
      <c r="B274">
        <v>15.055816999999999</v>
      </c>
      <c r="C274">
        <v>15.276490000000001</v>
      </c>
      <c r="D274">
        <v>15.021445999999999</v>
      </c>
      <c r="E274">
        <v>15.218956</v>
      </c>
      <c r="F274">
        <v>15.218956</v>
      </c>
      <c r="G274">
        <v>110223602</v>
      </c>
    </row>
    <row r="275" spans="1:7" x14ac:dyDescent="0.25">
      <c r="A275" s="3">
        <v>40576</v>
      </c>
      <c r="B275">
        <v>15.217959</v>
      </c>
      <c r="C275">
        <v>15.301148</v>
      </c>
      <c r="D275">
        <v>15.131532999999999</v>
      </c>
      <c r="E275">
        <v>15.242865999999999</v>
      </c>
      <c r="F275">
        <v>15.242865999999999</v>
      </c>
      <c r="G275">
        <v>70691981</v>
      </c>
    </row>
    <row r="276" spans="1:7" x14ac:dyDescent="0.25">
      <c r="A276" s="3">
        <v>40577</v>
      </c>
      <c r="B276">
        <v>15.180101000000001</v>
      </c>
      <c r="C276">
        <v>15.229167</v>
      </c>
      <c r="D276">
        <v>15.096664000000001</v>
      </c>
      <c r="E276">
        <v>15.196789000000001</v>
      </c>
      <c r="F276">
        <v>15.196789000000001</v>
      </c>
      <c r="G276">
        <v>60028160</v>
      </c>
    </row>
    <row r="277" spans="1:7" x14ac:dyDescent="0.25">
      <c r="A277" s="3">
        <v>40578</v>
      </c>
      <c r="B277">
        <v>15.196789000000001</v>
      </c>
      <c r="C277">
        <v>15.228918</v>
      </c>
      <c r="D277">
        <v>15.108618999999999</v>
      </c>
      <c r="E277">
        <v>15.217461</v>
      </c>
      <c r="F277">
        <v>15.217461</v>
      </c>
      <c r="G277">
        <v>62264511</v>
      </c>
    </row>
    <row r="278" spans="1:7" x14ac:dyDescent="0.25">
      <c r="A278" s="3">
        <v>40581</v>
      </c>
      <c r="B278">
        <v>15.197037999999999</v>
      </c>
      <c r="C278">
        <v>15.402018999999999</v>
      </c>
      <c r="D278">
        <v>15.173375999999999</v>
      </c>
      <c r="E278">
        <v>15.299901999999999</v>
      </c>
      <c r="F278">
        <v>15.299901999999999</v>
      </c>
      <c r="G278">
        <v>72253814</v>
      </c>
    </row>
    <row r="279" spans="1:7" x14ac:dyDescent="0.25">
      <c r="A279" s="3">
        <v>40582</v>
      </c>
      <c r="B279">
        <v>15.315842</v>
      </c>
      <c r="C279">
        <v>15.432904000000001</v>
      </c>
      <c r="D279">
        <v>15.305382</v>
      </c>
      <c r="E279">
        <v>15.401770000000001</v>
      </c>
      <c r="F279">
        <v>15.401770000000001</v>
      </c>
      <c r="G279">
        <v>68050116</v>
      </c>
    </row>
    <row r="280" spans="1:7" x14ac:dyDescent="0.25">
      <c r="A280" s="3">
        <v>40583</v>
      </c>
      <c r="B280">
        <v>15.364160999999999</v>
      </c>
      <c r="C280">
        <v>15.428419999999999</v>
      </c>
      <c r="D280">
        <v>15.251334</v>
      </c>
      <c r="E280">
        <v>15.354946</v>
      </c>
      <c r="F280">
        <v>15.354946</v>
      </c>
      <c r="G280">
        <v>73976246</v>
      </c>
    </row>
    <row r="281" spans="1:7" x14ac:dyDescent="0.25">
      <c r="A281" s="3">
        <v>40584</v>
      </c>
      <c r="B281">
        <v>15.290189</v>
      </c>
      <c r="C281">
        <v>15.379853000000001</v>
      </c>
      <c r="D281">
        <v>15.231907</v>
      </c>
      <c r="E281">
        <v>15.353451</v>
      </c>
      <c r="F281">
        <v>15.353451</v>
      </c>
      <c r="G281">
        <v>93725996</v>
      </c>
    </row>
    <row r="282" spans="1:7" x14ac:dyDescent="0.25">
      <c r="A282" s="3">
        <v>40585</v>
      </c>
      <c r="B282">
        <v>15.287449000000001</v>
      </c>
      <c r="C282">
        <v>15.566651999999999</v>
      </c>
      <c r="D282">
        <v>15.267773</v>
      </c>
      <c r="E282">
        <v>15.554199000000001</v>
      </c>
      <c r="F282">
        <v>15.554199000000001</v>
      </c>
      <c r="G282">
        <v>103984303</v>
      </c>
    </row>
    <row r="283" spans="1:7" x14ac:dyDescent="0.25">
      <c r="A283" s="3">
        <v>40588</v>
      </c>
      <c r="B283">
        <v>15.525307</v>
      </c>
      <c r="C283">
        <v>15.682219</v>
      </c>
      <c r="D283">
        <v>15.443115000000001</v>
      </c>
      <c r="E283">
        <v>15.645108</v>
      </c>
      <c r="F283">
        <v>15.645108</v>
      </c>
      <c r="G283">
        <v>85439051</v>
      </c>
    </row>
    <row r="284" spans="1:7" x14ac:dyDescent="0.25">
      <c r="A284" s="3">
        <v>40589</v>
      </c>
      <c r="B284">
        <v>15.624435999999999</v>
      </c>
      <c r="C284">
        <v>15.693427</v>
      </c>
      <c r="D284">
        <v>15.51933</v>
      </c>
      <c r="E284">
        <v>15.545482</v>
      </c>
      <c r="F284">
        <v>15.545482</v>
      </c>
      <c r="G284">
        <v>83993653</v>
      </c>
    </row>
    <row r="285" spans="1:7" x14ac:dyDescent="0.25">
      <c r="A285" s="3">
        <v>40590</v>
      </c>
      <c r="B285">
        <v>15.582344000000001</v>
      </c>
      <c r="C285">
        <v>15.604012000000001</v>
      </c>
      <c r="D285">
        <v>15.494422999999999</v>
      </c>
      <c r="E285">
        <v>15.547224999999999</v>
      </c>
      <c r="F285">
        <v>15.547224999999999</v>
      </c>
      <c r="G285">
        <v>67612482</v>
      </c>
    </row>
    <row r="286" spans="1:7" x14ac:dyDescent="0.25">
      <c r="A286" s="3">
        <v>40591</v>
      </c>
      <c r="B286">
        <v>15.473252</v>
      </c>
      <c r="C286">
        <v>15.622692000000001</v>
      </c>
      <c r="D286">
        <v>15.449093</v>
      </c>
      <c r="E286">
        <v>15.573128000000001</v>
      </c>
      <c r="F286">
        <v>15.573128000000001</v>
      </c>
      <c r="G286">
        <v>59373716</v>
      </c>
    </row>
    <row r="287" spans="1:7" x14ac:dyDescent="0.25">
      <c r="A287" s="3">
        <v>40592</v>
      </c>
      <c r="B287">
        <v>15.591559</v>
      </c>
      <c r="C287">
        <v>15.720575</v>
      </c>
      <c r="D287">
        <v>15.546229</v>
      </c>
      <c r="E287">
        <v>15.693178</v>
      </c>
      <c r="F287">
        <v>15.693178</v>
      </c>
      <c r="G287">
        <v>129198459</v>
      </c>
    </row>
    <row r="288" spans="1:7" x14ac:dyDescent="0.25">
      <c r="A288" s="3">
        <v>40596</v>
      </c>
      <c r="B288">
        <v>15.442866</v>
      </c>
      <c r="C288">
        <v>15.564909</v>
      </c>
      <c r="D288">
        <v>15.137511</v>
      </c>
      <c r="E288">
        <v>15.198283</v>
      </c>
      <c r="F288">
        <v>15.198283</v>
      </c>
      <c r="G288">
        <v>146141730</v>
      </c>
    </row>
    <row r="289" spans="1:7" x14ac:dyDescent="0.25">
      <c r="A289" s="3">
        <v>40597</v>
      </c>
      <c r="B289">
        <v>15.201271999999999</v>
      </c>
      <c r="C289">
        <v>15.310114</v>
      </c>
      <c r="D289">
        <v>15.043613000000001</v>
      </c>
      <c r="E289">
        <v>15.225929000000001</v>
      </c>
      <c r="F289">
        <v>15.225929000000001</v>
      </c>
      <c r="G289">
        <v>116017237</v>
      </c>
    </row>
    <row r="290" spans="1:7" x14ac:dyDescent="0.25">
      <c r="A290" s="3">
        <v>40598</v>
      </c>
      <c r="B290">
        <v>15.227672999999999</v>
      </c>
      <c r="C290">
        <v>15.270014</v>
      </c>
      <c r="D290">
        <v>14.97761</v>
      </c>
      <c r="E290">
        <v>15.163663</v>
      </c>
      <c r="F290">
        <v>15.163663</v>
      </c>
      <c r="G290">
        <v>108874565</v>
      </c>
    </row>
    <row r="291" spans="1:7" x14ac:dyDescent="0.25">
      <c r="A291" s="3">
        <v>40599</v>
      </c>
      <c r="B291">
        <v>15.239379</v>
      </c>
      <c r="C291">
        <v>15.310612000000001</v>
      </c>
      <c r="D291">
        <v>15.180599000000001</v>
      </c>
      <c r="E291">
        <v>15.194049</v>
      </c>
      <c r="F291">
        <v>15.194049</v>
      </c>
      <c r="G291">
        <v>77585724</v>
      </c>
    </row>
    <row r="292" spans="1:7" x14ac:dyDescent="0.25">
      <c r="A292" s="3">
        <v>40602</v>
      </c>
      <c r="B292">
        <v>15.193053000000001</v>
      </c>
      <c r="C292">
        <v>15.354697</v>
      </c>
      <c r="D292">
        <v>15.143488</v>
      </c>
      <c r="E292">
        <v>15.277735</v>
      </c>
      <c r="F292">
        <v>15.277735</v>
      </c>
      <c r="G292">
        <v>91602065</v>
      </c>
    </row>
    <row r="293" spans="1:7" x14ac:dyDescent="0.25">
      <c r="A293" s="3">
        <v>40603</v>
      </c>
      <c r="B293">
        <v>15.386825999999999</v>
      </c>
      <c r="C293">
        <v>15.422692</v>
      </c>
      <c r="D293">
        <v>14.926551999999999</v>
      </c>
      <c r="E293">
        <v>14.962915000000001</v>
      </c>
      <c r="F293">
        <v>14.962915000000001</v>
      </c>
      <c r="G293">
        <v>133426247</v>
      </c>
    </row>
    <row r="294" spans="1:7" x14ac:dyDescent="0.25">
      <c r="A294" s="3">
        <v>40604</v>
      </c>
      <c r="B294">
        <v>14.939005</v>
      </c>
      <c r="C294">
        <v>15.093425999999999</v>
      </c>
      <c r="D294">
        <v>14.824185</v>
      </c>
      <c r="E294">
        <v>14.963663</v>
      </c>
      <c r="F294">
        <v>14.963663</v>
      </c>
      <c r="G294">
        <v>81371863</v>
      </c>
    </row>
    <row r="295" spans="1:7" x14ac:dyDescent="0.25">
      <c r="A295" s="3">
        <v>40605</v>
      </c>
      <c r="B295">
        <v>15.102891</v>
      </c>
      <c r="C295">
        <v>15.230164</v>
      </c>
      <c r="D295">
        <v>15.068519</v>
      </c>
      <c r="E295">
        <v>15.182093999999999</v>
      </c>
      <c r="F295">
        <v>15.182093999999999</v>
      </c>
      <c r="G295">
        <v>78103658</v>
      </c>
    </row>
    <row r="296" spans="1:7" x14ac:dyDescent="0.25">
      <c r="A296" s="3">
        <v>40606</v>
      </c>
      <c r="B296">
        <v>15.151458999999999</v>
      </c>
      <c r="C296">
        <v>15.167648</v>
      </c>
      <c r="D296">
        <v>14.948968000000001</v>
      </c>
      <c r="E296">
        <v>14.959428000000001</v>
      </c>
      <c r="F296">
        <v>14.959428000000001</v>
      </c>
      <c r="G296">
        <v>120891439</v>
      </c>
    </row>
    <row r="297" spans="1:7" x14ac:dyDescent="0.25">
      <c r="A297" s="3">
        <v>40609</v>
      </c>
      <c r="B297">
        <v>14.957685</v>
      </c>
      <c r="C297">
        <v>15.035892</v>
      </c>
      <c r="D297">
        <v>14.620200000000001</v>
      </c>
      <c r="E297">
        <v>14.736265</v>
      </c>
      <c r="F297">
        <v>14.736265</v>
      </c>
      <c r="G297">
        <v>139027162</v>
      </c>
    </row>
    <row r="298" spans="1:7" x14ac:dyDescent="0.25">
      <c r="A298" s="3">
        <v>40610</v>
      </c>
      <c r="B298">
        <v>14.767896</v>
      </c>
      <c r="C298">
        <v>14.893675</v>
      </c>
      <c r="D298">
        <v>14.699901000000001</v>
      </c>
      <c r="E298">
        <v>14.752454</v>
      </c>
      <c r="F298">
        <v>14.752454</v>
      </c>
      <c r="G298">
        <v>91738575</v>
      </c>
    </row>
    <row r="299" spans="1:7" x14ac:dyDescent="0.25">
      <c r="A299" s="3">
        <v>40611</v>
      </c>
      <c r="B299">
        <v>14.719825999999999</v>
      </c>
      <c r="C299">
        <v>14.807249000000001</v>
      </c>
      <c r="D299">
        <v>14.589067</v>
      </c>
      <c r="E299">
        <v>14.739005000000001</v>
      </c>
      <c r="F299">
        <v>14.739005000000001</v>
      </c>
      <c r="G299">
        <v>86362499</v>
      </c>
    </row>
    <row r="300" spans="1:7" x14ac:dyDescent="0.25">
      <c r="A300" s="3">
        <v>40612</v>
      </c>
      <c r="B300">
        <v>14.581346</v>
      </c>
      <c r="C300">
        <v>14.610735</v>
      </c>
      <c r="D300">
        <v>14.432155</v>
      </c>
      <c r="E300">
        <v>14.453325</v>
      </c>
      <c r="F300">
        <v>14.453325</v>
      </c>
      <c r="G300">
        <v>125592995</v>
      </c>
    </row>
    <row r="301" spans="1:7" x14ac:dyDescent="0.25">
      <c r="A301" s="3">
        <v>40613</v>
      </c>
      <c r="B301">
        <v>14.40152</v>
      </c>
      <c r="C301">
        <v>14.445853</v>
      </c>
      <c r="D301">
        <v>14.279726</v>
      </c>
      <c r="E301">
        <v>14.363911</v>
      </c>
      <c r="F301">
        <v>14.363911</v>
      </c>
      <c r="G301">
        <v>121734587</v>
      </c>
    </row>
    <row r="302" spans="1:7" x14ac:dyDescent="0.25">
      <c r="A302" s="3">
        <v>40616</v>
      </c>
      <c r="B302">
        <v>14.266526000000001</v>
      </c>
      <c r="C302">
        <v>14.403263000000001</v>
      </c>
      <c r="D302">
        <v>14.147472</v>
      </c>
      <c r="E302">
        <v>14.196538</v>
      </c>
      <c r="F302">
        <v>14.196538</v>
      </c>
      <c r="G302">
        <v>113066217</v>
      </c>
    </row>
    <row r="303" spans="1:7" x14ac:dyDescent="0.25">
      <c r="A303" s="3">
        <v>40617</v>
      </c>
      <c r="B303">
        <v>13.885453999999999</v>
      </c>
      <c r="C303">
        <v>14.221693999999999</v>
      </c>
      <c r="D303">
        <v>13.835641000000001</v>
      </c>
      <c r="E303">
        <v>14.185828000000001</v>
      </c>
      <c r="F303">
        <v>14.185828000000001</v>
      </c>
      <c r="G303">
        <v>160824559</v>
      </c>
    </row>
    <row r="304" spans="1:7" x14ac:dyDescent="0.25">
      <c r="A304" s="3">
        <v>40618</v>
      </c>
      <c r="B304">
        <v>14.147223</v>
      </c>
      <c r="C304">
        <v>14.191557</v>
      </c>
      <c r="D304">
        <v>13.730535</v>
      </c>
      <c r="E304">
        <v>13.875491</v>
      </c>
      <c r="F304">
        <v>13.875491</v>
      </c>
      <c r="G304">
        <v>152509508</v>
      </c>
    </row>
    <row r="305" spans="1:7" x14ac:dyDescent="0.25">
      <c r="A305" s="3">
        <v>40619</v>
      </c>
      <c r="B305">
        <v>14.059302000000001</v>
      </c>
      <c r="C305">
        <v>14.17188</v>
      </c>
      <c r="D305">
        <v>13.961169999999999</v>
      </c>
      <c r="E305">
        <v>13.981593999999999</v>
      </c>
      <c r="F305">
        <v>13.981593999999999</v>
      </c>
      <c r="G305">
        <v>116406692</v>
      </c>
    </row>
    <row r="306" spans="1:7" x14ac:dyDescent="0.25">
      <c r="A306" s="3">
        <v>40620</v>
      </c>
      <c r="B306">
        <v>14.063287000000001</v>
      </c>
      <c r="C306">
        <v>14.146725</v>
      </c>
      <c r="D306">
        <v>13.941245</v>
      </c>
      <c r="E306">
        <v>13.974121999999999</v>
      </c>
      <c r="F306">
        <v>13.974121999999999</v>
      </c>
      <c r="G306">
        <v>132438559</v>
      </c>
    </row>
    <row r="307" spans="1:7" x14ac:dyDescent="0.25">
      <c r="A307" s="3">
        <v>40623</v>
      </c>
      <c r="B307">
        <v>14.202266</v>
      </c>
      <c r="C307">
        <v>14.440872000000001</v>
      </c>
      <c r="D307">
        <v>14.172378</v>
      </c>
      <c r="E307">
        <v>14.35868</v>
      </c>
      <c r="F307">
        <v>14.35868</v>
      </c>
      <c r="G307">
        <v>121288923</v>
      </c>
    </row>
    <row r="308" spans="1:7" x14ac:dyDescent="0.25">
      <c r="A308" s="3">
        <v>40624</v>
      </c>
      <c r="B308">
        <v>14.377858</v>
      </c>
      <c r="C308">
        <v>14.426674999999999</v>
      </c>
      <c r="D308">
        <v>14.259302999999999</v>
      </c>
      <c r="E308">
        <v>14.379104</v>
      </c>
      <c r="F308">
        <v>14.379104</v>
      </c>
      <c r="G308">
        <v>75758903</v>
      </c>
    </row>
    <row r="309" spans="1:7" x14ac:dyDescent="0.25">
      <c r="A309" s="3">
        <v>40625</v>
      </c>
      <c r="B309">
        <v>14.326052000000001</v>
      </c>
      <c r="C309">
        <v>14.506875000000001</v>
      </c>
      <c r="D309">
        <v>14.246600000000001</v>
      </c>
      <c r="E309">
        <v>14.499651999999999</v>
      </c>
      <c r="F309">
        <v>14.499651999999999</v>
      </c>
      <c r="G309">
        <v>72920303</v>
      </c>
    </row>
    <row r="310" spans="1:7" x14ac:dyDescent="0.25">
      <c r="A310" s="3">
        <v>40626</v>
      </c>
      <c r="B310">
        <v>14.581096000000001</v>
      </c>
      <c r="C310">
        <v>14.654820000000001</v>
      </c>
      <c r="D310">
        <v>14.415965</v>
      </c>
      <c r="E310">
        <v>14.617459999999999</v>
      </c>
      <c r="F310">
        <v>14.617459999999999</v>
      </c>
      <c r="G310">
        <v>84262658</v>
      </c>
    </row>
    <row r="311" spans="1:7" x14ac:dyDescent="0.25">
      <c r="A311" s="3">
        <v>40627</v>
      </c>
      <c r="B311">
        <v>14.617210999999999</v>
      </c>
      <c r="C311">
        <v>14.617958</v>
      </c>
      <c r="D311">
        <v>14.426924</v>
      </c>
      <c r="E311">
        <v>14.439378</v>
      </c>
      <c r="F311">
        <v>14.439378</v>
      </c>
      <c r="G311">
        <v>114764559</v>
      </c>
    </row>
    <row r="312" spans="1:7" x14ac:dyDescent="0.25">
      <c r="A312" s="3">
        <v>40630</v>
      </c>
      <c r="B312">
        <v>14.49741</v>
      </c>
      <c r="C312">
        <v>14.570138</v>
      </c>
      <c r="D312">
        <v>14.314097</v>
      </c>
      <c r="E312">
        <v>14.330287</v>
      </c>
      <c r="F312">
        <v>14.330287</v>
      </c>
      <c r="G312">
        <v>89068604</v>
      </c>
    </row>
    <row r="313" spans="1:7" x14ac:dyDescent="0.25">
      <c r="A313" s="3">
        <v>40631</v>
      </c>
      <c r="B313">
        <v>14.346227000000001</v>
      </c>
      <c r="C313">
        <v>14.492927</v>
      </c>
      <c r="D313">
        <v>14.271756</v>
      </c>
      <c r="E313">
        <v>14.488942</v>
      </c>
      <c r="F313">
        <v>14.488942</v>
      </c>
      <c r="G313">
        <v>64432607</v>
      </c>
    </row>
    <row r="314" spans="1:7" x14ac:dyDescent="0.25">
      <c r="A314" s="3">
        <v>40632</v>
      </c>
      <c r="B314">
        <v>14.554944000000001</v>
      </c>
      <c r="C314">
        <v>14.582839999999999</v>
      </c>
      <c r="D314">
        <v>14.460298999999999</v>
      </c>
      <c r="E314">
        <v>14.491682000000001</v>
      </c>
      <c r="F314">
        <v>14.491682000000001</v>
      </c>
      <c r="G314">
        <v>57105245</v>
      </c>
    </row>
    <row r="315" spans="1:7" x14ac:dyDescent="0.25">
      <c r="A315" s="3">
        <v>40633</v>
      </c>
      <c r="B315">
        <v>14.520573000000001</v>
      </c>
      <c r="C315">
        <v>14.649092</v>
      </c>
      <c r="D315">
        <v>14.489191</v>
      </c>
      <c r="E315">
        <v>14.614222</v>
      </c>
      <c r="F315">
        <v>14.614222</v>
      </c>
      <c r="G315">
        <v>81480268</v>
      </c>
    </row>
    <row r="316" spans="1:7" x14ac:dyDescent="0.25">
      <c r="A316" s="3">
        <v>40634</v>
      </c>
      <c r="B316">
        <v>14.664035999999999</v>
      </c>
      <c r="C316">
        <v>14.824185</v>
      </c>
      <c r="D316">
        <v>14.664035999999999</v>
      </c>
      <c r="E316">
        <v>14.739751999999999</v>
      </c>
      <c r="F316">
        <v>14.739751999999999</v>
      </c>
      <c r="G316">
        <v>104919797</v>
      </c>
    </row>
    <row r="317" spans="1:7" x14ac:dyDescent="0.25">
      <c r="A317" s="3">
        <v>40637</v>
      </c>
      <c r="B317">
        <v>14.769640000000001</v>
      </c>
      <c r="C317">
        <v>14.812977</v>
      </c>
      <c r="D317">
        <v>14.523064</v>
      </c>
      <c r="E317">
        <v>14.637136</v>
      </c>
      <c r="F317">
        <v>14.637136</v>
      </c>
      <c r="G317">
        <v>82488031</v>
      </c>
    </row>
    <row r="318" spans="1:7" x14ac:dyDescent="0.25">
      <c r="A318" s="3">
        <v>40638</v>
      </c>
      <c r="B318">
        <v>14.472753000000001</v>
      </c>
      <c r="C318">
        <v>14.482964000000001</v>
      </c>
      <c r="D318">
        <v>14.08919</v>
      </c>
      <c r="E318">
        <v>14.174122000000001</v>
      </c>
      <c r="F318">
        <v>14.174122000000001</v>
      </c>
      <c r="G318">
        <v>242806701</v>
      </c>
    </row>
    <row r="319" spans="1:7" x14ac:dyDescent="0.25">
      <c r="A319" s="3">
        <v>40639</v>
      </c>
      <c r="B319">
        <v>14.251083</v>
      </c>
      <c r="C319">
        <v>14.325305</v>
      </c>
      <c r="D319">
        <v>14.146974</v>
      </c>
      <c r="E319">
        <v>14.300897000000001</v>
      </c>
      <c r="F319">
        <v>14.300897000000001</v>
      </c>
      <c r="G319">
        <v>107132058</v>
      </c>
    </row>
    <row r="320" spans="1:7" x14ac:dyDescent="0.25">
      <c r="A320" s="3">
        <v>40640</v>
      </c>
      <c r="B320">
        <v>14.339502</v>
      </c>
      <c r="C320">
        <v>14.461793999999999</v>
      </c>
      <c r="D320">
        <v>14.301145999999999</v>
      </c>
      <c r="E320">
        <v>14.445853</v>
      </c>
      <c r="F320">
        <v>14.445853</v>
      </c>
      <c r="G320">
        <v>101639547</v>
      </c>
    </row>
    <row r="321" spans="1:7" x14ac:dyDescent="0.25">
      <c r="A321" s="3">
        <v>40641</v>
      </c>
      <c r="B321">
        <v>14.567646999999999</v>
      </c>
      <c r="C321">
        <v>14.567646999999999</v>
      </c>
      <c r="D321">
        <v>14.397535</v>
      </c>
      <c r="E321">
        <v>14.400024999999999</v>
      </c>
      <c r="F321">
        <v>14.400024999999999</v>
      </c>
      <c r="G321">
        <v>76357137</v>
      </c>
    </row>
    <row r="322" spans="1:7" x14ac:dyDescent="0.25">
      <c r="A322" s="3">
        <v>40644</v>
      </c>
      <c r="B322">
        <v>14.351208</v>
      </c>
      <c r="C322">
        <v>14.398531</v>
      </c>
      <c r="D322">
        <v>14.271507</v>
      </c>
      <c r="E322">
        <v>14.380349000000001</v>
      </c>
      <c r="F322">
        <v>14.380349000000001</v>
      </c>
      <c r="G322">
        <v>74606600</v>
      </c>
    </row>
    <row r="323" spans="1:7" x14ac:dyDescent="0.25">
      <c r="A323" s="3">
        <v>40645</v>
      </c>
      <c r="B323">
        <v>14.32132</v>
      </c>
      <c r="C323">
        <v>14.368892000000001</v>
      </c>
      <c r="D323">
        <v>14.148218999999999</v>
      </c>
      <c r="E323">
        <v>14.211980000000001</v>
      </c>
      <c r="F323">
        <v>14.211980000000001</v>
      </c>
      <c r="G323">
        <v>83736694</v>
      </c>
    </row>
    <row r="324" spans="1:7" x14ac:dyDescent="0.25">
      <c r="A324" s="3">
        <v>40646</v>
      </c>
      <c r="B324">
        <v>14.334023</v>
      </c>
      <c r="C324">
        <v>14.386077</v>
      </c>
      <c r="D324">
        <v>14.240373999999999</v>
      </c>
      <c r="E324">
        <v>14.353201</v>
      </c>
      <c r="F324">
        <v>14.353201</v>
      </c>
      <c r="G324">
        <v>83086265</v>
      </c>
    </row>
    <row r="325" spans="1:7" x14ac:dyDescent="0.25">
      <c r="A325" s="3">
        <v>40647</v>
      </c>
      <c r="B325">
        <v>14.326052000000001</v>
      </c>
      <c r="C325">
        <v>14.432155</v>
      </c>
      <c r="D325">
        <v>14.249091</v>
      </c>
      <c r="E325">
        <v>14.408742</v>
      </c>
      <c r="F325">
        <v>14.408742</v>
      </c>
      <c r="G325">
        <v>219070062</v>
      </c>
    </row>
    <row r="326" spans="1:7" x14ac:dyDescent="0.25">
      <c r="A326" s="3">
        <v>40648</v>
      </c>
      <c r="B326">
        <v>13.581344</v>
      </c>
      <c r="C326">
        <v>13.592801</v>
      </c>
      <c r="D326">
        <v>13.202016</v>
      </c>
      <c r="E326">
        <v>13.217955999999999</v>
      </c>
      <c r="F326">
        <v>13.217955999999999</v>
      </c>
      <c r="G326">
        <v>563853569</v>
      </c>
    </row>
    <row r="327" spans="1:7" x14ac:dyDescent="0.25">
      <c r="A327" s="3">
        <v>40651</v>
      </c>
      <c r="B327">
        <v>13.111355</v>
      </c>
      <c r="C327">
        <v>13.142239999999999</v>
      </c>
      <c r="D327">
        <v>12.926548</v>
      </c>
      <c r="E327">
        <v>13.121816000000001</v>
      </c>
      <c r="F327">
        <v>13.121816000000001</v>
      </c>
      <c r="G327">
        <v>202347616</v>
      </c>
    </row>
    <row r="328" spans="1:7" x14ac:dyDescent="0.25">
      <c r="A328" s="3">
        <v>40652</v>
      </c>
      <c r="B328">
        <v>13.199275999999999</v>
      </c>
      <c r="C328">
        <v>13.222439</v>
      </c>
      <c r="D328">
        <v>12.973871000000001</v>
      </c>
      <c r="E328">
        <v>12.989561999999999</v>
      </c>
      <c r="F328">
        <v>12.989561999999999</v>
      </c>
      <c r="G328">
        <v>107766427</v>
      </c>
    </row>
    <row r="329" spans="1:7" x14ac:dyDescent="0.25">
      <c r="A329" s="3">
        <v>40653</v>
      </c>
      <c r="B329">
        <v>13.098404</v>
      </c>
      <c r="C329">
        <v>13.121318</v>
      </c>
      <c r="D329">
        <v>12.986075</v>
      </c>
      <c r="E329">
        <v>13.09417</v>
      </c>
      <c r="F329">
        <v>13.09417</v>
      </c>
      <c r="G329">
        <v>122858785</v>
      </c>
    </row>
    <row r="330" spans="1:7" x14ac:dyDescent="0.25">
      <c r="A330" s="3">
        <v>40654</v>
      </c>
      <c r="B330">
        <v>13.138006000000001</v>
      </c>
      <c r="C330">
        <v>13.157681999999999</v>
      </c>
      <c r="D330">
        <v>13.010982</v>
      </c>
      <c r="E330">
        <v>13.078479</v>
      </c>
      <c r="F330">
        <v>13.078479</v>
      </c>
      <c r="G330">
        <v>99174342</v>
      </c>
    </row>
    <row r="331" spans="1:7" x14ac:dyDescent="0.25">
      <c r="A331" s="3">
        <v>40658</v>
      </c>
      <c r="B331">
        <v>13.082215</v>
      </c>
      <c r="C331">
        <v>13.125800999999999</v>
      </c>
      <c r="D331">
        <v>13.001517</v>
      </c>
      <c r="E331">
        <v>13.077233</v>
      </c>
      <c r="F331">
        <v>13.077233</v>
      </c>
      <c r="G331">
        <v>65476506</v>
      </c>
    </row>
    <row r="332" spans="1:7" x14ac:dyDescent="0.25">
      <c r="A332" s="3">
        <v>40659</v>
      </c>
      <c r="B332">
        <v>13.113846000000001</v>
      </c>
      <c r="C332">
        <v>13.385827000000001</v>
      </c>
      <c r="D332">
        <v>13.081218</v>
      </c>
      <c r="E332">
        <v>13.270758000000001</v>
      </c>
      <c r="F332">
        <v>13.270758000000001</v>
      </c>
      <c r="G332">
        <v>140524754</v>
      </c>
    </row>
    <row r="333" spans="1:7" x14ac:dyDescent="0.25">
      <c r="A333" s="3">
        <v>40660</v>
      </c>
      <c r="B333">
        <v>13.399774000000001</v>
      </c>
      <c r="C333">
        <v>13.402514</v>
      </c>
      <c r="D333">
        <v>13.308865000000001</v>
      </c>
      <c r="E333">
        <v>13.393796999999999</v>
      </c>
      <c r="F333">
        <v>13.393796999999999</v>
      </c>
      <c r="G333">
        <v>92280599</v>
      </c>
    </row>
    <row r="334" spans="1:7" x14ac:dyDescent="0.25">
      <c r="A334" s="3">
        <v>40661</v>
      </c>
      <c r="B334">
        <v>13.401268999999999</v>
      </c>
      <c r="C334">
        <v>13.430908000000001</v>
      </c>
      <c r="D334">
        <v>13.30214</v>
      </c>
      <c r="E334">
        <v>13.399027</v>
      </c>
      <c r="F334">
        <v>13.399027</v>
      </c>
      <c r="G334">
        <v>80299860</v>
      </c>
    </row>
    <row r="335" spans="1:7" x14ac:dyDescent="0.25">
      <c r="A335" s="3">
        <v>40662</v>
      </c>
      <c r="B335">
        <v>13.449588</v>
      </c>
      <c r="C335">
        <v>13.551705</v>
      </c>
      <c r="D335">
        <v>13.412477000000001</v>
      </c>
      <c r="E335">
        <v>13.551705</v>
      </c>
      <c r="F335">
        <v>13.551705</v>
      </c>
      <c r="G335">
        <v>169773978</v>
      </c>
    </row>
    <row r="336" spans="1:7" x14ac:dyDescent="0.25">
      <c r="A336" s="3">
        <v>40665</v>
      </c>
      <c r="B336">
        <v>13.591556000000001</v>
      </c>
      <c r="C336">
        <v>13.592302999999999</v>
      </c>
      <c r="D336">
        <v>13.377857000000001</v>
      </c>
      <c r="E336">
        <v>13.413722</v>
      </c>
      <c r="F336">
        <v>13.413722</v>
      </c>
      <c r="G336">
        <v>85667905</v>
      </c>
    </row>
    <row r="337" spans="1:7" x14ac:dyDescent="0.25">
      <c r="A337" s="3">
        <v>40666</v>
      </c>
      <c r="B337">
        <v>13.378106000000001</v>
      </c>
      <c r="C337">
        <v>13.499650000000001</v>
      </c>
      <c r="D337">
        <v>13.191306000000001</v>
      </c>
      <c r="E337">
        <v>13.297408000000001</v>
      </c>
      <c r="F337">
        <v>13.297408000000001</v>
      </c>
      <c r="G337">
        <v>83572079</v>
      </c>
    </row>
    <row r="338" spans="1:7" x14ac:dyDescent="0.25">
      <c r="A338" s="3">
        <v>40667</v>
      </c>
      <c r="B338">
        <v>13.329288999999999</v>
      </c>
      <c r="C338">
        <v>13.424681</v>
      </c>
      <c r="D338">
        <v>13.275739</v>
      </c>
      <c r="E338">
        <v>13.344730999999999</v>
      </c>
      <c r="F338">
        <v>13.344730999999999</v>
      </c>
      <c r="G338">
        <v>84997401</v>
      </c>
    </row>
    <row r="339" spans="1:7" x14ac:dyDescent="0.25">
      <c r="A339" s="3">
        <v>40668</v>
      </c>
      <c r="B339">
        <v>13.296661</v>
      </c>
      <c r="C339">
        <v>13.435142000000001</v>
      </c>
      <c r="D339">
        <v>13.237881</v>
      </c>
      <c r="E339">
        <v>13.306873</v>
      </c>
      <c r="F339">
        <v>13.306873</v>
      </c>
      <c r="G339">
        <v>80211530</v>
      </c>
    </row>
    <row r="340" spans="1:7" x14ac:dyDescent="0.25">
      <c r="A340" s="3">
        <v>40669</v>
      </c>
      <c r="B340">
        <v>13.403510000000001</v>
      </c>
      <c r="C340">
        <v>13.485951</v>
      </c>
      <c r="D340">
        <v>13.329537999999999</v>
      </c>
      <c r="E340">
        <v>13.332526</v>
      </c>
      <c r="F340">
        <v>13.332526</v>
      </c>
      <c r="G340">
        <v>82552271</v>
      </c>
    </row>
    <row r="341" spans="1:7" x14ac:dyDescent="0.25">
      <c r="A341" s="3">
        <v>40672</v>
      </c>
      <c r="B341">
        <v>13.325054</v>
      </c>
      <c r="C341">
        <v>13.411979000000001</v>
      </c>
      <c r="D341">
        <v>13.227919</v>
      </c>
      <c r="E341">
        <v>13.391804</v>
      </c>
      <c r="F341">
        <v>13.391804</v>
      </c>
      <c r="G341">
        <v>78240168</v>
      </c>
    </row>
    <row r="342" spans="1:7" x14ac:dyDescent="0.25">
      <c r="A342" s="3">
        <v>40673</v>
      </c>
      <c r="B342">
        <v>13.449588</v>
      </c>
      <c r="C342">
        <v>13.559924000000001</v>
      </c>
      <c r="D342">
        <v>13.388317000000001</v>
      </c>
      <c r="E342">
        <v>13.515839</v>
      </c>
      <c r="F342">
        <v>13.515839</v>
      </c>
      <c r="G342">
        <v>82022292</v>
      </c>
    </row>
    <row r="343" spans="1:7" x14ac:dyDescent="0.25">
      <c r="A343" s="3">
        <v>40674</v>
      </c>
      <c r="B343">
        <v>13.453075</v>
      </c>
      <c r="C343">
        <v>13.538005999999999</v>
      </c>
      <c r="D343">
        <v>13.292427</v>
      </c>
      <c r="E343">
        <v>13.336262</v>
      </c>
      <c r="F343">
        <v>13.336262</v>
      </c>
      <c r="G343">
        <v>93902656</v>
      </c>
    </row>
    <row r="344" spans="1:7" x14ac:dyDescent="0.25">
      <c r="A344" s="3">
        <v>40675</v>
      </c>
      <c r="B344">
        <v>13.331032</v>
      </c>
      <c r="C344">
        <v>13.373373000000001</v>
      </c>
      <c r="D344">
        <v>13.223186</v>
      </c>
      <c r="E344">
        <v>13.3263</v>
      </c>
      <c r="F344">
        <v>13.3263</v>
      </c>
      <c r="G344">
        <v>58149143</v>
      </c>
    </row>
    <row r="345" spans="1:7" x14ac:dyDescent="0.25">
      <c r="A345" s="3">
        <v>40676</v>
      </c>
      <c r="B345">
        <v>13.315341</v>
      </c>
      <c r="C345">
        <v>13.347969000000001</v>
      </c>
      <c r="D345">
        <v>13.17686</v>
      </c>
      <c r="E345">
        <v>13.189313</v>
      </c>
      <c r="F345">
        <v>13.189313</v>
      </c>
      <c r="G345">
        <v>84664157</v>
      </c>
    </row>
    <row r="346" spans="1:7" x14ac:dyDescent="0.25">
      <c r="A346" s="3">
        <v>40679</v>
      </c>
      <c r="B346">
        <v>13.108616</v>
      </c>
      <c r="C346">
        <v>13.132526</v>
      </c>
      <c r="D346">
        <v>12.861791</v>
      </c>
      <c r="E346">
        <v>12.912102000000001</v>
      </c>
      <c r="F346">
        <v>12.912102000000001</v>
      </c>
      <c r="G346">
        <v>118771522</v>
      </c>
    </row>
    <row r="347" spans="1:7" x14ac:dyDescent="0.25">
      <c r="A347" s="3">
        <v>40680</v>
      </c>
      <c r="B347">
        <v>12.837631</v>
      </c>
      <c r="C347">
        <v>13.230907</v>
      </c>
      <c r="D347">
        <v>12.827669</v>
      </c>
      <c r="E347">
        <v>13.211978</v>
      </c>
      <c r="F347">
        <v>13.211978</v>
      </c>
      <c r="G347">
        <v>132639308</v>
      </c>
    </row>
    <row r="348" spans="1:7" x14ac:dyDescent="0.25">
      <c r="A348" s="3">
        <v>40681</v>
      </c>
      <c r="B348">
        <v>13.189064</v>
      </c>
      <c r="C348">
        <v>13.208740000000001</v>
      </c>
      <c r="D348">
        <v>13.093423</v>
      </c>
      <c r="E348">
        <v>13.195789</v>
      </c>
      <c r="F348">
        <v>13.195789</v>
      </c>
      <c r="G348">
        <v>78420843</v>
      </c>
    </row>
    <row r="349" spans="1:7" x14ac:dyDescent="0.25">
      <c r="A349" s="3">
        <v>40682</v>
      </c>
      <c r="B349">
        <v>13.268516</v>
      </c>
      <c r="C349">
        <v>13.363410999999999</v>
      </c>
      <c r="D349">
        <v>13.193547000000001</v>
      </c>
      <c r="E349">
        <v>13.231655</v>
      </c>
      <c r="F349">
        <v>13.231655</v>
      </c>
      <c r="G349">
        <v>99118132</v>
      </c>
    </row>
    <row r="350" spans="1:7" x14ac:dyDescent="0.25">
      <c r="A350" s="3">
        <v>40683</v>
      </c>
      <c r="B350">
        <v>13.245353</v>
      </c>
      <c r="C350">
        <v>13.250085</v>
      </c>
      <c r="D350">
        <v>13.029413</v>
      </c>
      <c r="E350">
        <v>13.051829</v>
      </c>
      <c r="F350">
        <v>13.051829</v>
      </c>
      <c r="G350">
        <v>93047462</v>
      </c>
    </row>
    <row r="351" spans="1:7" x14ac:dyDescent="0.25">
      <c r="A351" s="3">
        <v>40686</v>
      </c>
      <c r="B351">
        <v>12.866771999999999</v>
      </c>
      <c r="C351">
        <v>12.951454999999999</v>
      </c>
      <c r="D351">
        <v>12.787070999999999</v>
      </c>
      <c r="E351">
        <v>12.911355</v>
      </c>
      <c r="F351">
        <v>12.911355</v>
      </c>
      <c r="G351">
        <v>92344839</v>
      </c>
    </row>
    <row r="352" spans="1:7" x14ac:dyDescent="0.25">
      <c r="A352" s="3">
        <v>40687</v>
      </c>
      <c r="B352">
        <v>12.96067</v>
      </c>
      <c r="C352">
        <v>13.050084999999999</v>
      </c>
      <c r="D352">
        <v>12.905377</v>
      </c>
      <c r="E352">
        <v>12.908117000000001</v>
      </c>
      <c r="F352">
        <v>12.908117000000001</v>
      </c>
      <c r="G352">
        <v>76284867</v>
      </c>
    </row>
    <row r="353" spans="1:7" x14ac:dyDescent="0.25">
      <c r="A353" s="3">
        <v>40688</v>
      </c>
      <c r="B353">
        <v>12.884954</v>
      </c>
      <c r="C353">
        <v>13.020446</v>
      </c>
      <c r="D353">
        <v>12.882961</v>
      </c>
      <c r="E353">
        <v>12.943236000000001</v>
      </c>
      <c r="F353">
        <v>12.943236000000001</v>
      </c>
      <c r="G353">
        <v>52259149</v>
      </c>
    </row>
    <row r="354" spans="1:7" x14ac:dyDescent="0.25">
      <c r="A354" s="3">
        <v>40689</v>
      </c>
      <c r="B354">
        <v>12.894169</v>
      </c>
      <c r="C354">
        <v>13.004257000000001</v>
      </c>
      <c r="D354">
        <v>12.826922</v>
      </c>
      <c r="E354">
        <v>12.904878999999999</v>
      </c>
      <c r="F354">
        <v>12.904878999999999</v>
      </c>
      <c r="G354">
        <v>85057626</v>
      </c>
    </row>
    <row r="355" spans="1:7" x14ac:dyDescent="0.25">
      <c r="A355" s="3">
        <v>40690</v>
      </c>
      <c r="B355">
        <v>12.913596999999999</v>
      </c>
      <c r="C355">
        <v>12.996038</v>
      </c>
      <c r="D355">
        <v>12.859299999999999</v>
      </c>
      <c r="E355">
        <v>12.973871000000001</v>
      </c>
      <c r="F355">
        <v>12.973871000000001</v>
      </c>
      <c r="G355">
        <v>70093747</v>
      </c>
    </row>
    <row r="356" spans="1:7" x14ac:dyDescent="0.25">
      <c r="A356" s="3">
        <v>40694</v>
      </c>
      <c r="B356">
        <v>13.075988000000001</v>
      </c>
      <c r="C356">
        <v>13.17686</v>
      </c>
      <c r="D356">
        <v>13.038627999999999</v>
      </c>
      <c r="E356">
        <v>13.176113000000001</v>
      </c>
      <c r="F356">
        <v>13.176113000000001</v>
      </c>
      <c r="G356">
        <v>107894906</v>
      </c>
    </row>
    <row r="357" spans="1:7" x14ac:dyDescent="0.25">
      <c r="A357" s="3">
        <v>40695</v>
      </c>
      <c r="B357">
        <v>13.151704000000001</v>
      </c>
      <c r="C357">
        <v>13.280222</v>
      </c>
      <c r="D357">
        <v>13.083709000000001</v>
      </c>
      <c r="E357">
        <v>13.090932</v>
      </c>
      <c r="F357">
        <v>13.090932</v>
      </c>
      <c r="G357">
        <v>118679178</v>
      </c>
    </row>
    <row r="358" spans="1:7" x14ac:dyDescent="0.25">
      <c r="A358" s="3">
        <v>40696</v>
      </c>
      <c r="B358">
        <v>13.139998</v>
      </c>
      <c r="C358">
        <v>13.207993</v>
      </c>
      <c r="D358">
        <v>13.013223</v>
      </c>
      <c r="E358">
        <v>13.152202000000001</v>
      </c>
      <c r="F358">
        <v>13.152202000000001</v>
      </c>
      <c r="G358">
        <v>88510520</v>
      </c>
    </row>
    <row r="359" spans="1:7" x14ac:dyDescent="0.25">
      <c r="A359" s="3">
        <v>40697</v>
      </c>
      <c r="B359">
        <v>13.001268</v>
      </c>
      <c r="C359">
        <v>13.140745000000001</v>
      </c>
      <c r="D359">
        <v>12.988815000000001</v>
      </c>
      <c r="E359">
        <v>13.028167</v>
      </c>
      <c r="F359">
        <v>13.028167</v>
      </c>
      <c r="G359">
        <v>70202152</v>
      </c>
    </row>
    <row r="360" spans="1:7" x14ac:dyDescent="0.25">
      <c r="A360" s="3">
        <v>40700</v>
      </c>
      <c r="B360">
        <v>13.039624</v>
      </c>
      <c r="C360">
        <v>13.121318</v>
      </c>
      <c r="D360">
        <v>12.932774999999999</v>
      </c>
      <c r="E360">
        <v>12.977855999999999</v>
      </c>
      <c r="F360">
        <v>12.977855999999999</v>
      </c>
      <c r="G360">
        <v>77975179</v>
      </c>
    </row>
    <row r="361" spans="1:7" x14ac:dyDescent="0.25">
      <c r="A361" s="3">
        <v>40701</v>
      </c>
      <c r="B361">
        <v>13.023434999999999</v>
      </c>
      <c r="C361">
        <v>13.066773</v>
      </c>
      <c r="D361">
        <v>12.926299</v>
      </c>
      <c r="E361">
        <v>12.927295000000001</v>
      </c>
      <c r="F361">
        <v>12.927295000000001</v>
      </c>
      <c r="G361">
        <v>76590006</v>
      </c>
    </row>
    <row r="362" spans="1:7" x14ac:dyDescent="0.25">
      <c r="A362" s="3">
        <v>40702</v>
      </c>
      <c r="B362">
        <v>12.865029</v>
      </c>
      <c r="C362">
        <v>12.982339</v>
      </c>
      <c r="D362">
        <v>12.846349</v>
      </c>
      <c r="E362">
        <v>12.930782000000001</v>
      </c>
      <c r="F362">
        <v>12.930782000000001</v>
      </c>
      <c r="G362">
        <v>66383894</v>
      </c>
    </row>
    <row r="363" spans="1:7" x14ac:dyDescent="0.25">
      <c r="A363" s="3">
        <v>40703</v>
      </c>
      <c r="B363">
        <v>12.951454999999999</v>
      </c>
      <c r="C363">
        <v>12.951454999999999</v>
      </c>
      <c r="D363">
        <v>12.842862</v>
      </c>
      <c r="E363">
        <v>12.870010000000001</v>
      </c>
      <c r="F363">
        <v>12.870010000000001</v>
      </c>
      <c r="G363">
        <v>67817246</v>
      </c>
    </row>
    <row r="364" spans="1:7" x14ac:dyDescent="0.25">
      <c r="A364" s="3">
        <v>40704</v>
      </c>
      <c r="B364">
        <v>12.804007</v>
      </c>
      <c r="C364">
        <v>12.869014</v>
      </c>
      <c r="D364">
        <v>12.684704999999999</v>
      </c>
      <c r="E364">
        <v>12.690184</v>
      </c>
      <c r="F364">
        <v>12.690184</v>
      </c>
      <c r="G364">
        <v>97961814</v>
      </c>
    </row>
    <row r="365" spans="1:7" x14ac:dyDescent="0.25">
      <c r="A365" s="3">
        <v>40707</v>
      </c>
      <c r="B365">
        <v>12.702387999999999</v>
      </c>
      <c r="C365">
        <v>12.707369999999999</v>
      </c>
      <c r="D365">
        <v>12.507369000000001</v>
      </c>
      <c r="E365">
        <v>12.57113</v>
      </c>
      <c r="F365">
        <v>12.57113</v>
      </c>
      <c r="G365">
        <v>97455925</v>
      </c>
    </row>
    <row r="366" spans="1:7" x14ac:dyDescent="0.25">
      <c r="A366" s="3">
        <v>40708</v>
      </c>
      <c r="B366">
        <v>12.656311000000001</v>
      </c>
      <c r="C366">
        <v>12.804007</v>
      </c>
      <c r="D366">
        <v>12.627419</v>
      </c>
      <c r="E366">
        <v>12.661790999999999</v>
      </c>
      <c r="F366">
        <v>12.661790999999999</v>
      </c>
      <c r="G366">
        <v>94011061</v>
      </c>
    </row>
    <row r="367" spans="1:7" x14ac:dyDescent="0.25">
      <c r="A367" s="3">
        <v>40709</v>
      </c>
      <c r="B367">
        <v>12.578602</v>
      </c>
      <c r="C367">
        <v>12.661292</v>
      </c>
      <c r="D367">
        <v>12.468515</v>
      </c>
      <c r="E367">
        <v>12.526795999999999</v>
      </c>
      <c r="F367">
        <v>12.526795999999999</v>
      </c>
      <c r="G367">
        <v>83242849</v>
      </c>
    </row>
    <row r="368" spans="1:7" x14ac:dyDescent="0.25">
      <c r="A368" s="3">
        <v>40710</v>
      </c>
      <c r="B368">
        <v>12.52331</v>
      </c>
      <c r="C368">
        <v>12.616959</v>
      </c>
      <c r="D368">
        <v>12.370383</v>
      </c>
      <c r="E368">
        <v>12.462536999999999</v>
      </c>
      <c r="F368">
        <v>12.462536999999999</v>
      </c>
      <c r="G368">
        <v>110693357</v>
      </c>
    </row>
    <row r="369" spans="1:7" x14ac:dyDescent="0.25">
      <c r="A369" s="3">
        <v>40711</v>
      </c>
      <c r="B369">
        <v>12.607245000000001</v>
      </c>
      <c r="C369">
        <v>12.619947</v>
      </c>
      <c r="D369">
        <v>12.074741</v>
      </c>
      <c r="E369">
        <v>12.080220000000001</v>
      </c>
      <c r="F369">
        <v>12.080220000000001</v>
      </c>
      <c r="G369">
        <v>210602442</v>
      </c>
    </row>
    <row r="370" spans="1:7" x14ac:dyDescent="0.25">
      <c r="A370" s="3">
        <v>40714</v>
      </c>
      <c r="B370">
        <v>12.079722</v>
      </c>
      <c r="C370">
        <v>12.110357</v>
      </c>
      <c r="D370">
        <v>11.936011000000001</v>
      </c>
      <c r="E370">
        <v>12.069260999999999</v>
      </c>
      <c r="F370">
        <v>12.069260999999999</v>
      </c>
      <c r="G370">
        <v>121598077</v>
      </c>
    </row>
    <row r="371" spans="1:7" x14ac:dyDescent="0.25">
      <c r="A371" s="3">
        <v>40715</v>
      </c>
      <c r="B371">
        <v>12.134268</v>
      </c>
      <c r="C371">
        <v>12.302388000000001</v>
      </c>
      <c r="D371">
        <v>12.072997000000001</v>
      </c>
      <c r="E371">
        <v>12.278975000000001</v>
      </c>
      <c r="F371">
        <v>12.278975000000001</v>
      </c>
      <c r="G371">
        <v>111030616</v>
      </c>
    </row>
    <row r="372" spans="1:7" x14ac:dyDescent="0.25">
      <c r="A372" s="3">
        <v>40716</v>
      </c>
      <c r="B372">
        <v>12.24037</v>
      </c>
      <c r="C372">
        <v>12.262786</v>
      </c>
      <c r="D372">
        <v>12.122811</v>
      </c>
      <c r="E372">
        <v>12.129785</v>
      </c>
      <c r="F372">
        <v>12.129785</v>
      </c>
      <c r="G372">
        <v>96644896</v>
      </c>
    </row>
    <row r="373" spans="1:7" x14ac:dyDescent="0.25">
      <c r="A373" s="3">
        <v>40717</v>
      </c>
      <c r="B373">
        <v>12.008240000000001</v>
      </c>
      <c r="C373">
        <v>12.026422</v>
      </c>
      <c r="D373">
        <v>11.799023999999999</v>
      </c>
      <c r="E373">
        <v>11.960668</v>
      </c>
      <c r="F373">
        <v>11.960668</v>
      </c>
      <c r="G373">
        <v>192787918</v>
      </c>
    </row>
    <row r="374" spans="1:7" x14ac:dyDescent="0.25">
      <c r="A374" s="3">
        <v>40718</v>
      </c>
      <c r="B374">
        <v>11.972125999999999</v>
      </c>
      <c r="C374">
        <v>11.973869000000001</v>
      </c>
      <c r="D374">
        <v>11.781340999999999</v>
      </c>
      <c r="E374">
        <v>11.827667</v>
      </c>
      <c r="F374">
        <v>11.827667</v>
      </c>
      <c r="G374">
        <v>152794573</v>
      </c>
    </row>
    <row r="375" spans="1:7" x14ac:dyDescent="0.25">
      <c r="A375" s="3">
        <v>40721</v>
      </c>
      <c r="B375">
        <v>11.805749</v>
      </c>
      <c r="C375">
        <v>12.164405</v>
      </c>
      <c r="D375">
        <v>11.795786</v>
      </c>
      <c r="E375">
        <v>12.024927999999999</v>
      </c>
      <c r="F375">
        <v>12.024927999999999</v>
      </c>
      <c r="G375">
        <v>138304463</v>
      </c>
    </row>
    <row r="376" spans="1:7" x14ac:dyDescent="0.25">
      <c r="A376" s="3">
        <v>40722</v>
      </c>
      <c r="B376">
        <v>12.055313999999999</v>
      </c>
      <c r="C376">
        <v>12.358926</v>
      </c>
      <c r="D376">
        <v>12.055313999999999</v>
      </c>
      <c r="E376">
        <v>12.295165000000001</v>
      </c>
      <c r="F376">
        <v>12.295165000000001</v>
      </c>
      <c r="G376">
        <v>109011074</v>
      </c>
    </row>
    <row r="377" spans="1:7" x14ac:dyDescent="0.25">
      <c r="A377" s="3">
        <v>40723</v>
      </c>
      <c r="B377">
        <v>12.367145000000001</v>
      </c>
      <c r="C377">
        <v>12.459549000000001</v>
      </c>
      <c r="D377">
        <v>12.263533000000001</v>
      </c>
      <c r="E377">
        <v>12.392799</v>
      </c>
      <c r="F377">
        <v>12.392799</v>
      </c>
      <c r="G377">
        <v>94071286</v>
      </c>
    </row>
    <row r="378" spans="1:7" x14ac:dyDescent="0.25">
      <c r="A378" s="3">
        <v>40724</v>
      </c>
      <c r="B378">
        <v>12.502886</v>
      </c>
      <c r="C378">
        <v>12.619448999999999</v>
      </c>
      <c r="D378">
        <v>12.490682</v>
      </c>
      <c r="E378">
        <v>12.612226</v>
      </c>
      <c r="F378">
        <v>12.612226</v>
      </c>
      <c r="G378">
        <v>97500090</v>
      </c>
    </row>
    <row r="379" spans="1:7" x14ac:dyDescent="0.25">
      <c r="A379" s="3">
        <v>40725</v>
      </c>
      <c r="B379">
        <v>12.621193</v>
      </c>
      <c r="C379">
        <v>12.980845</v>
      </c>
      <c r="D379">
        <v>12.612226</v>
      </c>
      <c r="E379">
        <v>12.977109</v>
      </c>
      <c r="F379">
        <v>12.977109</v>
      </c>
      <c r="G379">
        <v>146013250</v>
      </c>
    </row>
    <row r="380" spans="1:7" x14ac:dyDescent="0.25">
      <c r="A380" s="3">
        <v>40729</v>
      </c>
      <c r="B380">
        <v>13.083460000000001</v>
      </c>
      <c r="C380">
        <v>13.335017000000001</v>
      </c>
      <c r="D380">
        <v>13.083460000000001</v>
      </c>
      <c r="E380">
        <v>13.261293</v>
      </c>
      <c r="F380">
        <v>13.261293</v>
      </c>
      <c r="G380">
        <v>154545110</v>
      </c>
    </row>
    <row r="381" spans="1:7" x14ac:dyDescent="0.25">
      <c r="A381" s="3">
        <v>40730</v>
      </c>
      <c r="B381">
        <v>13.287694</v>
      </c>
      <c r="C381">
        <v>13.412477000000001</v>
      </c>
      <c r="D381">
        <v>13.276237</v>
      </c>
      <c r="E381">
        <v>13.334021</v>
      </c>
      <c r="F381">
        <v>13.334021</v>
      </c>
      <c r="G381">
        <v>108228151</v>
      </c>
    </row>
    <row r="382" spans="1:7" x14ac:dyDescent="0.25">
      <c r="A382" s="3">
        <v>40731</v>
      </c>
      <c r="B382">
        <v>13.474494</v>
      </c>
      <c r="C382">
        <v>13.715591</v>
      </c>
      <c r="D382">
        <v>13.346971999999999</v>
      </c>
      <c r="E382">
        <v>13.613970999999999</v>
      </c>
      <c r="F382">
        <v>13.613970999999999</v>
      </c>
      <c r="G382">
        <v>158010049</v>
      </c>
    </row>
    <row r="383" spans="1:7" x14ac:dyDescent="0.25">
      <c r="A383" s="3">
        <v>40732</v>
      </c>
      <c r="B383">
        <v>13.273996</v>
      </c>
      <c r="C383">
        <v>13.391057</v>
      </c>
      <c r="D383">
        <v>13.132526</v>
      </c>
      <c r="E383">
        <v>13.250085</v>
      </c>
      <c r="F383">
        <v>13.250085</v>
      </c>
      <c r="G383">
        <v>191523195</v>
      </c>
    </row>
    <row r="384" spans="1:7" x14ac:dyDescent="0.25">
      <c r="A384" s="3">
        <v>40735</v>
      </c>
      <c r="B384">
        <v>13.155191</v>
      </c>
      <c r="C384">
        <v>13.349463</v>
      </c>
      <c r="D384">
        <v>13.088441</v>
      </c>
      <c r="E384">
        <v>13.132775000000001</v>
      </c>
      <c r="F384">
        <v>13.132775000000001</v>
      </c>
      <c r="G384">
        <v>113997696</v>
      </c>
    </row>
    <row r="385" spans="1:7" x14ac:dyDescent="0.25">
      <c r="A385" s="3">
        <v>40736</v>
      </c>
      <c r="B385">
        <v>13.154693</v>
      </c>
      <c r="C385">
        <v>13.435142000000001</v>
      </c>
      <c r="D385">
        <v>13.100895</v>
      </c>
      <c r="E385">
        <v>13.300397</v>
      </c>
      <c r="F385">
        <v>13.300397</v>
      </c>
      <c r="G385">
        <v>114073981</v>
      </c>
    </row>
    <row r="386" spans="1:7" x14ac:dyDescent="0.25">
      <c r="A386" s="3">
        <v>40737</v>
      </c>
      <c r="B386">
        <v>13.374867999999999</v>
      </c>
      <c r="C386">
        <v>13.549213999999999</v>
      </c>
      <c r="D386">
        <v>13.361916000000001</v>
      </c>
      <c r="E386">
        <v>13.40625</v>
      </c>
      <c r="F386">
        <v>13.40625</v>
      </c>
      <c r="G386">
        <v>112026334</v>
      </c>
    </row>
    <row r="387" spans="1:7" x14ac:dyDescent="0.25">
      <c r="A387" s="3">
        <v>40738</v>
      </c>
      <c r="B387">
        <v>13.427670000000001</v>
      </c>
      <c r="C387">
        <v>13.499401000000001</v>
      </c>
      <c r="D387">
        <v>13.119076</v>
      </c>
      <c r="E387">
        <v>13.17412</v>
      </c>
      <c r="F387">
        <v>13.17412</v>
      </c>
      <c r="G387">
        <v>266976958</v>
      </c>
    </row>
    <row r="388" spans="1:7" x14ac:dyDescent="0.25">
      <c r="A388" s="3">
        <v>40739</v>
      </c>
      <c r="B388">
        <v>14.88172</v>
      </c>
      <c r="C388">
        <v>14.950213</v>
      </c>
      <c r="D388">
        <v>14.649092</v>
      </c>
      <c r="E388">
        <v>14.884708</v>
      </c>
      <c r="F388">
        <v>14.884708</v>
      </c>
      <c r="G388">
        <v>551342851</v>
      </c>
    </row>
    <row r="389" spans="1:7" x14ac:dyDescent="0.25">
      <c r="A389" s="3">
        <v>40742</v>
      </c>
      <c r="B389">
        <v>14.756937000000001</v>
      </c>
      <c r="C389">
        <v>14.995044999999999</v>
      </c>
      <c r="D389">
        <v>14.744733</v>
      </c>
      <c r="E389">
        <v>14.817959</v>
      </c>
      <c r="F389">
        <v>14.817959</v>
      </c>
      <c r="G389">
        <v>179401931</v>
      </c>
    </row>
    <row r="390" spans="1:7" x14ac:dyDescent="0.25">
      <c r="A390" s="3">
        <v>40743</v>
      </c>
      <c r="B390">
        <v>14.847847</v>
      </c>
      <c r="C390">
        <v>15.060549</v>
      </c>
      <c r="D390">
        <v>14.832654</v>
      </c>
      <c r="E390">
        <v>15.007498</v>
      </c>
      <c r="F390">
        <v>15.007498</v>
      </c>
      <c r="G390">
        <v>119144917</v>
      </c>
    </row>
    <row r="391" spans="1:7" x14ac:dyDescent="0.25">
      <c r="A391" s="3">
        <v>40744</v>
      </c>
      <c r="B391">
        <v>14.998283000000001</v>
      </c>
      <c r="C391">
        <v>15.014472</v>
      </c>
      <c r="D391">
        <v>14.82817</v>
      </c>
      <c r="E391">
        <v>14.82817</v>
      </c>
      <c r="F391">
        <v>14.82817</v>
      </c>
      <c r="G391">
        <v>89446014</v>
      </c>
    </row>
    <row r="392" spans="1:7" x14ac:dyDescent="0.25">
      <c r="A392" s="3">
        <v>40745</v>
      </c>
      <c r="B392">
        <v>14.795294</v>
      </c>
      <c r="C392">
        <v>15.144734</v>
      </c>
      <c r="D392">
        <v>14.794795000000001</v>
      </c>
      <c r="E392">
        <v>15.118084</v>
      </c>
      <c r="F392">
        <v>15.118084</v>
      </c>
      <c r="G392">
        <v>139300182</v>
      </c>
    </row>
    <row r="393" spans="1:7" x14ac:dyDescent="0.25">
      <c r="A393" s="3">
        <v>40746</v>
      </c>
      <c r="B393">
        <v>15.078233000000001</v>
      </c>
      <c r="C393">
        <v>15.429665999999999</v>
      </c>
      <c r="D393">
        <v>15.050338</v>
      </c>
      <c r="E393">
        <v>15.398034000000001</v>
      </c>
      <c r="F393">
        <v>15.398034000000001</v>
      </c>
      <c r="G393">
        <v>141656982</v>
      </c>
    </row>
    <row r="394" spans="1:7" x14ac:dyDescent="0.25">
      <c r="A394" s="3">
        <v>40749</v>
      </c>
      <c r="B394">
        <v>15.276738999999999</v>
      </c>
      <c r="C394">
        <v>15.576864</v>
      </c>
      <c r="D394">
        <v>15.267773</v>
      </c>
      <c r="E394">
        <v>15.416714000000001</v>
      </c>
      <c r="F394">
        <v>15.416714000000001</v>
      </c>
      <c r="G394">
        <v>125733520</v>
      </c>
    </row>
    <row r="395" spans="1:7" x14ac:dyDescent="0.25">
      <c r="A395" s="3">
        <v>40750</v>
      </c>
      <c r="B395">
        <v>15.393551</v>
      </c>
      <c r="C395">
        <v>15.628919</v>
      </c>
      <c r="D395">
        <v>15.372878999999999</v>
      </c>
      <c r="E395">
        <v>15.504884000000001</v>
      </c>
      <c r="F395">
        <v>15.504884000000001</v>
      </c>
      <c r="G395">
        <v>94067271</v>
      </c>
    </row>
    <row r="396" spans="1:7" x14ac:dyDescent="0.25">
      <c r="A396" s="3">
        <v>40751</v>
      </c>
      <c r="B396">
        <v>15.371881999999999</v>
      </c>
      <c r="C396">
        <v>15.465780000000001</v>
      </c>
      <c r="D396">
        <v>15.062293</v>
      </c>
      <c r="E396">
        <v>15.123811999999999</v>
      </c>
      <c r="F396">
        <v>15.123811999999999</v>
      </c>
      <c r="G396">
        <v>157965884</v>
      </c>
    </row>
    <row r="397" spans="1:7" x14ac:dyDescent="0.25">
      <c r="A397" s="3">
        <v>40752</v>
      </c>
      <c r="B397">
        <v>15.073252</v>
      </c>
      <c r="C397">
        <v>15.341994</v>
      </c>
      <c r="D397">
        <v>15.018706</v>
      </c>
      <c r="E397">
        <v>15.216464999999999</v>
      </c>
      <c r="F397">
        <v>15.216464999999999</v>
      </c>
      <c r="G397">
        <v>124802042</v>
      </c>
    </row>
    <row r="398" spans="1:7" x14ac:dyDescent="0.25">
      <c r="A398" s="3">
        <v>40753</v>
      </c>
      <c r="B398">
        <v>15.049341</v>
      </c>
      <c r="C398">
        <v>15.31659</v>
      </c>
      <c r="D398">
        <v>15.035892</v>
      </c>
      <c r="E398">
        <v>15.035892</v>
      </c>
      <c r="F398">
        <v>15.035892</v>
      </c>
      <c r="G398">
        <v>166116320</v>
      </c>
    </row>
    <row r="399" spans="1:7" x14ac:dyDescent="0.25">
      <c r="A399" s="3">
        <v>40756</v>
      </c>
      <c r="B399">
        <v>15.223439000000001</v>
      </c>
      <c r="C399">
        <v>15.330038999999999</v>
      </c>
      <c r="D399">
        <v>14.923563</v>
      </c>
      <c r="E399">
        <v>15.112603999999999</v>
      </c>
      <c r="F399">
        <v>15.112603999999999</v>
      </c>
      <c r="G399">
        <v>159238637</v>
      </c>
    </row>
    <row r="400" spans="1:7" x14ac:dyDescent="0.25">
      <c r="A400" s="3">
        <v>40757</v>
      </c>
      <c r="B400">
        <v>15.093425999999999</v>
      </c>
      <c r="C400">
        <v>15.184834</v>
      </c>
      <c r="D400">
        <v>14.734023000000001</v>
      </c>
      <c r="E400">
        <v>14.754695999999999</v>
      </c>
      <c r="F400">
        <v>14.754695999999999</v>
      </c>
      <c r="G400">
        <v>128503865</v>
      </c>
    </row>
    <row r="401" spans="1:7" x14ac:dyDescent="0.25">
      <c r="A401" s="3">
        <v>40758</v>
      </c>
      <c r="B401">
        <v>14.801271</v>
      </c>
      <c r="C401">
        <v>15.018706</v>
      </c>
      <c r="D401">
        <v>14.536265</v>
      </c>
      <c r="E401">
        <v>14.973127</v>
      </c>
      <c r="F401">
        <v>14.973127</v>
      </c>
      <c r="G401">
        <v>153601587</v>
      </c>
    </row>
    <row r="402" spans="1:7" x14ac:dyDescent="0.25">
      <c r="A402" s="3">
        <v>40759</v>
      </c>
      <c r="B402">
        <v>14.807</v>
      </c>
      <c r="C402">
        <v>14.915343999999999</v>
      </c>
      <c r="D402">
        <v>14.38284</v>
      </c>
      <c r="E402">
        <v>14.384085000000001</v>
      </c>
      <c r="F402">
        <v>14.384085000000001</v>
      </c>
      <c r="G402">
        <v>197320845</v>
      </c>
    </row>
    <row r="403" spans="1:7" x14ac:dyDescent="0.25">
      <c r="A403" s="3">
        <v>40760</v>
      </c>
      <c r="B403">
        <v>14.509116000000001</v>
      </c>
      <c r="C403">
        <v>14.69492</v>
      </c>
      <c r="D403">
        <v>13.997534</v>
      </c>
      <c r="E403">
        <v>14.421943000000001</v>
      </c>
      <c r="F403">
        <v>14.421943000000001</v>
      </c>
      <c r="G403">
        <v>238052949</v>
      </c>
    </row>
    <row r="404" spans="1:7" x14ac:dyDescent="0.25">
      <c r="A404" s="3">
        <v>40763</v>
      </c>
      <c r="B404">
        <v>14.021941999999999</v>
      </c>
      <c r="C404">
        <v>14.17188</v>
      </c>
      <c r="D404">
        <v>13.557931999999999</v>
      </c>
      <c r="E404">
        <v>13.599525999999999</v>
      </c>
      <c r="F404">
        <v>13.599525999999999</v>
      </c>
      <c r="G404">
        <v>300987964</v>
      </c>
    </row>
    <row r="405" spans="1:7" x14ac:dyDescent="0.25">
      <c r="A405" s="3">
        <v>40764</v>
      </c>
      <c r="B405">
        <v>13.972626999999999</v>
      </c>
      <c r="C405">
        <v>14.311607</v>
      </c>
      <c r="D405">
        <v>13.474743</v>
      </c>
      <c r="E405">
        <v>14.281719000000001</v>
      </c>
      <c r="F405">
        <v>14.281719000000001</v>
      </c>
      <c r="G405">
        <v>259758001</v>
      </c>
    </row>
    <row r="406" spans="1:7" x14ac:dyDescent="0.25">
      <c r="A406" s="3">
        <v>40765</v>
      </c>
      <c r="B406">
        <v>13.982092</v>
      </c>
      <c r="C406">
        <v>14.050336</v>
      </c>
      <c r="D406">
        <v>13.642116</v>
      </c>
      <c r="E406">
        <v>13.673997</v>
      </c>
      <c r="F406">
        <v>13.673997</v>
      </c>
      <c r="G406">
        <v>215589063</v>
      </c>
    </row>
    <row r="407" spans="1:7" x14ac:dyDescent="0.25">
      <c r="A407" s="3">
        <v>40766</v>
      </c>
      <c r="B407">
        <v>13.793797</v>
      </c>
      <c r="C407">
        <v>14.159427000000001</v>
      </c>
      <c r="D407">
        <v>13.659053</v>
      </c>
      <c r="E407">
        <v>14.000772</v>
      </c>
      <c r="F407">
        <v>14.000772</v>
      </c>
      <c r="G407">
        <v>193948251</v>
      </c>
    </row>
    <row r="408" spans="1:7" x14ac:dyDescent="0.25">
      <c r="A408" s="3">
        <v>40767</v>
      </c>
      <c r="B408">
        <v>14.184334</v>
      </c>
      <c r="C408">
        <v>14.209239999999999</v>
      </c>
      <c r="D408">
        <v>13.957682999999999</v>
      </c>
      <c r="E408">
        <v>14.041619000000001</v>
      </c>
      <c r="F408">
        <v>14.041619000000001</v>
      </c>
      <c r="G408">
        <v>126644924</v>
      </c>
    </row>
    <row r="409" spans="1:7" x14ac:dyDescent="0.25">
      <c r="A409" s="3">
        <v>40770</v>
      </c>
      <c r="B409">
        <v>13.784084</v>
      </c>
      <c r="C409">
        <v>14.072005000000001</v>
      </c>
      <c r="D409">
        <v>13.600273</v>
      </c>
      <c r="E409">
        <v>13.878729</v>
      </c>
      <c r="F409">
        <v>13.878729</v>
      </c>
      <c r="G409">
        <v>286867234</v>
      </c>
    </row>
    <row r="410" spans="1:7" x14ac:dyDescent="0.25">
      <c r="A410" s="3">
        <v>40771</v>
      </c>
      <c r="B410">
        <v>13.759176999999999</v>
      </c>
      <c r="C410">
        <v>13.759425999999999</v>
      </c>
      <c r="D410">
        <v>13.207993</v>
      </c>
      <c r="E410">
        <v>13.424681</v>
      </c>
      <c r="F410">
        <v>13.424681</v>
      </c>
      <c r="G410">
        <v>278616423</v>
      </c>
    </row>
    <row r="411" spans="1:7" x14ac:dyDescent="0.25">
      <c r="A411" s="3">
        <v>40772</v>
      </c>
      <c r="B411">
        <v>13.450335000000001</v>
      </c>
      <c r="C411">
        <v>13.541492999999999</v>
      </c>
      <c r="D411">
        <v>13.219699</v>
      </c>
      <c r="E411">
        <v>13.278976999999999</v>
      </c>
      <c r="F411">
        <v>13.278976999999999</v>
      </c>
      <c r="G411">
        <v>163775579</v>
      </c>
    </row>
    <row r="412" spans="1:7" x14ac:dyDescent="0.25">
      <c r="A412" s="3">
        <v>40773</v>
      </c>
      <c r="B412">
        <v>13.037881</v>
      </c>
      <c r="C412">
        <v>13.073248</v>
      </c>
      <c r="D412">
        <v>12.465526000000001</v>
      </c>
      <c r="E412">
        <v>12.574866</v>
      </c>
      <c r="F412">
        <v>12.574866</v>
      </c>
      <c r="G412">
        <v>252571164</v>
      </c>
    </row>
    <row r="413" spans="1:7" x14ac:dyDescent="0.25">
      <c r="A413" s="3">
        <v>40774</v>
      </c>
      <c r="B413">
        <v>12.436883999999999</v>
      </c>
      <c r="C413">
        <v>12.823684</v>
      </c>
      <c r="D413">
        <v>12.225675000000001</v>
      </c>
      <c r="E413">
        <v>12.227169999999999</v>
      </c>
      <c r="F413">
        <v>12.227169999999999</v>
      </c>
      <c r="G413">
        <v>217211120</v>
      </c>
    </row>
    <row r="414" spans="1:7" x14ac:dyDescent="0.25">
      <c r="A414" s="3">
        <v>40777</v>
      </c>
      <c r="B414">
        <v>12.552948000000001</v>
      </c>
      <c r="C414">
        <v>12.627668</v>
      </c>
      <c r="D414">
        <v>12.317083</v>
      </c>
      <c r="E414">
        <v>12.407743</v>
      </c>
      <c r="F414">
        <v>12.407743</v>
      </c>
      <c r="G414">
        <v>196971541</v>
      </c>
    </row>
    <row r="415" spans="1:7" x14ac:dyDescent="0.25">
      <c r="A415" s="3">
        <v>40778</v>
      </c>
      <c r="B415">
        <v>12.540495</v>
      </c>
      <c r="C415">
        <v>12.986573</v>
      </c>
      <c r="D415">
        <v>12.42991</v>
      </c>
      <c r="E415">
        <v>12.922065</v>
      </c>
      <c r="F415">
        <v>12.922065</v>
      </c>
      <c r="G415">
        <v>174523715</v>
      </c>
    </row>
    <row r="416" spans="1:7" x14ac:dyDescent="0.25">
      <c r="A416" s="3">
        <v>40779</v>
      </c>
      <c r="B416">
        <v>12.934767000000001</v>
      </c>
      <c r="C416">
        <v>13.200521</v>
      </c>
      <c r="D416">
        <v>12.882463</v>
      </c>
      <c r="E416">
        <v>13.033398</v>
      </c>
      <c r="F416">
        <v>13.033398</v>
      </c>
      <c r="G416">
        <v>144318923</v>
      </c>
    </row>
    <row r="417" spans="1:7" x14ac:dyDescent="0.25">
      <c r="A417" s="3">
        <v>40780</v>
      </c>
      <c r="B417">
        <v>13.209986000000001</v>
      </c>
      <c r="C417">
        <v>13.381593000000001</v>
      </c>
      <c r="D417">
        <v>12.909113</v>
      </c>
      <c r="E417">
        <v>12.952451</v>
      </c>
      <c r="F417">
        <v>12.952451</v>
      </c>
      <c r="G417">
        <v>132213719</v>
      </c>
    </row>
    <row r="418" spans="1:7" x14ac:dyDescent="0.25">
      <c r="A418" s="3">
        <v>40781</v>
      </c>
      <c r="B418">
        <v>12.951206000000001</v>
      </c>
      <c r="C418">
        <v>13.211729</v>
      </c>
      <c r="D418">
        <v>12.780595</v>
      </c>
      <c r="E418">
        <v>13.122313999999999</v>
      </c>
      <c r="F418">
        <v>13.122313999999999</v>
      </c>
      <c r="G418">
        <v>144391193</v>
      </c>
    </row>
    <row r="419" spans="1:7" x14ac:dyDescent="0.25">
      <c r="A419" s="3">
        <v>40784</v>
      </c>
      <c r="B419">
        <v>13.314095999999999</v>
      </c>
      <c r="C419">
        <v>13.435889</v>
      </c>
      <c r="D419">
        <v>13.289189</v>
      </c>
      <c r="E419">
        <v>13.426674</v>
      </c>
      <c r="F419">
        <v>13.426674</v>
      </c>
      <c r="G419">
        <v>93782206</v>
      </c>
    </row>
    <row r="420" spans="1:7" x14ac:dyDescent="0.25">
      <c r="A420" s="3">
        <v>40785</v>
      </c>
      <c r="B420">
        <v>13.404507000000001</v>
      </c>
      <c r="C420">
        <v>13.524058999999999</v>
      </c>
      <c r="D420">
        <v>13.220696</v>
      </c>
      <c r="E420">
        <v>13.467022</v>
      </c>
      <c r="F420">
        <v>13.467022</v>
      </c>
      <c r="G420">
        <v>120008140</v>
      </c>
    </row>
    <row r="421" spans="1:7" x14ac:dyDescent="0.25">
      <c r="A421" s="3">
        <v>40786</v>
      </c>
      <c r="B421">
        <v>13.567645000000001</v>
      </c>
      <c r="C421">
        <v>13.606498999999999</v>
      </c>
      <c r="D421">
        <v>13.349961</v>
      </c>
      <c r="E421">
        <v>13.473497999999999</v>
      </c>
      <c r="F421">
        <v>13.473497999999999</v>
      </c>
      <c r="G421">
        <v>108135806</v>
      </c>
    </row>
    <row r="422" spans="1:7" x14ac:dyDescent="0.25">
      <c r="A422" s="3">
        <v>40787</v>
      </c>
      <c r="B422">
        <v>13.468268</v>
      </c>
      <c r="C422">
        <v>13.544980000000001</v>
      </c>
      <c r="D422">
        <v>13.230907</v>
      </c>
      <c r="E422">
        <v>13.262788</v>
      </c>
      <c r="F422">
        <v>13.262788</v>
      </c>
      <c r="G422">
        <v>96982155</v>
      </c>
    </row>
    <row r="423" spans="1:7" x14ac:dyDescent="0.25">
      <c r="A423" s="3">
        <v>40788</v>
      </c>
      <c r="B423">
        <v>13.062787</v>
      </c>
      <c r="C423">
        <v>13.148714999999999</v>
      </c>
      <c r="D423">
        <v>12.969637000000001</v>
      </c>
      <c r="E423">
        <v>13.072003</v>
      </c>
      <c r="F423">
        <v>13.072003</v>
      </c>
      <c r="G423">
        <v>96408011</v>
      </c>
    </row>
    <row r="424" spans="1:7" x14ac:dyDescent="0.25">
      <c r="A424" s="3">
        <v>40792</v>
      </c>
      <c r="B424">
        <v>12.722314000000001</v>
      </c>
      <c r="C424">
        <v>13.020197</v>
      </c>
      <c r="D424">
        <v>12.714842000000001</v>
      </c>
      <c r="E424">
        <v>13.005751</v>
      </c>
      <c r="F424">
        <v>13.005751</v>
      </c>
      <c r="G424">
        <v>109039179</v>
      </c>
    </row>
    <row r="425" spans="1:7" x14ac:dyDescent="0.25">
      <c r="A425" s="3">
        <v>40793</v>
      </c>
      <c r="B425">
        <v>13.211729</v>
      </c>
      <c r="C425">
        <v>13.348466999999999</v>
      </c>
      <c r="D425">
        <v>13.135764</v>
      </c>
      <c r="E425">
        <v>13.300895000000001</v>
      </c>
      <c r="F425">
        <v>13.300895000000001</v>
      </c>
      <c r="G425">
        <v>110645177</v>
      </c>
    </row>
    <row r="426" spans="1:7" x14ac:dyDescent="0.25">
      <c r="A426" s="3">
        <v>40794</v>
      </c>
      <c r="B426">
        <v>13.295166</v>
      </c>
      <c r="C426">
        <v>13.427172000000001</v>
      </c>
      <c r="D426">
        <v>13.247844000000001</v>
      </c>
      <c r="E426">
        <v>13.324058000000001</v>
      </c>
      <c r="F426">
        <v>13.324058000000001</v>
      </c>
      <c r="G426">
        <v>95576908</v>
      </c>
    </row>
    <row r="427" spans="1:7" x14ac:dyDescent="0.25">
      <c r="A427" s="3">
        <v>40795</v>
      </c>
      <c r="B427">
        <v>13.235391</v>
      </c>
      <c r="C427">
        <v>13.316337000000001</v>
      </c>
      <c r="D427">
        <v>12.981094000000001</v>
      </c>
      <c r="E427">
        <v>13.072252000000001</v>
      </c>
      <c r="F427">
        <v>13.072252000000001</v>
      </c>
      <c r="G427">
        <v>131242091</v>
      </c>
    </row>
    <row r="428" spans="1:7" x14ac:dyDescent="0.25">
      <c r="A428" s="3">
        <v>40798</v>
      </c>
      <c r="B428">
        <v>12.900645000000001</v>
      </c>
      <c r="C428">
        <v>13.250085</v>
      </c>
      <c r="D428">
        <v>12.889188000000001</v>
      </c>
      <c r="E428">
        <v>13.20351</v>
      </c>
      <c r="F428">
        <v>13.20351</v>
      </c>
      <c r="G428">
        <v>107216373</v>
      </c>
    </row>
    <row r="429" spans="1:7" x14ac:dyDescent="0.25">
      <c r="A429" s="3">
        <v>40799</v>
      </c>
      <c r="B429">
        <v>13.250334000000001</v>
      </c>
      <c r="C429">
        <v>13.297159000000001</v>
      </c>
      <c r="D429">
        <v>13.036137</v>
      </c>
      <c r="E429">
        <v>13.188566</v>
      </c>
      <c r="F429">
        <v>13.188566</v>
      </c>
      <c r="G429">
        <v>94520965</v>
      </c>
    </row>
    <row r="430" spans="1:7" x14ac:dyDescent="0.25">
      <c r="A430" s="3">
        <v>40800</v>
      </c>
      <c r="B430">
        <v>13.265029</v>
      </c>
      <c r="C430">
        <v>13.373621999999999</v>
      </c>
      <c r="D430">
        <v>13.096411</v>
      </c>
      <c r="E430">
        <v>13.252077999999999</v>
      </c>
      <c r="F430">
        <v>13.252077999999999</v>
      </c>
      <c r="G430">
        <v>108179971</v>
      </c>
    </row>
    <row r="431" spans="1:7" x14ac:dyDescent="0.25">
      <c r="A431" s="3">
        <v>40801</v>
      </c>
      <c r="B431">
        <v>13.337508</v>
      </c>
      <c r="C431">
        <v>13.573623</v>
      </c>
      <c r="D431">
        <v>13.314095999999999</v>
      </c>
      <c r="E431">
        <v>13.513349</v>
      </c>
      <c r="F431">
        <v>13.513349</v>
      </c>
      <c r="G431">
        <v>118875912</v>
      </c>
    </row>
    <row r="432" spans="1:7" x14ac:dyDescent="0.25">
      <c r="A432" s="3">
        <v>40802</v>
      </c>
      <c r="B432">
        <v>13.569140000000001</v>
      </c>
      <c r="C432">
        <v>13.619949</v>
      </c>
      <c r="D432">
        <v>13.527794999999999</v>
      </c>
      <c r="E432">
        <v>13.615964</v>
      </c>
      <c r="F432">
        <v>13.615964</v>
      </c>
      <c r="G432">
        <v>141901897</v>
      </c>
    </row>
    <row r="433" spans="1:7" x14ac:dyDescent="0.25">
      <c r="A433" s="3">
        <v>40805</v>
      </c>
      <c r="B433">
        <v>13.458304999999999</v>
      </c>
      <c r="C433">
        <v>13.696163</v>
      </c>
      <c r="D433">
        <v>13.334519</v>
      </c>
      <c r="E433">
        <v>13.615715</v>
      </c>
      <c r="F433">
        <v>13.615715</v>
      </c>
      <c r="G433">
        <v>99106087</v>
      </c>
    </row>
    <row r="434" spans="1:7" x14ac:dyDescent="0.25">
      <c r="A434" s="3">
        <v>40806</v>
      </c>
      <c r="B434">
        <v>13.68371</v>
      </c>
      <c r="C434">
        <v>13.910859</v>
      </c>
      <c r="D434">
        <v>13.516088</v>
      </c>
      <c r="E434">
        <v>13.614718999999999</v>
      </c>
      <c r="F434">
        <v>13.614718999999999</v>
      </c>
      <c r="G434">
        <v>111580670</v>
      </c>
    </row>
    <row r="435" spans="1:7" x14ac:dyDescent="0.25">
      <c r="A435" s="3">
        <v>40807</v>
      </c>
      <c r="B435">
        <v>13.641120000000001</v>
      </c>
      <c r="C435">
        <v>13.823187000000001</v>
      </c>
      <c r="D435">
        <v>13.421194</v>
      </c>
      <c r="E435">
        <v>13.429662</v>
      </c>
      <c r="F435">
        <v>13.429662</v>
      </c>
      <c r="G435">
        <v>100948969</v>
      </c>
    </row>
    <row r="436" spans="1:7" x14ac:dyDescent="0.25">
      <c r="A436" s="3">
        <v>40808</v>
      </c>
      <c r="B436">
        <v>13.107120999999999</v>
      </c>
      <c r="C436">
        <v>13.170135</v>
      </c>
      <c r="D436">
        <v>12.802015000000001</v>
      </c>
      <c r="E436">
        <v>12.967893</v>
      </c>
      <c r="F436">
        <v>12.967893</v>
      </c>
      <c r="G436">
        <v>176671736</v>
      </c>
    </row>
    <row r="437" spans="1:7" x14ac:dyDescent="0.25">
      <c r="A437" s="3">
        <v>40809</v>
      </c>
      <c r="B437">
        <v>12.865776</v>
      </c>
      <c r="C437">
        <v>13.111355</v>
      </c>
      <c r="D437">
        <v>12.814468</v>
      </c>
      <c r="E437">
        <v>13.08869</v>
      </c>
      <c r="F437">
        <v>13.08869</v>
      </c>
      <c r="G437">
        <v>111508400</v>
      </c>
    </row>
    <row r="438" spans="1:7" x14ac:dyDescent="0.25">
      <c r="A438" s="3">
        <v>40812</v>
      </c>
      <c r="B438">
        <v>13.132028</v>
      </c>
      <c r="C438">
        <v>13.273498</v>
      </c>
      <c r="D438">
        <v>12.783334999999999</v>
      </c>
      <c r="E438">
        <v>13.247595</v>
      </c>
      <c r="F438">
        <v>13.247595</v>
      </c>
      <c r="G438">
        <v>105762945</v>
      </c>
    </row>
    <row r="439" spans="1:7" x14ac:dyDescent="0.25">
      <c r="A439" s="3">
        <v>40813</v>
      </c>
      <c r="B439">
        <v>13.404756000000001</v>
      </c>
      <c r="C439">
        <v>13.625178999999999</v>
      </c>
      <c r="D439">
        <v>13.351205999999999</v>
      </c>
      <c r="E439">
        <v>13.433149</v>
      </c>
      <c r="F439">
        <v>13.433149</v>
      </c>
      <c r="G439">
        <v>120887424</v>
      </c>
    </row>
    <row r="440" spans="1:7" x14ac:dyDescent="0.25">
      <c r="A440" s="3">
        <v>40814</v>
      </c>
      <c r="B440">
        <v>13.486948</v>
      </c>
      <c r="C440">
        <v>13.549712</v>
      </c>
      <c r="D440">
        <v>13.143236</v>
      </c>
      <c r="E440">
        <v>13.171628999999999</v>
      </c>
      <c r="F440">
        <v>13.171628999999999</v>
      </c>
      <c r="G440">
        <v>90871336</v>
      </c>
    </row>
    <row r="441" spans="1:7" x14ac:dyDescent="0.25">
      <c r="A441" s="3">
        <v>40815</v>
      </c>
      <c r="B441">
        <v>13.350956999999999</v>
      </c>
      <c r="C441">
        <v>13.382339999999999</v>
      </c>
      <c r="D441">
        <v>12.93676</v>
      </c>
      <c r="E441">
        <v>13.138254999999999</v>
      </c>
      <c r="F441">
        <v>13.138254999999999</v>
      </c>
      <c r="G441">
        <v>116699786</v>
      </c>
    </row>
    <row r="442" spans="1:7" x14ac:dyDescent="0.25">
      <c r="A442" s="3">
        <v>40816</v>
      </c>
      <c r="B442">
        <v>12.956685</v>
      </c>
      <c r="C442">
        <v>13.051081</v>
      </c>
      <c r="D442">
        <v>12.811479</v>
      </c>
      <c r="E442">
        <v>12.827918</v>
      </c>
      <c r="F442">
        <v>12.827918</v>
      </c>
      <c r="G442">
        <v>109352349</v>
      </c>
    </row>
    <row r="443" spans="1:7" x14ac:dyDescent="0.25">
      <c r="A443" s="3">
        <v>40819</v>
      </c>
      <c r="B443">
        <v>12.698651999999999</v>
      </c>
      <c r="C443">
        <v>12.752202</v>
      </c>
      <c r="D443">
        <v>12.328789</v>
      </c>
      <c r="E443">
        <v>12.34174</v>
      </c>
      <c r="F443">
        <v>12.34174</v>
      </c>
      <c r="G443">
        <v>179646846</v>
      </c>
    </row>
    <row r="444" spans="1:7" x14ac:dyDescent="0.25">
      <c r="A444" s="3">
        <v>40820</v>
      </c>
      <c r="B444">
        <v>12.205003</v>
      </c>
      <c r="C444">
        <v>12.539001000000001</v>
      </c>
      <c r="D444">
        <v>11.970133000000001</v>
      </c>
      <c r="E444">
        <v>12.500645</v>
      </c>
      <c r="F444">
        <v>12.500645</v>
      </c>
      <c r="G444">
        <v>166975528</v>
      </c>
    </row>
    <row r="445" spans="1:7" x14ac:dyDescent="0.25">
      <c r="A445" s="3">
        <v>40821</v>
      </c>
      <c r="B445">
        <v>12.362413</v>
      </c>
      <c r="C445">
        <v>12.647594</v>
      </c>
      <c r="D445">
        <v>11.974367000000001</v>
      </c>
      <c r="E445">
        <v>12.570383</v>
      </c>
      <c r="F445">
        <v>12.570383</v>
      </c>
      <c r="G445">
        <v>182043797</v>
      </c>
    </row>
    <row r="446" spans="1:7" x14ac:dyDescent="0.25">
      <c r="A446" s="3">
        <v>40822</v>
      </c>
      <c r="B446">
        <v>12.640122</v>
      </c>
      <c r="C446">
        <v>12.832649999999999</v>
      </c>
      <c r="D446">
        <v>12.518079</v>
      </c>
      <c r="E446">
        <v>12.819699</v>
      </c>
      <c r="F446">
        <v>12.819699</v>
      </c>
      <c r="G446">
        <v>137485405</v>
      </c>
    </row>
    <row r="447" spans="1:7" x14ac:dyDescent="0.25">
      <c r="A447" s="3">
        <v>40823</v>
      </c>
      <c r="B447">
        <v>12.872501</v>
      </c>
      <c r="C447">
        <v>12.963908</v>
      </c>
      <c r="D447">
        <v>12.709860000000001</v>
      </c>
      <c r="E447">
        <v>12.82991</v>
      </c>
      <c r="F447">
        <v>12.82991</v>
      </c>
      <c r="G447">
        <v>114664185</v>
      </c>
    </row>
    <row r="448" spans="1:7" x14ac:dyDescent="0.25">
      <c r="A448" s="3">
        <v>40826</v>
      </c>
      <c r="B448">
        <v>13.080470999999999</v>
      </c>
      <c r="C448">
        <v>13.386574</v>
      </c>
      <c r="D448">
        <v>13.031155999999999</v>
      </c>
      <c r="E448">
        <v>13.379102</v>
      </c>
      <c r="F448">
        <v>13.379102</v>
      </c>
      <c r="G448">
        <v>93236167</v>
      </c>
    </row>
    <row r="449" spans="1:7" x14ac:dyDescent="0.25">
      <c r="A449" s="3">
        <v>40827</v>
      </c>
      <c r="B449">
        <v>13.286697999999999</v>
      </c>
      <c r="C449">
        <v>13.618952999999999</v>
      </c>
      <c r="D449">
        <v>13.286697999999999</v>
      </c>
      <c r="E449">
        <v>13.528791</v>
      </c>
      <c r="F449">
        <v>13.528791</v>
      </c>
      <c r="G449">
        <v>114563810</v>
      </c>
    </row>
    <row r="450" spans="1:7" x14ac:dyDescent="0.25">
      <c r="A450" s="3">
        <v>40828</v>
      </c>
      <c r="B450">
        <v>13.652079000000001</v>
      </c>
      <c r="C450">
        <v>13.828916</v>
      </c>
      <c r="D450">
        <v>13.564905</v>
      </c>
      <c r="E450">
        <v>13.661294</v>
      </c>
      <c r="F450">
        <v>13.661294</v>
      </c>
      <c r="G450">
        <v>127588447</v>
      </c>
    </row>
    <row r="451" spans="1:7" x14ac:dyDescent="0.25">
      <c r="A451" s="3">
        <v>40829</v>
      </c>
      <c r="B451">
        <v>13.699401</v>
      </c>
      <c r="C451">
        <v>13.922814000000001</v>
      </c>
      <c r="D451">
        <v>13.649338999999999</v>
      </c>
      <c r="E451">
        <v>13.922565000000001</v>
      </c>
      <c r="F451">
        <v>13.922565000000001</v>
      </c>
      <c r="G451">
        <v>228356741</v>
      </c>
    </row>
    <row r="452" spans="1:7" x14ac:dyDescent="0.25">
      <c r="A452" s="3">
        <v>40830</v>
      </c>
      <c r="B452">
        <v>14.930785999999999</v>
      </c>
      <c r="C452">
        <v>14.934024000000001</v>
      </c>
      <c r="D452">
        <v>14.634397</v>
      </c>
      <c r="E452">
        <v>14.736763</v>
      </c>
      <c r="F452">
        <v>14.736763</v>
      </c>
      <c r="G452">
        <v>342474886</v>
      </c>
    </row>
    <row r="453" spans="1:7" x14ac:dyDescent="0.25">
      <c r="A453" s="3">
        <v>40833</v>
      </c>
      <c r="B453">
        <v>14.538506</v>
      </c>
      <c r="C453">
        <v>14.740499</v>
      </c>
      <c r="D453">
        <v>14.396039999999999</v>
      </c>
      <c r="E453">
        <v>14.505877999999999</v>
      </c>
      <c r="F453">
        <v>14.505877999999999</v>
      </c>
      <c r="G453">
        <v>160928949</v>
      </c>
    </row>
    <row r="454" spans="1:7" x14ac:dyDescent="0.25">
      <c r="A454" s="3">
        <v>40834</v>
      </c>
      <c r="B454">
        <v>14.450585999999999</v>
      </c>
      <c r="C454">
        <v>14.758680999999999</v>
      </c>
      <c r="D454">
        <v>14.381095999999999</v>
      </c>
      <c r="E454">
        <v>14.707622000000001</v>
      </c>
      <c r="F454">
        <v>14.707622000000001</v>
      </c>
      <c r="G454">
        <v>152601853</v>
      </c>
    </row>
    <row r="455" spans="1:7" x14ac:dyDescent="0.25">
      <c r="A455" s="3">
        <v>40835</v>
      </c>
      <c r="B455">
        <v>14.628667999999999</v>
      </c>
      <c r="C455">
        <v>14.746228</v>
      </c>
      <c r="D455">
        <v>14.426425999999999</v>
      </c>
      <c r="E455">
        <v>14.463288</v>
      </c>
      <c r="F455">
        <v>14.463288</v>
      </c>
      <c r="G455">
        <v>117699519</v>
      </c>
    </row>
    <row r="456" spans="1:7" x14ac:dyDescent="0.25">
      <c r="A456" s="3">
        <v>40836</v>
      </c>
      <c r="B456">
        <v>14.493176</v>
      </c>
      <c r="C456">
        <v>14.667273</v>
      </c>
      <c r="D456">
        <v>14.433649000000001</v>
      </c>
      <c r="E456">
        <v>14.537261000000001</v>
      </c>
      <c r="F456">
        <v>14.537261000000001</v>
      </c>
      <c r="G456">
        <v>135666613</v>
      </c>
    </row>
    <row r="457" spans="1:7" x14ac:dyDescent="0.25">
      <c r="A457" s="3">
        <v>40837</v>
      </c>
      <c r="B457">
        <v>14.682715999999999</v>
      </c>
      <c r="C457">
        <v>14.763413</v>
      </c>
      <c r="D457">
        <v>14.612728000000001</v>
      </c>
      <c r="E457">
        <v>14.707124</v>
      </c>
      <c r="F457">
        <v>14.707124</v>
      </c>
      <c r="G457">
        <v>136148412</v>
      </c>
    </row>
    <row r="458" spans="1:7" x14ac:dyDescent="0.25">
      <c r="A458" s="3">
        <v>40840</v>
      </c>
      <c r="B458">
        <v>14.613225999999999</v>
      </c>
      <c r="C458">
        <v>14.943239</v>
      </c>
      <c r="D458">
        <v>14.607747</v>
      </c>
      <c r="E458">
        <v>14.85482</v>
      </c>
      <c r="F458">
        <v>14.85482</v>
      </c>
      <c r="G458">
        <v>137589795</v>
      </c>
    </row>
    <row r="459" spans="1:7" x14ac:dyDescent="0.25">
      <c r="A459" s="3">
        <v>40841</v>
      </c>
      <c r="B459">
        <v>14.772130000000001</v>
      </c>
      <c r="C459">
        <v>14.819452999999999</v>
      </c>
      <c r="D459">
        <v>14.516837000000001</v>
      </c>
      <c r="E459">
        <v>14.524558000000001</v>
      </c>
      <c r="F459">
        <v>14.524558000000001</v>
      </c>
      <c r="G459">
        <v>102000897</v>
      </c>
    </row>
    <row r="460" spans="1:7" x14ac:dyDescent="0.25">
      <c r="A460" s="3">
        <v>40842</v>
      </c>
      <c r="B460">
        <v>14.683712</v>
      </c>
      <c r="C460">
        <v>14.699403</v>
      </c>
      <c r="D460">
        <v>14.26802</v>
      </c>
      <c r="E460">
        <v>14.603014</v>
      </c>
      <c r="F460">
        <v>14.603014</v>
      </c>
      <c r="G460">
        <v>115354763</v>
      </c>
    </row>
    <row r="461" spans="1:7" x14ac:dyDescent="0.25">
      <c r="A461" s="3">
        <v>40843</v>
      </c>
      <c r="B461">
        <v>14.904634</v>
      </c>
      <c r="C461">
        <v>15.011234</v>
      </c>
      <c r="D461">
        <v>14.777112000000001</v>
      </c>
      <c r="E461">
        <v>14.91086</v>
      </c>
      <c r="F461">
        <v>14.91086</v>
      </c>
      <c r="G461">
        <v>151778780</v>
      </c>
    </row>
    <row r="462" spans="1:7" x14ac:dyDescent="0.25">
      <c r="A462" s="3">
        <v>40844</v>
      </c>
      <c r="B462">
        <v>14.807498000000001</v>
      </c>
      <c r="C462">
        <v>15.001272</v>
      </c>
      <c r="D462">
        <v>14.800773</v>
      </c>
      <c r="E462">
        <v>14.947473</v>
      </c>
      <c r="F462">
        <v>14.947473</v>
      </c>
      <c r="G462">
        <v>100696024</v>
      </c>
    </row>
    <row r="463" spans="1:7" x14ac:dyDescent="0.25">
      <c r="A463" s="3">
        <v>40847</v>
      </c>
      <c r="B463">
        <v>14.821695</v>
      </c>
      <c r="C463">
        <v>14.936265000000001</v>
      </c>
      <c r="D463">
        <v>14.736514</v>
      </c>
      <c r="E463">
        <v>14.760673000000001</v>
      </c>
      <c r="F463">
        <v>14.760673000000001</v>
      </c>
      <c r="G463">
        <v>102695490</v>
      </c>
    </row>
    <row r="464" spans="1:7" x14ac:dyDescent="0.25">
      <c r="A464" s="3">
        <v>40848</v>
      </c>
      <c r="B464">
        <v>14.448344000000001</v>
      </c>
      <c r="C464">
        <v>14.583088999999999</v>
      </c>
      <c r="D464">
        <v>14.364907000000001</v>
      </c>
      <c r="E464">
        <v>14.412229</v>
      </c>
      <c r="F464">
        <v>14.412229</v>
      </c>
      <c r="G464">
        <v>125472546</v>
      </c>
    </row>
    <row r="465" spans="1:7" x14ac:dyDescent="0.25">
      <c r="A465" s="3">
        <v>40849</v>
      </c>
      <c r="B465">
        <v>14.567895999999999</v>
      </c>
      <c r="C465">
        <v>14.64411</v>
      </c>
      <c r="D465">
        <v>14.457808999999999</v>
      </c>
      <c r="E465">
        <v>14.565903</v>
      </c>
      <c r="F465">
        <v>14.565903</v>
      </c>
      <c r="G465">
        <v>85153986</v>
      </c>
    </row>
    <row r="466" spans="1:7" x14ac:dyDescent="0.25">
      <c r="A466" s="3">
        <v>40850</v>
      </c>
      <c r="B466">
        <v>14.620200000000001</v>
      </c>
      <c r="C466">
        <v>14.88172</v>
      </c>
      <c r="D466">
        <v>14.538506</v>
      </c>
      <c r="E466">
        <v>14.88172</v>
      </c>
      <c r="F466">
        <v>14.88172</v>
      </c>
      <c r="G466">
        <v>107192283</v>
      </c>
    </row>
    <row r="467" spans="1:7" x14ac:dyDescent="0.25">
      <c r="A467" s="3">
        <v>40851</v>
      </c>
      <c r="B467">
        <v>14.782093</v>
      </c>
      <c r="C467">
        <v>14.937511000000001</v>
      </c>
      <c r="D467">
        <v>14.755443</v>
      </c>
      <c r="E467">
        <v>14.847847</v>
      </c>
      <c r="F467">
        <v>14.847847</v>
      </c>
      <c r="G467">
        <v>113817021</v>
      </c>
    </row>
    <row r="468" spans="1:7" x14ac:dyDescent="0.25">
      <c r="A468" s="3">
        <v>40854</v>
      </c>
      <c r="B468">
        <v>14.777609999999999</v>
      </c>
      <c r="C468">
        <v>15.162667000000001</v>
      </c>
      <c r="D468">
        <v>14.750462000000001</v>
      </c>
      <c r="E468">
        <v>15.151458999999999</v>
      </c>
      <c r="F468">
        <v>15.151458999999999</v>
      </c>
      <c r="G468">
        <v>134799374</v>
      </c>
    </row>
    <row r="469" spans="1:7" x14ac:dyDescent="0.25">
      <c r="A469" s="3">
        <v>40855</v>
      </c>
      <c r="B469">
        <v>15.168146</v>
      </c>
      <c r="C469">
        <v>15.301895</v>
      </c>
      <c r="D469">
        <v>15.03365</v>
      </c>
      <c r="E469">
        <v>15.251334</v>
      </c>
      <c r="F469">
        <v>15.251334</v>
      </c>
      <c r="G469">
        <v>121630197</v>
      </c>
    </row>
    <row r="470" spans="1:7" x14ac:dyDescent="0.25">
      <c r="A470" s="3">
        <v>40856</v>
      </c>
      <c r="B470">
        <v>15.050089</v>
      </c>
      <c r="C470">
        <v>15.177860000000001</v>
      </c>
      <c r="D470">
        <v>14.910610999999999</v>
      </c>
      <c r="E470">
        <v>14.967648000000001</v>
      </c>
      <c r="F470">
        <v>14.967648000000001</v>
      </c>
      <c r="G470">
        <v>148996390</v>
      </c>
    </row>
    <row r="471" spans="1:7" x14ac:dyDescent="0.25">
      <c r="A471" s="3">
        <v>40857</v>
      </c>
      <c r="B471">
        <v>15.091683</v>
      </c>
      <c r="C471">
        <v>15.092181</v>
      </c>
      <c r="D471">
        <v>14.733774</v>
      </c>
      <c r="E471">
        <v>14.821446</v>
      </c>
      <c r="F471">
        <v>14.821446</v>
      </c>
      <c r="G471">
        <v>115166059</v>
      </c>
    </row>
    <row r="472" spans="1:7" x14ac:dyDescent="0.25">
      <c r="A472" s="3">
        <v>40858</v>
      </c>
      <c r="B472">
        <v>14.976364999999999</v>
      </c>
      <c r="C472">
        <v>15.245108</v>
      </c>
      <c r="D472">
        <v>14.909117</v>
      </c>
      <c r="E472">
        <v>15.151956999999999</v>
      </c>
      <c r="F472">
        <v>15.151956999999999</v>
      </c>
      <c r="G472">
        <v>159676271</v>
      </c>
    </row>
    <row r="473" spans="1:7" x14ac:dyDescent="0.25">
      <c r="A473" s="3">
        <v>40861</v>
      </c>
      <c r="B473">
        <v>15.143238999999999</v>
      </c>
      <c r="C473">
        <v>15.394297999999999</v>
      </c>
      <c r="D473">
        <v>15.13776</v>
      </c>
      <c r="E473">
        <v>15.267773</v>
      </c>
      <c r="F473">
        <v>15.267773</v>
      </c>
      <c r="G473">
        <v>128026081</v>
      </c>
    </row>
    <row r="474" spans="1:7" x14ac:dyDescent="0.25">
      <c r="A474" s="3">
        <v>40862</v>
      </c>
      <c r="B474">
        <v>15.262791</v>
      </c>
      <c r="C474">
        <v>15.394297999999999</v>
      </c>
      <c r="D474">
        <v>15.205506</v>
      </c>
      <c r="E474">
        <v>15.356439999999999</v>
      </c>
      <c r="F474">
        <v>15.356439999999999</v>
      </c>
      <c r="G474">
        <v>107441212</v>
      </c>
    </row>
    <row r="475" spans="1:7" x14ac:dyDescent="0.25">
      <c r="A475" s="3">
        <v>40863</v>
      </c>
      <c r="B475">
        <v>15.244859</v>
      </c>
      <c r="C475">
        <v>15.399778</v>
      </c>
      <c r="D475">
        <v>15.208246000000001</v>
      </c>
      <c r="E475">
        <v>15.229665000000001</v>
      </c>
      <c r="F475">
        <v>15.229665000000001</v>
      </c>
      <c r="G475">
        <v>104731092</v>
      </c>
    </row>
    <row r="476" spans="1:7" x14ac:dyDescent="0.25">
      <c r="A476" s="3">
        <v>40864</v>
      </c>
      <c r="B476">
        <v>15.194298</v>
      </c>
      <c r="C476">
        <v>15.250088999999999</v>
      </c>
      <c r="D476">
        <v>14.863787</v>
      </c>
      <c r="E476">
        <v>14.965655</v>
      </c>
      <c r="F476">
        <v>14.965655</v>
      </c>
      <c r="G476">
        <v>140255750</v>
      </c>
    </row>
    <row r="477" spans="1:7" x14ac:dyDescent="0.25">
      <c r="A477" s="3">
        <v>40865</v>
      </c>
      <c r="B477">
        <v>14.9938</v>
      </c>
      <c r="C477">
        <v>15.056066</v>
      </c>
      <c r="D477">
        <v>14.788320000000001</v>
      </c>
      <c r="E477">
        <v>14.816464</v>
      </c>
      <c r="F477">
        <v>14.816464</v>
      </c>
      <c r="G477">
        <v>132000924</v>
      </c>
    </row>
    <row r="478" spans="1:7" x14ac:dyDescent="0.25">
      <c r="A478" s="3">
        <v>40868</v>
      </c>
      <c r="B478">
        <v>14.639129000000001</v>
      </c>
      <c r="C478">
        <v>14.65756</v>
      </c>
      <c r="D478">
        <v>14.248842</v>
      </c>
      <c r="E478">
        <v>14.469265999999999</v>
      </c>
      <c r="F478">
        <v>14.469265999999999</v>
      </c>
      <c r="G478">
        <v>120501984</v>
      </c>
    </row>
    <row r="479" spans="1:7" x14ac:dyDescent="0.25">
      <c r="A479" s="3">
        <v>40869</v>
      </c>
      <c r="B479">
        <v>14.445853</v>
      </c>
      <c r="C479">
        <v>14.569639</v>
      </c>
      <c r="D479">
        <v>14.327298000000001</v>
      </c>
      <c r="E479">
        <v>14.445853</v>
      </c>
      <c r="F479">
        <v>14.445853</v>
      </c>
      <c r="G479">
        <v>96572626</v>
      </c>
    </row>
    <row r="480" spans="1:7" x14ac:dyDescent="0.25">
      <c r="A480" s="3">
        <v>40870</v>
      </c>
      <c r="B480">
        <v>14.330038</v>
      </c>
      <c r="C480">
        <v>14.45208</v>
      </c>
      <c r="D480">
        <v>14.199527</v>
      </c>
      <c r="E480">
        <v>14.199527</v>
      </c>
      <c r="F480">
        <v>14.199527</v>
      </c>
      <c r="G480">
        <v>93380707</v>
      </c>
    </row>
    <row r="481" spans="1:7" x14ac:dyDescent="0.25">
      <c r="A481" s="3">
        <v>40872</v>
      </c>
      <c r="B481">
        <v>14.076986</v>
      </c>
      <c r="C481">
        <v>14.303138000000001</v>
      </c>
      <c r="D481">
        <v>13.980846</v>
      </c>
      <c r="E481">
        <v>14.02244</v>
      </c>
      <c r="F481">
        <v>14.02244</v>
      </c>
      <c r="G481">
        <v>62730250</v>
      </c>
    </row>
    <row r="482" spans="1:7" x14ac:dyDescent="0.25">
      <c r="A482" s="3">
        <v>40875</v>
      </c>
      <c r="B482">
        <v>14.430161999999999</v>
      </c>
      <c r="C482">
        <v>14.66553</v>
      </c>
      <c r="D482">
        <v>14.35868</v>
      </c>
      <c r="E482">
        <v>14.649839</v>
      </c>
      <c r="F482">
        <v>14.649839</v>
      </c>
      <c r="G482">
        <v>113580136</v>
      </c>
    </row>
    <row r="483" spans="1:7" x14ac:dyDescent="0.25">
      <c r="A483" s="3">
        <v>40876</v>
      </c>
      <c r="B483">
        <v>14.642118</v>
      </c>
      <c r="C483">
        <v>14.703886000000001</v>
      </c>
      <c r="D483">
        <v>14.478979000000001</v>
      </c>
      <c r="E483">
        <v>14.518829999999999</v>
      </c>
      <c r="F483">
        <v>14.518829999999999</v>
      </c>
      <c r="G483">
        <v>73546641</v>
      </c>
    </row>
    <row r="484" spans="1:7" x14ac:dyDescent="0.25">
      <c r="A484" s="3">
        <v>40877</v>
      </c>
      <c r="B484">
        <v>14.892927999999999</v>
      </c>
      <c r="C484">
        <v>14.931782</v>
      </c>
      <c r="D484">
        <v>14.746975000000001</v>
      </c>
      <c r="E484">
        <v>14.928793000000001</v>
      </c>
      <c r="F484">
        <v>14.928793000000001</v>
      </c>
      <c r="G484">
        <v>136389312</v>
      </c>
    </row>
    <row r="485" spans="1:7" x14ac:dyDescent="0.25">
      <c r="A485" s="3">
        <v>40878</v>
      </c>
      <c r="B485">
        <v>14.943986000000001</v>
      </c>
      <c r="C485">
        <v>15.342492999999999</v>
      </c>
      <c r="D485">
        <v>14.919079999999999</v>
      </c>
      <c r="E485">
        <v>15.286951</v>
      </c>
      <c r="F485">
        <v>15.286951</v>
      </c>
      <c r="G485">
        <v>145366836</v>
      </c>
    </row>
    <row r="486" spans="1:7" x14ac:dyDescent="0.25">
      <c r="A486" s="3">
        <v>40879</v>
      </c>
      <c r="B486">
        <v>15.368645000000001</v>
      </c>
      <c r="C486">
        <v>15.541746</v>
      </c>
      <c r="D486">
        <v>15.348967999999999</v>
      </c>
      <c r="E486">
        <v>15.451086</v>
      </c>
      <c r="F486">
        <v>15.451086</v>
      </c>
      <c r="G486">
        <v>164040568</v>
      </c>
    </row>
    <row r="487" spans="1:7" x14ac:dyDescent="0.25">
      <c r="A487" s="3">
        <v>40882</v>
      </c>
      <c r="B487">
        <v>15.632406</v>
      </c>
      <c r="C487">
        <v>15.738507999999999</v>
      </c>
      <c r="D487">
        <v>15.501894999999999</v>
      </c>
      <c r="E487">
        <v>15.582841999999999</v>
      </c>
      <c r="F487">
        <v>15.582841999999999</v>
      </c>
      <c r="G487">
        <v>128379401</v>
      </c>
    </row>
    <row r="488" spans="1:7" x14ac:dyDescent="0.25">
      <c r="A488" s="3">
        <v>40883</v>
      </c>
      <c r="B488">
        <v>15.516590000000001</v>
      </c>
      <c r="C488">
        <v>15.656814000000001</v>
      </c>
      <c r="D488">
        <v>15.448097000000001</v>
      </c>
      <c r="E488">
        <v>15.536016999999999</v>
      </c>
      <c r="F488">
        <v>15.536016999999999</v>
      </c>
      <c r="G488">
        <v>93408812</v>
      </c>
    </row>
    <row r="489" spans="1:7" x14ac:dyDescent="0.25">
      <c r="A489" s="3">
        <v>40884</v>
      </c>
      <c r="B489">
        <v>15.483962</v>
      </c>
      <c r="C489">
        <v>15.583091</v>
      </c>
      <c r="D489">
        <v>15.394797000000001</v>
      </c>
      <c r="E489">
        <v>15.526553</v>
      </c>
      <c r="F489">
        <v>15.526553</v>
      </c>
      <c r="G489">
        <v>90630437</v>
      </c>
    </row>
    <row r="490" spans="1:7" x14ac:dyDescent="0.25">
      <c r="A490" s="3">
        <v>40885</v>
      </c>
      <c r="B490">
        <v>15.468021999999999</v>
      </c>
      <c r="C490">
        <v>15.627674000000001</v>
      </c>
      <c r="D490">
        <v>15.325058</v>
      </c>
      <c r="E490">
        <v>15.343738</v>
      </c>
      <c r="F490">
        <v>15.343738</v>
      </c>
      <c r="G490">
        <v>96885796</v>
      </c>
    </row>
    <row r="491" spans="1:7" x14ac:dyDescent="0.25">
      <c r="A491" s="3">
        <v>40886</v>
      </c>
      <c r="B491">
        <v>15.392306</v>
      </c>
      <c r="C491">
        <v>15.669517000000001</v>
      </c>
      <c r="D491">
        <v>15.367648000000001</v>
      </c>
      <c r="E491">
        <v>15.626925999999999</v>
      </c>
      <c r="F491">
        <v>15.626925999999999</v>
      </c>
      <c r="G491">
        <v>111062736</v>
      </c>
    </row>
    <row r="492" spans="1:7" x14ac:dyDescent="0.25">
      <c r="A492" s="3">
        <v>40889</v>
      </c>
      <c r="B492">
        <v>15.488944</v>
      </c>
      <c r="C492">
        <v>15.596042000000001</v>
      </c>
      <c r="D492">
        <v>15.449342</v>
      </c>
      <c r="E492">
        <v>15.576366</v>
      </c>
      <c r="F492">
        <v>15.576366</v>
      </c>
      <c r="G492">
        <v>87683432</v>
      </c>
    </row>
    <row r="493" spans="1:7" x14ac:dyDescent="0.25">
      <c r="A493" s="3">
        <v>40890</v>
      </c>
      <c r="B493">
        <v>15.660301</v>
      </c>
      <c r="C493">
        <v>15.854573</v>
      </c>
      <c r="D493">
        <v>15.513102999999999</v>
      </c>
      <c r="E493">
        <v>15.582344000000001</v>
      </c>
      <c r="F493">
        <v>15.582344000000001</v>
      </c>
      <c r="G493">
        <v>161731947</v>
      </c>
    </row>
    <row r="494" spans="1:7" x14ac:dyDescent="0.25">
      <c r="A494" s="3">
        <v>40891</v>
      </c>
      <c r="B494">
        <v>15.488196</v>
      </c>
      <c r="C494">
        <v>15.549716</v>
      </c>
      <c r="D494">
        <v>15.25507</v>
      </c>
      <c r="E494">
        <v>15.394049000000001</v>
      </c>
      <c r="F494">
        <v>15.394049000000001</v>
      </c>
      <c r="G494">
        <v>156733281</v>
      </c>
    </row>
    <row r="495" spans="1:7" x14ac:dyDescent="0.25">
      <c r="A495" s="3">
        <v>40892</v>
      </c>
      <c r="B495">
        <v>15.504884000000001</v>
      </c>
      <c r="C495">
        <v>15.541746</v>
      </c>
      <c r="D495">
        <v>15.409490999999999</v>
      </c>
      <c r="E495">
        <v>15.430662</v>
      </c>
      <c r="F495">
        <v>15.430662</v>
      </c>
      <c r="G495">
        <v>96705121</v>
      </c>
    </row>
    <row r="496" spans="1:7" x14ac:dyDescent="0.25">
      <c r="A496" s="3">
        <v>40893</v>
      </c>
      <c r="B496">
        <v>15.549716</v>
      </c>
      <c r="C496">
        <v>15.674249</v>
      </c>
      <c r="D496">
        <v>15.478732000000001</v>
      </c>
      <c r="E496">
        <v>15.590563</v>
      </c>
      <c r="F496">
        <v>15.590563</v>
      </c>
      <c r="G496">
        <v>179040582</v>
      </c>
    </row>
    <row r="497" spans="1:7" x14ac:dyDescent="0.25">
      <c r="A497" s="3">
        <v>40896</v>
      </c>
      <c r="B497">
        <v>15.641621000000001</v>
      </c>
      <c r="C497">
        <v>15.653826</v>
      </c>
      <c r="D497">
        <v>15.442119</v>
      </c>
      <c r="E497">
        <v>15.487698</v>
      </c>
      <c r="F497">
        <v>15.487698</v>
      </c>
      <c r="G497">
        <v>86061375</v>
      </c>
    </row>
    <row r="498" spans="1:7" x14ac:dyDescent="0.25">
      <c r="A498" s="3">
        <v>40897</v>
      </c>
      <c r="B498">
        <v>15.641372</v>
      </c>
      <c r="C498">
        <v>15.737014</v>
      </c>
      <c r="D498">
        <v>15.641123</v>
      </c>
      <c r="E498">
        <v>15.700400999999999</v>
      </c>
      <c r="F498">
        <v>15.700400999999999</v>
      </c>
      <c r="G498">
        <v>95886062</v>
      </c>
    </row>
    <row r="499" spans="1:7" x14ac:dyDescent="0.25">
      <c r="A499" s="3">
        <v>40898</v>
      </c>
      <c r="B499">
        <v>15.691435</v>
      </c>
      <c r="C499">
        <v>15.736516</v>
      </c>
      <c r="D499">
        <v>15.416216</v>
      </c>
      <c r="E499">
        <v>15.587076</v>
      </c>
      <c r="F499">
        <v>15.587076</v>
      </c>
      <c r="G499">
        <v>100290510</v>
      </c>
    </row>
    <row r="500" spans="1:7" x14ac:dyDescent="0.25">
      <c r="A500" s="3">
        <v>40899</v>
      </c>
      <c r="B500">
        <v>15.640127</v>
      </c>
      <c r="C500">
        <v>15.734273999999999</v>
      </c>
      <c r="D500">
        <v>15.616714999999999</v>
      </c>
      <c r="E500">
        <v>15.683714</v>
      </c>
      <c r="F500">
        <v>15.683714</v>
      </c>
      <c r="G500">
        <v>73165217</v>
      </c>
    </row>
    <row r="501" spans="1:7" x14ac:dyDescent="0.25">
      <c r="A501" s="3">
        <v>40900</v>
      </c>
      <c r="B501">
        <v>15.740999</v>
      </c>
      <c r="C501">
        <v>15.807748999999999</v>
      </c>
      <c r="D501">
        <v>15.705133</v>
      </c>
      <c r="E501">
        <v>15.769392</v>
      </c>
      <c r="F501">
        <v>15.769392</v>
      </c>
      <c r="G501">
        <v>58365953</v>
      </c>
    </row>
    <row r="502" spans="1:7" x14ac:dyDescent="0.25">
      <c r="A502" s="3">
        <v>40904</v>
      </c>
      <c r="B502">
        <v>15.742243999999999</v>
      </c>
      <c r="C502">
        <v>16.052081999999999</v>
      </c>
      <c r="D502">
        <v>15.740999</v>
      </c>
      <c r="E502">
        <v>15.946479</v>
      </c>
      <c r="F502">
        <v>15.946479</v>
      </c>
      <c r="G502">
        <v>64496847</v>
      </c>
    </row>
    <row r="503" spans="1:7" x14ac:dyDescent="0.25">
      <c r="A503" s="3">
        <v>40905</v>
      </c>
      <c r="B503">
        <v>16.008745000000001</v>
      </c>
      <c r="C503">
        <v>16.064785000000001</v>
      </c>
      <c r="D503">
        <v>15.892929000000001</v>
      </c>
      <c r="E503">
        <v>15.932779999999999</v>
      </c>
      <c r="F503">
        <v>15.932779999999999</v>
      </c>
      <c r="G503">
        <v>85406931</v>
      </c>
    </row>
    <row r="504" spans="1:7" x14ac:dyDescent="0.25">
      <c r="A504" s="3">
        <v>40906</v>
      </c>
      <c r="B504">
        <v>15.977363</v>
      </c>
      <c r="C504">
        <v>16.014973000000001</v>
      </c>
      <c r="D504">
        <v>15.8207</v>
      </c>
      <c r="E504">
        <v>16.000029000000001</v>
      </c>
      <c r="F504">
        <v>16.000029000000001</v>
      </c>
      <c r="G504">
        <v>63252199</v>
      </c>
    </row>
    <row r="505" spans="1:7" x14ac:dyDescent="0.25">
      <c r="A505" s="3">
        <v>40907</v>
      </c>
      <c r="B505">
        <v>15.990563</v>
      </c>
      <c r="C505">
        <v>16.108622</v>
      </c>
      <c r="D505">
        <v>15.990563</v>
      </c>
      <c r="E505">
        <v>16.087199999999999</v>
      </c>
      <c r="F505">
        <v>16.087199999999999</v>
      </c>
      <c r="G505">
        <v>71559220</v>
      </c>
    </row>
    <row r="506" spans="1:7" x14ac:dyDescent="0.25">
      <c r="A506" s="3">
        <v>40911</v>
      </c>
      <c r="B506">
        <v>16.262544999999999</v>
      </c>
      <c r="C506">
        <v>16.641375</v>
      </c>
      <c r="D506">
        <v>16.248346000000002</v>
      </c>
      <c r="E506">
        <v>16.573129999999999</v>
      </c>
      <c r="F506">
        <v>16.573129999999999</v>
      </c>
      <c r="G506">
        <v>147611217</v>
      </c>
    </row>
    <row r="507" spans="1:7" x14ac:dyDescent="0.25">
      <c r="A507" s="3">
        <v>40912</v>
      </c>
      <c r="B507">
        <v>16.563665</v>
      </c>
      <c r="C507">
        <v>16.693677999999998</v>
      </c>
      <c r="D507">
        <v>16.453827</v>
      </c>
      <c r="E507">
        <v>16.644611000000001</v>
      </c>
      <c r="F507">
        <v>16.644611000000001</v>
      </c>
      <c r="G507">
        <v>114989399</v>
      </c>
    </row>
    <row r="508" spans="1:7" x14ac:dyDescent="0.25">
      <c r="A508" s="3">
        <v>40913</v>
      </c>
      <c r="B508">
        <v>16.491436</v>
      </c>
      <c r="C508">
        <v>16.537264</v>
      </c>
      <c r="D508">
        <v>16.344486</v>
      </c>
      <c r="E508">
        <v>16.413727000000002</v>
      </c>
      <c r="F508">
        <v>16.413727000000002</v>
      </c>
      <c r="G508">
        <v>131808205</v>
      </c>
    </row>
    <row r="509" spans="1:7" x14ac:dyDescent="0.25">
      <c r="A509" s="3">
        <v>40914</v>
      </c>
      <c r="B509">
        <v>16.417213</v>
      </c>
      <c r="C509">
        <v>16.438385</v>
      </c>
      <c r="D509">
        <v>16.184087999999999</v>
      </c>
      <c r="E509">
        <v>16.189817000000001</v>
      </c>
      <c r="F509">
        <v>16.189817000000001</v>
      </c>
      <c r="G509">
        <v>108119746</v>
      </c>
    </row>
    <row r="510" spans="1:7" x14ac:dyDescent="0.25">
      <c r="A510" s="3">
        <v>40917</v>
      </c>
      <c r="B510">
        <v>16.102143999999999</v>
      </c>
      <c r="C510">
        <v>16.114598999999998</v>
      </c>
      <c r="D510">
        <v>15.472754</v>
      </c>
      <c r="E510">
        <v>15.503389</v>
      </c>
      <c r="F510">
        <v>15.503389</v>
      </c>
      <c r="G510">
        <v>233776981</v>
      </c>
    </row>
    <row r="511" spans="1:7" x14ac:dyDescent="0.25">
      <c r="A511" s="3">
        <v>40918</v>
      </c>
      <c r="B511">
        <v>15.684958999999999</v>
      </c>
      <c r="C511">
        <v>15.785831</v>
      </c>
      <c r="D511">
        <v>15.365157999999999</v>
      </c>
      <c r="E511">
        <v>15.520326000000001</v>
      </c>
      <c r="F511">
        <v>15.520326000000001</v>
      </c>
      <c r="G511">
        <v>176483032</v>
      </c>
    </row>
    <row r="512" spans="1:7" x14ac:dyDescent="0.25">
      <c r="A512" s="3">
        <v>40919</v>
      </c>
      <c r="B512">
        <v>15.529292</v>
      </c>
      <c r="C512">
        <v>15.675993</v>
      </c>
      <c r="D512">
        <v>15.470015</v>
      </c>
      <c r="E512">
        <v>15.590563</v>
      </c>
      <c r="F512">
        <v>15.590563</v>
      </c>
      <c r="G512">
        <v>96359832</v>
      </c>
    </row>
    <row r="513" spans="1:7" x14ac:dyDescent="0.25">
      <c r="A513" s="3">
        <v>40920</v>
      </c>
      <c r="B513">
        <v>15.721572</v>
      </c>
      <c r="C513">
        <v>15.763166</v>
      </c>
      <c r="D513">
        <v>15.604012000000001</v>
      </c>
      <c r="E513">
        <v>15.682219</v>
      </c>
      <c r="F513">
        <v>15.682219</v>
      </c>
      <c r="G513">
        <v>75289148</v>
      </c>
    </row>
    <row r="514" spans="1:7" x14ac:dyDescent="0.25">
      <c r="A514" s="3">
        <v>40921</v>
      </c>
      <c r="B514">
        <v>15.598034999999999</v>
      </c>
      <c r="C514">
        <v>15.615220000000001</v>
      </c>
      <c r="D514">
        <v>15.46852</v>
      </c>
      <c r="E514">
        <v>15.566402999999999</v>
      </c>
      <c r="F514">
        <v>15.566402999999999</v>
      </c>
      <c r="G514">
        <v>92637933</v>
      </c>
    </row>
    <row r="515" spans="1:7" x14ac:dyDescent="0.25">
      <c r="A515" s="3">
        <v>40925</v>
      </c>
      <c r="B515">
        <v>15.740501</v>
      </c>
      <c r="C515">
        <v>15.740501</v>
      </c>
      <c r="D515">
        <v>15.583589</v>
      </c>
      <c r="E515">
        <v>15.655818</v>
      </c>
      <c r="F515">
        <v>15.655818</v>
      </c>
      <c r="G515">
        <v>76658261</v>
      </c>
    </row>
    <row r="516" spans="1:7" x14ac:dyDescent="0.25">
      <c r="A516" s="3">
        <v>40926</v>
      </c>
      <c r="B516">
        <v>15.607250000000001</v>
      </c>
      <c r="C516">
        <v>15.790812000000001</v>
      </c>
      <c r="D516">
        <v>15.494921</v>
      </c>
      <c r="E516">
        <v>15.763664</v>
      </c>
      <c r="F516">
        <v>15.763664</v>
      </c>
      <c r="G516">
        <v>110882061</v>
      </c>
    </row>
    <row r="517" spans="1:7" x14ac:dyDescent="0.25">
      <c r="A517" s="3">
        <v>40927</v>
      </c>
      <c r="B517">
        <v>15.96491</v>
      </c>
      <c r="C517">
        <v>15.96491</v>
      </c>
      <c r="D517">
        <v>15.727549</v>
      </c>
      <c r="E517">
        <v>15.929542</v>
      </c>
      <c r="F517">
        <v>15.929542</v>
      </c>
      <c r="G517">
        <v>253157352</v>
      </c>
    </row>
    <row r="518" spans="1:7" x14ac:dyDescent="0.25">
      <c r="A518" s="3">
        <v>40928</v>
      </c>
      <c r="B518">
        <v>14.708119999999999</v>
      </c>
      <c r="C518">
        <v>14.719825999999999</v>
      </c>
      <c r="D518">
        <v>14.488194999999999</v>
      </c>
      <c r="E518">
        <v>14.595044</v>
      </c>
      <c r="F518">
        <v>14.595044</v>
      </c>
      <c r="G518">
        <v>424637703</v>
      </c>
    </row>
    <row r="519" spans="1:7" x14ac:dyDescent="0.25">
      <c r="A519" s="3">
        <v>40931</v>
      </c>
      <c r="B519">
        <v>14.595293</v>
      </c>
      <c r="C519">
        <v>14.661545</v>
      </c>
      <c r="D519">
        <v>14.524558000000001</v>
      </c>
      <c r="E519">
        <v>14.583337999999999</v>
      </c>
      <c r="F519">
        <v>14.583337999999999</v>
      </c>
      <c r="G519">
        <v>137027695</v>
      </c>
    </row>
    <row r="520" spans="1:7" x14ac:dyDescent="0.25">
      <c r="A520" s="3">
        <v>40932</v>
      </c>
      <c r="B520">
        <v>14.603263</v>
      </c>
      <c r="C520">
        <v>14.637136</v>
      </c>
      <c r="D520">
        <v>14.396039999999999</v>
      </c>
      <c r="E520">
        <v>14.469016999999999</v>
      </c>
      <c r="F520">
        <v>14.469016999999999</v>
      </c>
      <c r="G520">
        <v>122690156</v>
      </c>
    </row>
    <row r="521" spans="1:7" x14ac:dyDescent="0.25">
      <c r="A521" s="3">
        <v>40933</v>
      </c>
      <c r="B521">
        <v>14.383836000000001</v>
      </c>
      <c r="C521">
        <v>14.413724</v>
      </c>
      <c r="D521">
        <v>14.106624999999999</v>
      </c>
      <c r="E521">
        <v>14.184085</v>
      </c>
      <c r="F521">
        <v>14.184085</v>
      </c>
      <c r="G521">
        <v>200255805</v>
      </c>
    </row>
    <row r="522" spans="1:7" x14ac:dyDescent="0.25">
      <c r="A522" s="3">
        <v>40934</v>
      </c>
      <c r="B522">
        <v>14.246102</v>
      </c>
      <c r="C522">
        <v>14.308369000000001</v>
      </c>
      <c r="D522">
        <v>14.061045999999999</v>
      </c>
      <c r="E522">
        <v>14.149464</v>
      </c>
      <c r="F522">
        <v>14.149464</v>
      </c>
      <c r="G522">
        <v>129531704</v>
      </c>
    </row>
    <row r="523" spans="1:7" x14ac:dyDescent="0.25">
      <c r="A523" s="3">
        <v>40935</v>
      </c>
      <c r="B523">
        <v>14.216214000000001</v>
      </c>
      <c r="C523">
        <v>14.453823999999999</v>
      </c>
      <c r="D523">
        <v>14.180099999999999</v>
      </c>
      <c r="E523">
        <v>14.445354999999999</v>
      </c>
      <c r="F523">
        <v>14.445354999999999</v>
      </c>
      <c r="G523">
        <v>145242371</v>
      </c>
    </row>
    <row r="524" spans="1:7" x14ac:dyDescent="0.25">
      <c r="A524" s="3">
        <v>40938</v>
      </c>
      <c r="B524">
        <v>14.397285</v>
      </c>
      <c r="C524">
        <v>14.445853</v>
      </c>
      <c r="D524">
        <v>14.281470000000001</v>
      </c>
      <c r="E524">
        <v>14.388318999999999</v>
      </c>
      <c r="F524">
        <v>14.388318999999999</v>
      </c>
      <c r="G524">
        <v>93569411</v>
      </c>
    </row>
    <row r="525" spans="1:7" x14ac:dyDescent="0.25">
      <c r="A525" s="3">
        <v>40939</v>
      </c>
      <c r="B525">
        <v>14.520573000000001</v>
      </c>
      <c r="C525">
        <v>14.54548</v>
      </c>
      <c r="D525">
        <v>14.325056</v>
      </c>
      <c r="E525">
        <v>14.448593000000001</v>
      </c>
      <c r="F525">
        <v>14.448593000000001</v>
      </c>
      <c r="G525">
        <v>86017210</v>
      </c>
    </row>
    <row r="526" spans="1:7" x14ac:dyDescent="0.25">
      <c r="A526" s="3">
        <v>40940</v>
      </c>
      <c r="B526">
        <v>14.568892</v>
      </c>
      <c r="C526">
        <v>14.582839999999999</v>
      </c>
      <c r="D526">
        <v>14.424434</v>
      </c>
      <c r="E526">
        <v>14.466526</v>
      </c>
      <c r="F526">
        <v>14.466526</v>
      </c>
      <c r="G526">
        <v>93175942</v>
      </c>
    </row>
    <row r="527" spans="1:7" x14ac:dyDescent="0.25">
      <c r="A527" s="3">
        <v>40941</v>
      </c>
      <c r="B527">
        <v>14.567149000000001</v>
      </c>
      <c r="C527">
        <v>14.605505000000001</v>
      </c>
      <c r="D527">
        <v>14.497659000000001</v>
      </c>
      <c r="E527">
        <v>14.573126</v>
      </c>
      <c r="F527">
        <v>14.573126</v>
      </c>
      <c r="G527">
        <v>96950036</v>
      </c>
    </row>
    <row r="528" spans="1:7" x14ac:dyDescent="0.25">
      <c r="A528" s="3">
        <v>40942</v>
      </c>
      <c r="B528">
        <v>14.711358000000001</v>
      </c>
      <c r="C528">
        <v>14.87101</v>
      </c>
      <c r="D528">
        <v>14.646352</v>
      </c>
      <c r="E528">
        <v>14.852579</v>
      </c>
      <c r="F528">
        <v>14.852579</v>
      </c>
      <c r="G528">
        <v>127215053</v>
      </c>
    </row>
    <row r="529" spans="1:7" x14ac:dyDescent="0.25">
      <c r="A529" s="3">
        <v>40945</v>
      </c>
      <c r="B529">
        <v>14.819701999999999</v>
      </c>
      <c r="C529">
        <v>15.213725</v>
      </c>
      <c r="D529">
        <v>14.794795000000001</v>
      </c>
      <c r="E529">
        <v>15.170388000000001</v>
      </c>
      <c r="F529">
        <v>15.170388000000001</v>
      </c>
      <c r="G529">
        <v>147735682</v>
      </c>
    </row>
    <row r="530" spans="1:7" x14ac:dyDescent="0.25">
      <c r="A530" s="3">
        <v>40946</v>
      </c>
      <c r="B530">
        <v>15.122069</v>
      </c>
      <c r="C530">
        <v>15.177860000000001</v>
      </c>
      <c r="D530">
        <v>15.037635</v>
      </c>
      <c r="E530">
        <v>15.112603999999999</v>
      </c>
      <c r="F530">
        <v>15.112603999999999</v>
      </c>
      <c r="G530">
        <v>83997668</v>
      </c>
    </row>
    <row r="531" spans="1:7" x14ac:dyDescent="0.25">
      <c r="A531" s="3">
        <v>40947</v>
      </c>
      <c r="B531">
        <v>15.159179999999999</v>
      </c>
      <c r="C531">
        <v>15.226677</v>
      </c>
      <c r="D531">
        <v>15.062044</v>
      </c>
      <c r="E531">
        <v>15.189317000000001</v>
      </c>
      <c r="F531">
        <v>15.189317000000001</v>
      </c>
      <c r="G531">
        <v>73731331</v>
      </c>
    </row>
    <row r="532" spans="1:7" x14ac:dyDescent="0.25">
      <c r="A532" s="3">
        <v>40948</v>
      </c>
      <c r="B532">
        <v>15.243364</v>
      </c>
      <c r="C532">
        <v>15.305133</v>
      </c>
      <c r="D532">
        <v>15.168146</v>
      </c>
      <c r="E532">
        <v>15.229416000000001</v>
      </c>
      <c r="F532">
        <v>15.229416000000001</v>
      </c>
      <c r="G532">
        <v>90927546</v>
      </c>
    </row>
    <row r="533" spans="1:7" x14ac:dyDescent="0.25">
      <c r="A533" s="3">
        <v>40949</v>
      </c>
      <c r="B533">
        <v>15.140250999999999</v>
      </c>
      <c r="C533">
        <v>15.146477000000001</v>
      </c>
      <c r="D533">
        <v>15.043613000000001</v>
      </c>
      <c r="E533">
        <v>15.091184999999999</v>
      </c>
      <c r="F533">
        <v>15.091184999999999</v>
      </c>
      <c r="G533">
        <v>93356617</v>
      </c>
    </row>
    <row r="534" spans="1:7" x14ac:dyDescent="0.25">
      <c r="A534" s="3">
        <v>40952</v>
      </c>
      <c r="B534">
        <v>15.205506</v>
      </c>
      <c r="C534">
        <v>15.288694</v>
      </c>
      <c r="D534">
        <v>15.193550999999999</v>
      </c>
      <c r="E534">
        <v>15.247847</v>
      </c>
      <c r="F534">
        <v>15.247847</v>
      </c>
      <c r="G534">
        <v>72924318</v>
      </c>
    </row>
    <row r="535" spans="1:7" x14ac:dyDescent="0.25">
      <c r="A535" s="3">
        <v>40953</v>
      </c>
      <c r="B535">
        <v>15.231408999999999</v>
      </c>
      <c r="C535">
        <v>15.242865999999999</v>
      </c>
      <c r="D535">
        <v>15.062542000000001</v>
      </c>
      <c r="E535">
        <v>15.187075</v>
      </c>
      <c r="F535">
        <v>15.187075</v>
      </c>
      <c r="G535">
        <v>72418428</v>
      </c>
    </row>
    <row r="536" spans="1:7" x14ac:dyDescent="0.25">
      <c r="A536" s="3">
        <v>40954</v>
      </c>
      <c r="B536">
        <v>15.266029</v>
      </c>
      <c r="C536">
        <v>15.266029</v>
      </c>
      <c r="D536">
        <v>15.007747</v>
      </c>
      <c r="E536">
        <v>15.082466999999999</v>
      </c>
      <c r="F536">
        <v>15.082466999999999</v>
      </c>
      <c r="G536">
        <v>97399715</v>
      </c>
    </row>
    <row r="537" spans="1:7" x14ac:dyDescent="0.25">
      <c r="A537" s="3">
        <v>40955</v>
      </c>
      <c r="B537">
        <v>15.014222999999999</v>
      </c>
      <c r="C537">
        <v>15.163414</v>
      </c>
      <c r="D537">
        <v>14.887447999999999</v>
      </c>
      <c r="E537">
        <v>15.106377999999999</v>
      </c>
      <c r="F537">
        <v>15.106377999999999</v>
      </c>
      <c r="G537">
        <v>101615457</v>
      </c>
    </row>
    <row r="538" spans="1:7" x14ac:dyDescent="0.25">
      <c r="A538" s="3">
        <v>40956</v>
      </c>
      <c r="B538">
        <v>15.067772</v>
      </c>
      <c r="C538">
        <v>15.134024</v>
      </c>
      <c r="D538">
        <v>15.003762</v>
      </c>
      <c r="E538">
        <v>15.059552999999999</v>
      </c>
      <c r="F538">
        <v>15.059552999999999</v>
      </c>
      <c r="G538">
        <v>98331193</v>
      </c>
    </row>
    <row r="539" spans="1:7" x14ac:dyDescent="0.25">
      <c r="A539" s="3">
        <v>40960</v>
      </c>
      <c r="B539">
        <v>15.040374999999999</v>
      </c>
      <c r="C539">
        <v>15.389317</v>
      </c>
      <c r="D539">
        <v>15.015717</v>
      </c>
      <c r="E539">
        <v>15.292679</v>
      </c>
      <c r="F539">
        <v>15.292679</v>
      </c>
      <c r="G539">
        <v>99603946</v>
      </c>
    </row>
    <row r="540" spans="1:7" x14ac:dyDescent="0.25">
      <c r="A540" s="3">
        <v>40961</v>
      </c>
      <c r="B540">
        <v>15.24187</v>
      </c>
      <c r="C540">
        <v>15.36192</v>
      </c>
      <c r="D540">
        <v>15.11111</v>
      </c>
      <c r="E540">
        <v>15.141745</v>
      </c>
      <c r="F540">
        <v>15.141745</v>
      </c>
      <c r="G540">
        <v>78974912</v>
      </c>
    </row>
    <row r="541" spans="1:7" x14ac:dyDescent="0.25">
      <c r="A541" s="3">
        <v>40962</v>
      </c>
      <c r="B541">
        <v>15.118333</v>
      </c>
      <c r="C541">
        <v>15.141745</v>
      </c>
      <c r="D541">
        <v>14.952704000000001</v>
      </c>
      <c r="E541">
        <v>15.096166</v>
      </c>
      <c r="F541">
        <v>15.096166</v>
      </c>
      <c r="G541">
        <v>82508106</v>
      </c>
    </row>
    <row r="542" spans="1:7" x14ac:dyDescent="0.25">
      <c r="A542" s="3">
        <v>40963</v>
      </c>
      <c r="B542">
        <v>15.127050000000001</v>
      </c>
      <c r="C542">
        <v>15.234149</v>
      </c>
      <c r="D542">
        <v>15.081222</v>
      </c>
      <c r="E542">
        <v>15.190562</v>
      </c>
      <c r="F542">
        <v>15.190562</v>
      </c>
      <c r="G542">
        <v>77714204</v>
      </c>
    </row>
    <row r="543" spans="1:7" x14ac:dyDescent="0.25">
      <c r="A543" s="3">
        <v>40966</v>
      </c>
      <c r="B543">
        <v>15.108121000000001</v>
      </c>
      <c r="C543">
        <v>15.251832</v>
      </c>
      <c r="D543">
        <v>15.070014</v>
      </c>
      <c r="E543">
        <v>15.175867</v>
      </c>
      <c r="F543">
        <v>15.175867</v>
      </c>
      <c r="G543">
        <v>72827958</v>
      </c>
    </row>
    <row r="544" spans="1:7" x14ac:dyDescent="0.25">
      <c r="A544" s="3">
        <v>40967</v>
      </c>
      <c r="B544">
        <v>15.193053000000001</v>
      </c>
      <c r="C544">
        <v>15.436391</v>
      </c>
      <c r="D544">
        <v>15.135268999999999</v>
      </c>
      <c r="E544">
        <v>15.402018999999999</v>
      </c>
      <c r="F544">
        <v>15.402018999999999</v>
      </c>
      <c r="G544">
        <v>114330940</v>
      </c>
    </row>
    <row r="545" spans="1:7" x14ac:dyDescent="0.25">
      <c r="A545" s="3">
        <v>40968</v>
      </c>
      <c r="B545">
        <v>15.407249999999999</v>
      </c>
      <c r="C545">
        <v>15.581595999999999</v>
      </c>
      <c r="D545">
        <v>15.330038999999999</v>
      </c>
      <c r="E545">
        <v>15.398533</v>
      </c>
      <c r="F545">
        <v>15.398533</v>
      </c>
      <c r="G545">
        <v>125946315</v>
      </c>
    </row>
    <row r="546" spans="1:7" x14ac:dyDescent="0.25">
      <c r="A546" s="3">
        <v>40969</v>
      </c>
      <c r="B546">
        <v>15.498408</v>
      </c>
      <c r="C546">
        <v>15.584087</v>
      </c>
      <c r="D546">
        <v>15.396042</v>
      </c>
      <c r="E546">
        <v>15.501894999999999</v>
      </c>
      <c r="F546">
        <v>15.501894999999999</v>
      </c>
      <c r="G546">
        <v>89843498</v>
      </c>
    </row>
    <row r="547" spans="1:7" x14ac:dyDescent="0.25">
      <c r="A547" s="3">
        <v>40970</v>
      </c>
      <c r="B547">
        <v>15.491932</v>
      </c>
      <c r="C547">
        <v>15.541746</v>
      </c>
      <c r="D547">
        <v>15.450089</v>
      </c>
      <c r="E547">
        <v>15.473252</v>
      </c>
      <c r="F547">
        <v>15.473252</v>
      </c>
      <c r="G547">
        <v>63167885</v>
      </c>
    </row>
    <row r="548" spans="1:7" x14ac:dyDescent="0.25">
      <c r="A548" s="3">
        <v>40973</v>
      </c>
      <c r="B548">
        <v>15.452828999999999</v>
      </c>
      <c r="C548">
        <v>15.504137</v>
      </c>
      <c r="D548">
        <v>15.227423999999999</v>
      </c>
      <c r="E548">
        <v>15.298906000000001</v>
      </c>
      <c r="F548">
        <v>15.298906000000001</v>
      </c>
      <c r="G548">
        <v>63970883</v>
      </c>
    </row>
    <row r="549" spans="1:7" x14ac:dyDescent="0.25">
      <c r="A549" s="3">
        <v>40974</v>
      </c>
      <c r="B549">
        <v>15.144485</v>
      </c>
      <c r="C549">
        <v>15.163414</v>
      </c>
      <c r="D549">
        <v>14.790561</v>
      </c>
      <c r="E549">
        <v>15.067523</v>
      </c>
      <c r="F549">
        <v>15.067523</v>
      </c>
      <c r="G549">
        <v>127451937</v>
      </c>
    </row>
    <row r="550" spans="1:7" x14ac:dyDescent="0.25">
      <c r="A550" s="3">
        <v>40975</v>
      </c>
      <c r="B550">
        <v>15.169390999999999</v>
      </c>
      <c r="C550">
        <v>15.222692</v>
      </c>
      <c r="D550">
        <v>15.089938999999999</v>
      </c>
      <c r="E550">
        <v>15.113351</v>
      </c>
      <c r="F550">
        <v>15.113351</v>
      </c>
      <c r="G550">
        <v>50769586</v>
      </c>
    </row>
    <row r="551" spans="1:7" x14ac:dyDescent="0.25">
      <c r="A551" s="3">
        <v>40976</v>
      </c>
      <c r="B551">
        <v>15.194049</v>
      </c>
      <c r="C551">
        <v>15.230413</v>
      </c>
      <c r="D551">
        <v>15.102143</v>
      </c>
      <c r="E551">
        <v>15.12182</v>
      </c>
      <c r="F551">
        <v>15.12182</v>
      </c>
      <c r="G551">
        <v>54021731</v>
      </c>
    </row>
    <row r="552" spans="1:7" x14ac:dyDescent="0.25">
      <c r="A552" s="3">
        <v>40977</v>
      </c>
      <c r="B552">
        <v>15.141994</v>
      </c>
      <c r="C552">
        <v>15.240375</v>
      </c>
      <c r="D552">
        <v>14.943986000000001</v>
      </c>
      <c r="E552">
        <v>14.950213</v>
      </c>
      <c r="F552">
        <v>14.950213</v>
      </c>
      <c r="G552">
        <v>107224403</v>
      </c>
    </row>
    <row r="553" spans="1:7" x14ac:dyDescent="0.25">
      <c r="A553" s="3">
        <v>40980</v>
      </c>
      <c r="B553">
        <v>14.943986000000001</v>
      </c>
      <c r="C553">
        <v>15.118333</v>
      </c>
      <c r="D553">
        <v>14.925554999999999</v>
      </c>
      <c r="E553">
        <v>15.072255</v>
      </c>
      <c r="F553">
        <v>15.072255</v>
      </c>
      <c r="G553">
        <v>67010233</v>
      </c>
    </row>
    <row r="554" spans="1:7" x14ac:dyDescent="0.25">
      <c r="A554" s="3">
        <v>40981</v>
      </c>
      <c r="B554">
        <v>15.161918999999999</v>
      </c>
      <c r="C554">
        <v>15.38857</v>
      </c>
      <c r="D554">
        <v>15.082217999999999</v>
      </c>
      <c r="E554">
        <v>15.386825999999999</v>
      </c>
      <c r="F554">
        <v>15.386825999999999</v>
      </c>
      <c r="G554">
        <v>90168712</v>
      </c>
    </row>
    <row r="555" spans="1:7" x14ac:dyDescent="0.25">
      <c r="A555" s="3">
        <v>40982</v>
      </c>
      <c r="B555">
        <v>15.317586</v>
      </c>
      <c r="C555">
        <v>15.51136</v>
      </c>
      <c r="D555">
        <v>15.27923</v>
      </c>
      <c r="E555">
        <v>15.342244000000001</v>
      </c>
      <c r="F555">
        <v>15.342244000000001</v>
      </c>
      <c r="G555">
        <v>117916329</v>
      </c>
    </row>
    <row r="556" spans="1:7" x14ac:dyDescent="0.25">
      <c r="A556" s="3">
        <v>40983</v>
      </c>
      <c r="B556">
        <v>15.357436999999999</v>
      </c>
      <c r="C556">
        <v>15.529292</v>
      </c>
      <c r="D556">
        <v>15.313352</v>
      </c>
      <c r="E556">
        <v>15.470264</v>
      </c>
      <c r="F556">
        <v>15.470264</v>
      </c>
      <c r="G556">
        <v>97769094</v>
      </c>
    </row>
    <row r="557" spans="1:7" x14ac:dyDescent="0.25">
      <c r="A557" s="3">
        <v>40984</v>
      </c>
      <c r="B557">
        <v>15.464286</v>
      </c>
      <c r="C557">
        <v>15.589316999999999</v>
      </c>
      <c r="D557">
        <v>15.443364000000001</v>
      </c>
      <c r="E557">
        <v>15.567648999999999</v>
      </c>
      <c r="F557">
        <v>15.567648999999999</v>
      </c>
      <c r="G557">
        <v>122477361</v>
      </c>
    </row>
    <row r="558" spans="1:7" x14ac:dyDescent="0.25">
      <c r="A558" s="3">
        <v>40987</v>
      </c>
      <c r="B558">
        <v>15.519828</v>
      </c>
      <c r="C558">
        <v>15.872256999999999</v>
      </c>
      <c r="D558">
        <v>15.473003</v>
      </c>
      <c r="E558">
        <v>15.790314</v>
      </c>
      <c r="F558">
        <v>15.790314</v>
      </c>
      <c r="G558">
        <v>87237768</v>
      </c>
    </row>
    <row r="559" spans="1:7" x14ac:dyDescent="0.25">
      <c r="A559" s="3">
        <v>40988</v>
      </c>
      <c r="B559">
        <v>15.7141</v>
      </c>
      <c r="C559">
        <v>15.84212</v>
      </c>
      <c r="D559">
        <v>15.623189999999999</v>
      </c>
      <c r="E559">
        <v>15.77811</v>
      </c>
      <c r="F559">
        <v>15.77811</v>
      </c>
      <c r="G559">
        <v>61850967</v>
      </c>
    </row>
    <row r="560" spans="1:7" x14ac:dyDescent="0.25">
      <c r="A560" s="3">
        <v>40989</v>
      </c>
      <c r="B560">
        <v>15.806005000000001</v>
      </c>
      <c r="C560">
        <v>16.124310999999999</v>
      </c>
      <c r="D560">
        <v>15.753701</v>
      </c>
      <c r="E560">
        <v>15.939754000000001</v>
      </c>
      <c r="F560">
        <v>15.939754000000001</v>
      </c>
      <c r="G560">
        <v>99154267</v>
      </c>
    </row>
    <row r="561" spans="1:7" x14ac:dyDescent="0.25">
      <c r="A561" s="3">
        <v>40990</v>
      </c>
      <c r="B561">
        <v>15.902892</v>
      </c>
      <c r="C561">
        <v>16.15943</v>
      </c>
      <c r="D561">
        <v>15.716092</v>
      </c>
      <c r="E561">
        <v>16.090937</v>
      </c>
      <c r="F561">
        <v>16.090937</v>
      </c>
      <c r="G561">
        <v>96769361</v>
      </c>
    </row>
    <row r="562" spans="1:7" x14ac:dyDescent="0.25">
      <c r="A562" s="3">
        <v>40991</v>
      </c>
      <c r="B562">
        <v>16.104634999999998</v>
      </c>
      <c r="C562">
        <v>16.151958</v>
      </c>
      <c r="D562">
        <v>15.962668000000001</v>
      </c>
      <c r="E562">
        <v>16.004760999999998</v>
      </c>
      <c r="F562">
        <v>16.004760999999998</v>
      </c>
      <c r="G562">
        <v>77898894</v>
      </c>
    </row>
    <row r="563" spans="1:7" x14ac:dyDescent="0.25">
      <c r="A563" s="3">
        <v>40994</v>
      </c>
      <c r="B563">
        <v>16.064785000000001</v>
      </c>
      <c r="C563">
        <v>16.176617</v>
      </c>
      <c r="D563">
        <v>15.928794999999999</v>
      </c>
      <c r="E563">
        <v>16.172630000000002</v>
      </c>
      <c r="F563">
        <v>16.172630000000002</v>
      </c>
      <c r="G563">
        <v>73040752</v>
      </c>
    </row>
    <row r="564" spans="1:7" x14ac:dyDescent="0.25">
      <c r="A564" s="3">
        <v>40995</v>
      </c>
      <c r="B564">
        <v>16.115347</v>
      </c>
      <c r="C564">
        <v>16.276491</v>
      </c>
      <c r="D564">
        <v>16.059805000000001</v>
      </c>
      <c r="E564">
        <v>16.115096999999999</v>
      </c>
      <c r="F564">
        <v>16.115096999999999</v>
      </c>
      <c r="G564">
        <v>80588939</v>
      </c>
    </row>
    <row r="565" spans="1:7" x14ac:dyDescent="0.25">
      <c r="A565" s="3">
        <v>40996</v>
      </c>
      <c r="B565">
        <v>16.239879999999999</v>
      </c>
      <c r="C565">
        <v>16.403267</v>
      </c>
      <c r="D565">
        <v>16.216218999999999</v>
      </c>
      <c r="E565">
        <v>16.332781000000001</v>
      </c>
      <c r="F565">
        <v>16.332781000000001</v>
      </c>
      <c r="G565">
        <v>101936657</v>
      </c>
    </row>
    <row r="566" spans="1:7" x14ac:dyDescent="0.25">
      <c r="A566" s="3">
        <v>40997</v>
      </c>
      <c r="B566">
        <v>16.274998</v>
      </c>
      <c r="C566">
        <v>16.353452999999998</v>
      </c>
      <c r="D566">
        <v>16.047352</v>
      </c>
      <c r="E566">
        <v>16.149716999999999</v>
      </c>
      <c r="F566">
        <v>16.149716999999999</v>
      </c>
      <c r="G566">
        <v>77260510</v>
      </c>
    </row>
    <row r="567" spans="1:7" x14ac:dyDescent="0.25">
      <c r="A567" s="3">
        <v>40998</v>
      </c>
      <c r="B567">
        <v>16.232904000000001</v>
      </c>
      <c r="C567">
        <v>16.276243000000001</v>
      </c>
      <c r="D567">
        <v>15.965159</v>
      </c>
      <c r="E567">
        <v>15.971136</v>
      </c>
      <c r="F567">
        <v>15.971136</v>
      </c>
      <c r="G567">
        <v>92774443</v>
      </c>
    </row>
    <row r="568" spans="1:7" x14ac:dyDescent="0.25">
      <c r="A568" s="3">
        <v>41001</v>
      </c>
      <c r="B568">
        <v>15.959429999999999</v>
      </c>
      <c r="C568">
        <v>16.127051999999999</v>
      </c>
      <c r="D568">
        <v>15.811734</v>
      </c>
      <c r="E568">
        <v>16.112606</v>
      </c>
      <c r="F568">
        <v>16.112606</v>
      </c>
      <c r="G568">
        <v>91710470</v>
      </c>
    </row>
    <row r="569" spans="1:7" x14ac:dyDescent="0.25">
      <c r="A569" s="3">
        <v>41002</v>
      </c>
      <c r="B569">
        <v>16.074997</v>
      </c>
      <c r="C569">
        <v>16.138259999999999</v>
      </c>
      <c r="D569">
        <v>15.906378999999999</v>
      </c>
      <c r="E569">
        <v>16.005507000000001</v>
      </c>
      <c r="F569">
        <v>16.005507000000001</v>
      </c>
      <c r="G569">
        <v>82102591</v>
      </c>
    </row>
    <row r="570" spans="1:7" x14ac:dyDescent="0.25">
      <c r="A570" s="3">
        <v>41003</v>
      </c>
      <c r="B570">
        <v>15.901647000000001</v>
      </c>
      <c r="C570">
        <v>15.915345</v>
      </c>
      <c r="D570">
        <v>15.718583000000001</v>
      </c>
      <c r="E570">
        <v>15.819455</v>
      </c>
      <c r="F570">
        <v>15.819455</v>
      </c>
      <c r="G570">
        <v>65348026</v>
      </c>
    </row>
    <row r="571" spans="1:7" x14ac:dyDescent="0.25">
      <c r="A571" s="3">
        <v>41004</v>
      </c>
      <c r="B571">
        <v>15.746976</v>
      </c>
      <c r="C571">
        <v>15.851335000000001</v>
      </c>
      <c r="D571">
        <v>15.655569</v>
      </c>
      <c r="E571">
        <v>15.748969000000001</v>
      </c>
      <c r="F571">
        <v>15.748969000000001</v>
      </c>
      <c r="G571">
        <v>93095642</v>
      </c>
    </row>
    <row r="572" spans="1:7" x14ac:dyDescent="0.25">
      <c r="A572" s="3">
        <v>41008</v>
      </c>
      <c r="B572">
        <v>15.653327000000001</v>
      </c>
      <c r="C572">
        <v>15.823938</v>
      </c>
      <c r="D572">
        <v>15.573874999999999</v>
      </c>
      <c r="E572">
        <v>15.712107</v>
      </c>
      <c r="F572">
        <v>15.712107</v>
      </c>
      <c r="G572">
        <v>87635252</v>
      </c>
    </row>
    <row r="573" spans="1:7" x14ac:dyDescent="0.25">
      <c r="A573" s="3">
        <v>41009</v>
      </c>
      <c r="B573">
        <v>15.778857</v>
      </c>
      <c r="C573">
        <v>15.803265</v>
      </c>
      <c r="D573">
        <v>15.555444</v>
      </c>
      <c r="E573">
        <v>15.612978999999999</v>
      </c>
      <c r="F573">
        <v>15.612978999999999</v>
      </c>
      <c r="G573">
        <v>99652126</v>
      </c>
    </row>
    <row r="574" spans="1:7" x14ac:dyDescent="0.25">
      <c r="A574" s="3">
        <v>41010</v>
      </c>
      <c r="B574">
        <v>15.790065</v>
      </c>
      <c r="C574">
        <v>15.840624999999999</v>
      </c>
      <c r="D574">
        <v>15.723564</v>
      </c>
      <c r="E574">
        <v>15.839629</v>
      </c>
      <c r="F574">
        <v>15.839629</v>
      </c>
      <c r="G574">
        <v>88289696</v>
      </c>
    </row>
    <row r="575" spans="1:7" x14ac:dyDescent="0.25">
      <c r="A575" s="3">
        <v>41011</v>
      </c>
      <c r="B575">
        <v>15.998783</v>
      </c>
      <c r="C575">
        <v>16.267524999999999</v>
      </c>
      <c r="D575">
        <v>15.946728</v>
      </c>
      <c r="E575">
        <v>16.214473999999999</v>
      </c>
      <c r="F575">
        <v>16.214473999999999</v>
      </c>
      <c r="G575">
        <v>231127086</v>
      </c>
    </row>
    <row r="576" spans="1:7" x14ac:dyDescent="0.25">
      <c r="A576" s="3">
        <v>41012</v>
      </c>
      <c r="B576">
        <v>16.128298000000001</v>
      </c>
      <c r="C576">
        <v>16.164164</v>
      </c>
      <c r="D576">
        <v>15.530289</v>
      </c>
      <c r="E576">
        <v>15.55669</v>
      </c>
      <c r="F576">
        <v>15.55669</v>
      </c>
      <c r="G576">
        <v>327595322</v>
      </c>
    </row>
    <row r="577" spans="1:7" x14ac:dyDescent="0.25">
      <c r="A577" s="3">
        <v>41015</v>
      </c>
      <c r="B577">
        <v>15.516838999999999</v>
      </c>
      <c r="C577">
        <v>15.537013</v>
      </c>
      <c r="D577">
        <v>14.985331</v>
      </c>
      <c r="E577">
        <v>15.09517</v>
      </c>
      <c r="F577">
        <v>15.09517</v>
      </c>
      <c r="G577">
        <v>228537416</v>
      </c>
    </row>
    <row r="578" spans="1:7" x14ac:dyDescent="0.25">
      <c r="A578" s="3">
        <v>41016</v>
      </c>
      <c r="B578">
        <v>15.157187</v>
      </c>
      <c r="C578">
        <v>15.384585</v>
      </c>
      <c r="D578">
        <v>15.118582</v>
      </c>
      <c r="E578">
        <v>15.182342999999999</v>
      </c>
      <c r="F578">
        <v>15.182342999999999</v>
      </c>
      <c r="G578">
        <v>121409373</v>
      </c>
    </row>
    <row r="579" spans="1:7" x14ac:dyDescent="0.25">
      <c r="A579" s="3">
        <v>41017</v>
      </c>
      <c r="B579">
        <v>15.144485</v>
      </c>
      <c r="C579">
        <v>15.262791</v>
      </c>
      <c r="D579">
        <v>15.013973999999999</v>
      </c>
      <c r="E579">
        <v>15.129541</v>
      </c>
      <c r="F579">
        <v>15.129541</v>
      </c>
      <c r="G579">
        <v>107180238</v>
      </c>
    </row>
    <row r="580" spans="1:7" x14ac:dyDescent="0.25">
      <c r="A580" s="3">
        <v>41018</v>
      </c>
      <c r="B580">
        <v>15.085705000000001</v>
      </c>
      <c r="C580">
        <v>15.348967999999999</v>
      </c>
      <c r="D580">
        <v>14.919079999999999</v>
      </c>
      <c r="E580">
        <v>14.926551999999999</v>
      </c>
      <c r="F580">
        <v>14.926551999999999</v>
      </c>
      <c r="G580">
        <v>132277959</v>
      </c>
    </row>
    <row r="581" spans="1:7" x14ac:dyDescent="0.25">
      <c r="A581" s="3">
        <v>41019</v>
      </c>
      <c r="B581">
        <v>15.04984</v>
      </c>
      <c r="C581">
        <v>15.16441</v>
      </c>
      <c r="D581">
        <v>14.840126</v>
      </c>
      <c r="E581">
        <v>14.845853999999999</v>
      </c>
      <c r="F581">
        <v>14.845853999999999</v>
      </c>
      <c r="G581">
        <v>122794545</v>
      </c>
    </row>
    <row r="582" spans="1:7" x14ac:dyDescent="0.25">
      <c r="A582" s="3">
        <v>41022</v>
      </c>
      <c r="B582">
        <v>14.767149</v>
      </c>
      <c r="C582">
        <v>14.905381</v>
      </c>
      <c r="D582">
        <v>14.699901000000001</v>
      </c>
      <c r="E582">
        <v>14.884209999999999</v>
      </c>
      <c r="F582">
        <v>14.884209999999999</v>
      </c>
      <c r="G582">
        <v>88241516</v>
      </c>
    </row>
    <row r="583" spans="1:7" x14ac:dyDescent="0.25">
      <c r="A583" s="3">
        <v>41023</v>
      </c>
      <c r="B583">
        <v>14.900150999999999</v>
      </c>
      <c r="C583">
        <v>15.109116999999999</v>
      </c>
      <c r="D583">
        <v>14.877236</v>
      </c>
      <c r="E583">
        <v>14.975618000000001</v>
      </c>
      <c r="F583">
        <v>14.975618000000001</v>
      </c>
      <c r="G583">
        <v>77453230</v>
      </c>
    </row>
    <row r="584" spans="1:7" x14ac:dyDescent="0.25">
      <c r="A584" s="3">
        <v>41024</v>
      </c>
      <c r="B584">
        <v>15.043613000000001</v>
      </c>
      <c r="C584">
        <v>15.226677</v>
      </c>
      <c r="D584">
        <v>15.015717</v>
      </c>
      <c r="E584">
        <v>15.186078999999999</v>
      </c>
      <c r="F584">
        <v>15.186078999999999</v>
      </c>
      <c r="G584">
        <v>73117037</v>
      </c>
    </row>
    <row r="585" spans="1:7" x14ac:dyDescent="0.25">
      <c r="A585" s="3">
        <v>41025</v>
      </c>
      <c r="B585">
        <v>15.215718000000001</v>
      </c>
      <c r="C585">
        <v>15.392306</v>
      </c>
      <c r="D585">
        <v>15.185581000000001</v>
      </c>
      <c r="E585">
        <v>15.329292000000001</v>
      </c>
      <c r="F585">
        <v>15.329292000000001</v>
      </c>
      <c r="G585">
        <v>84013728</v>
      </c>
    </row>
    <row r="586" spans="1:7" x14ac:dyDescent="0.25">
      <c r="A586" s="3">
        <v>41026</v>
      </c>
      <c r="B586">
        <v>15.318084000000001</v>
      </c>
      <c r="C586">
        <v>15.360923</v>
      </c>
      <c r="D586">
        <v>15.207997000000001</v>
      </c>
      <c r="E586">
        <v>15.317088</v>
      </c>
      <c r="F586">
        <v>15.317088</v>
      </c>
      <c r="G586">
        <v>65701345</v>
      </c>
    </row>
    <row r="587" spans="1:7" x14ac:dyDescent="0.25">
      <c r="A587" s="3">
        <v>41029</v>
      </c>
      <c r="B587">
        <v>15.267524</v>
      </c>
      <c r="C587">
        <v>15.344485000000001</v>
      </c>
      <c r="D587">
        <v>14.959179000000001</v>
      </c>
      <c r="E587">
        <v>15.064783</v>
      </c>
      <c r="F587">
        <v>15.064783</v>
      </c>
      <c r="G587">
        <v>96652926</v>
      </c>
    </row>
    <row r="588" spans="1:7" x14ac:dyDescent="0.25">
      <c r="A588" s="3">
        <v>41030</v>
      </c>
      <c r="B588">
        <v>15.038382</v>
      </c>
      <c r="C588">
        <v>15.232903</v>
      </c>
      <c r="D588">
        <v>14.948719000000001</v>
      </c>
      <c r="E588">
        <v>15.054323</v>
      </c>
      <c r="F588">
        <v>15.054323</v>
      </c>
      <c r="G588">
        <v>80392204</v>
      </c>
    </row>
    <row r="589" spans="1:7" x14ac:dyDescent="0.25">
      <c r="A589" s="3">
        <v>41031</v>
      </c>
      <c r="B589">
        <v>14.973874</v>
      </c>
      <c r="C589">
        <v>15.145979000000001</v>
      </c>
      <c r="D589">
        <v>14.959179000000001</v>
      </c>
      <c r="E589">
        <v>15.124809000000001</v>
      </c>
      <c r="F589">
        <v>15.124809000000001</v>
      </c>
      <c r="G589">
        <v>64701612</v>
      </c>
    </row>
    <row r="590" spans="1:7" x14ac:dyDescent="0.25">
      <c r="A590" s="3">
        <v>41032</v>
      </c>
      <c r="B590">
        <v>15.183588</v>
      </c>
      <c r="C590">
        <v>15.313352</v>
      </c>
      <c r="D590">
        <v>15.166900999999999</v>
      </c>
      <c r="E590">
        <v>15.218457000000001</v>
      </c>
      <c r="F590">
        <v>15.218457000000001</v>
      </c>
      <c r="G590">
        <v>75000069</v>
      </c>
    </row>
    <row r="591" spans="1:7" x14ac:dyDescent="0.25">
      <c r="A591" s="3">
        <v>41033</v>
      </c>
      <c r="B591">
        <v>15.091434</v>
      </c>
      <c r="C591">
        <v>15.140499999999999</v>
      </c>
      <c r="D591">
        <v>14.864534000000001</v>
      </c>
      <c r="E591">
        <v>14.868518999999999</v>
      </c>
      <c r="F591">
        <v>14.868518999999999</v>
      </c>
      <c r="G591">
        <v>88626955</v>
      </c>
    </row>
    <row r="592" spans="1:7" x14ac:dyDescent="0.25">
      <c r="A592" s="3">
        <v>41036</v>
      </c>
      <c r="B592">
        <v>14.819452999999999</v>
      </c>
      <c r="C592">
        <v>15.207248999999999</v>
      </c>
      <c r="D592">
        <v>14.819452999999999</v>
      </c>
      <c r="E592">
        <v>15.132031</v>
      </c>
      <c r="F592">
        <v>15.132031</v>
      </c>
      <c r="G592">
        <v>80079035</v>
      </c>
    </row>
    <row r="593" spans="1:7" x14ac:dyDescent="0.25">
      <c r="A593" s="3">
        <v>41037</v>
      </c>
      <c r="B593">
        <v>15.081720000000001</v>
      </c>
      <c r="C593">
        <v>15.364909000000001</v>
      </c>
      <c r="D593">
        <v>14.961421</v>
      </c>
      <c r="E593">
        <v>15.262542</v>
      </c>
      <c r="F593">
        <v>15.262542</v>
      </c>
      <c r="G593">
        <v>107493407</v>
      </c>
    </row>
    <row r="594" spans="1:7" x14ac:dyDescent="0.25">
      <c r="A594" s="3">
        <v>41038</v>
      </c>
      <c r="B594">
        <v>15.113849999999999</v>
      </c>
      <c r="C594">
        <v>15.351957000000001</v>
      </c>
      <c r="D594">
        <v>14.989067</v>
      </c>
      <c r="E594">
        <v>15.171882</v>
      </c>
      <c r="F594">
        <v>15.171882</v>
      </c>
      <c r="G594">
        <v>93501157</v>
      </c>
    </row>
    <row r="595" spans="1:7" x14ac:dyDescent="0.25">
      <c r="A595" s="3">
        <v>41039</v>
      </c>
      <c r="B595">
        <v>15.266776</v>
      </c>
      <c r="C595">
        <v>15.347225</v>
      </c>
      <c r="D595">
        <v>15.198781</v>
      </c>
      <c r="E595">
        <v>15.284211000000001</v>
      </c>
      <c r="F595">
        <v>15.284211000000001</v>
      </c>
      <c r="G595">
        <v>61666277</v>
      </c>
    </row>
    <row r="596" spans="1:7" x14ac:dyDescent="0.25">
      <c r="A596" s="3">
        <v>41040</v>
      </c>
      <c r="B596">
        <v>15.20177</v>
      </c>
      <c r="C596">
        <v>15.306378</v>
      </c>
      <c r="D596">
        <v>15.062791000000001</v>
      </c>
      <c r="E596">
        <v>15.074248000000001</v>
      </c>
      <c r="F596">
        <v>15.074248000000001</v>
      </c>
      <c r="G596">
        <v>84290763</v>
      </c>
    </row>
    <row r="597" spans="1:7" x14ac:dyDescent="0.25">
      <c r="A597" s="3">
        <v>41043</v>
      </c>
      <c r="B597">
        <v>14.963412999999999</v>
      </c>
      <c r="C597">
        <v>15.155692999999999</v>
      </c>
      <c r="D597">
        <v>14.958432</v>
      </c>
      <c r="E597">
        <v>15.043613000000001</v>
      </c>
      <c r="F597">
        <v>15.043613000000001</v>
      </c>
      <c r="G597">
        <v>73249532</v>
      </c>
    </row>
    <row r="598" spans="1:7" x14ac:dyDescent="0.25">
      <c r="A598" s="3">
        <v>41044</v>
      </c>
      <c r="B598">
        <v>15.077237</v>
      </c>
      <c r="C598">
        <v>15.317586</v>
      </c>
      <c r="D598">
        <v>15.037386</v>
      </c>
      <c r="E598">
        <v>15.220699</v>
      </c>
      <c r="F598">
        <v>15.220699</v>
      </c>
      <c r="G598">
        <v>84399167</v>
      </c>
    </row>
    <row r="599" spans="1:7" x14ac:dyDescent="0.25">
      <c r="A599" s="3">
        <v>41045</v>
      </c>
      <c r="B599">
        <v>15.391310000000001</v>
      </c>
      <c r="C599">
        <v>15.693676</v>
      </c>
      <c r="D599">
        <v>15.340998000000001</v>
      </c>
      <c r="E599">
        <v>15.664535000000001</v>
      </c>
      <c r="F599">
        <v>15.664535000000001</v>
      </c>
      <c r="G599">
        <v>194128926</v>
      </c>
    </row>
    <row r="600" spans="1:7" x14ac:dyDescent="0.25">
      <c r="A600" s="3">
        <v>41046</v>
      </c>
      <c r="B600">
        <v>15.786578</v>
      </c>
      <c r="C600">
        <v>15.886703000000001</v>
      </c>
      <c r="D600">
        <v>15.472754</v>
      </c>
      <c r="E600">
        <v>15.518084</v>
      </c>
      <c r="F600">
        <v>15.518084</v>
      </c>
      <c r="G600">
        <v>134654835</v>
      </c>
    </row>
    <row r="601" spans="1:7" x14ac:dyDescent="0.25">
      <c r="A601" s="3">
        <v>41047</v>
      </c>
      <c r="B601">
        <v>15.569143</v>
      </c>
      <c r="C601">
        <v>15.75146</v>
      </c>
      <c r="D601">
        <v>14.861794</v>
      </c>
      <c r="E601">
        <v>14.953949</v>
      </c>
      <c r="F601">
        <v>14.953949</v>
      </c>
      <c r="G601">
        <v>239835606</v>
      </c>
    </row>
    <row r="602" spans="1:7" x14ac:dyDescent="0.25">
      <c r="A602" s="3">
        <v>41050</v>
      </c>
      <c r="B602">
        <v>14.956689000000001</v>
      </c>
      <c r="C602">
        <v>15.334771999999999</v>
      </c>
      <c r="D602">
        <v>14.943986000000001</v>
      </c>
      <c r="E602">
        <v>15.295419000000001</v>
      </c>
      <c r="F602">
        <v>15.295419000000001</v>
      </c>
      <c r="G602">
        <v>123477094</v>
      </c>
    </row>
    <row r="603" spans="1:7" x14ac:dyDescent="0.25">
      <c r="A603" s="3">
        <v>41051</v>
      </c>
      <c r="B603">
        <v>15.278732</v>
      </c>
      <c r="C603">
        <v>15.287947000000001</v>
      </c>
      <c r="D603">
        <v>14.84436</v>
      </c>
      <c r="E603">
        <v>14.963912000000001</v>
      </c>
      <c r="F603">
        <v>14.963912000000001</v>
      </c>
      <c r="G603">
        <v>122533571</v>
      </c>
    </row>
    <row r="604" spans="1:7" x14ac:dyDescent="0.25">
      <c r="A604" s="3">
        <v>41052</v>
      </c>
      <c r="B604">
        <v>14.985082</v>
      </c>
      <c r="C604">
        <v>15.18309</v>
      </c>
      <c r="D604">
        <v>14.872254999999999</v>
      </c>
      <c r="E604">
        <v>15.179603</v>
      </c>
      <c r="F604">
        <v>15.179603</v>
      </c>
      <c r="G604">
        <v>127600492</v>
      </c>
    </row>
    <row r="605" spans="1:7" x14ac:dyDescent="0.25">
      <c r="A605" s="3">
        <v>41053</v>
      </c>
      <c r="B605">
        <v>15.172131</v>
      </c>
      <c r="C605">
        <v>15.240873000000001</v>
      </c>
      <c r="D605">
        <v>14.915842</v>
      </c>
      <c r="E605">
        <v>15.035145</v>
      </c>
      <c r="F605">
        <v>15.035145</v>
      </c>
      <c r="G605">
        <v>75935562</v>
      </c>
    </row>
    <row r="606" spans="1:7" x14ac:dyDescent="0.25">
      <c r="A606" s="3">
        <v>41054</v>
      </c>
      <c r="B606">
        <v>14.968893</v>
      </c>
      <c r="C606">
        <v>14.987075000000001</v>
      </c>
      <c r="D606">
        <v>14.65208</v>
      </c>
      <c r="E606">
        <v>14.733027</v>
      </c>
      <c r="F606">
        <v>14.733027</v>
      </c>
      <c r="G606">
        <v>143813034</v>
      </c>
    </row>
    <row r="607" spans="1:7" x14ac:dyDescent="0.25">
      <c r="A607" s="3">
        <v>41058</v>
      </c>
      <c r="B607">
        <v>14.839627</v>
      </c>
      <c r="C607">
        <v>14.922317</v>
      </c>
      <c r="D607">
        <v>14.653077</v>
      </c>
      <c r="E607">
        <v>14.803015</v>
      </c>
      <c r="F607">
        <v>14.803015</v>
      </c>
      <c r="G607">
        <v>104618672</v>
      </c>
    </row>
    <row r="608" spans="1:7" x14ac:dyDescent="0.25">
      <c r="A608" s="3">
        <v>41059</v>
      </c>
      <c r="B608">
        <v>14.649092</v>
      </c>
      <c r="C608">
        <v>14.742241999999999</v>
      </c>
      <c r="D608">
        <v>14.533773999999999</v>
      </c>
      <c r="E608">
        <v>14.650835000000001</v>
      </c>
      <c r="F608">
        <v>14.650835000000001</v>
      </c>
      <c r="G608">
        <v>76553871</v>
      </c>
    </row>
    <row r="609" spans="1:7" x14ac:dyDescent="0.25">
      <c r="A609" s="3">
        <v>41060</v>
      </c>
      <c r="B609">
        <v>14.663038999999999</v>
      </c>
      <c r="C609">
        <v>14.69492</v>
      </c>
      <c r="D609">
        <v>14.420947</v>
      </c>
      <c r="E609">
        <v>14.467273</v>
      </c>
      <c r="F609">
        <v>14.467273</v>
      </c>
      <c r="G609">
        <v>119177037</v>
      </c>
    </row>
    <row r="610" spans="1:7" x14ac:dyDescent="0.25">
      <c r="A610" s="3">
        <v>41061</v>
      </c>
      <c r="B610">
        <v>14.24137</v>
      </c>
      <c r="C610">
        <v>14.262790000000001</v>
      </c>
      <c r="D610">
        <v>14.155690999999999</v>
      </c>
      <c r="E610">
        <v>14.221195</v>
      </c>
      <c r="F610">
        <v>14.221195</v>
      </c>
      <c r="G610">
        <v>122774470</v>
      </c>
    </row>
    <row r="611" spans="1:7" x14ac:dyDescent="0.25">
      <c r="A611" s="3">
        <v>41064</v>
      </c>
      <c r="B611">
        <v>14.202266</v>
      </c>
      <c r="C611">
        <v>14.458057999999999</v>
      </c>
      <c r="D611">
        <v>14.197036000000001</v>
      </c>
      <c r="E611">
        <v>14.410735000000001</v>
      </c>
      <c r="F611">
        <v>14.410735000000001</v>
      </c>
      <c r="G611">
        <v>97672734</v>
      </c>
    </row>
    <row r="612" spans="1:7" x14ac:dyDescent="0.25">
      <c r="A612" s="3">
        <v>41065</v>
      </c>
      <c r="B612">
        <v>14.332528</v>
      </c>
      <c r="C612">
        <v>14.399278000000001</v>
      </c>
      <c r="D612">
        <v>14.108867</v>
      </c>
      <c r="E612">
        <v>14.206999</v>
      </c>
      <c r="F612">
        <v>14.206999</v>
      </c>
      <c r="G612">
        <v>93946821</v>
      </c>
    </row>
    <row r="613" spans="1:7" x14ac:dyDescent="0.25">
      <c r="A613" s="3">
        <v>41066</v>
      </c>
      <c r="B613">
        <v>14.358181999999999</v>
      </c>
      <c r="C613">
        <v>14.494918999999999</v>
      </c>
      <c r="D613">
        <v>14.2867</v>
      </c>
      <c r="E613">
        <v>14.460050000000001</v>
      </c>
      <c r="F613">
        <v>14.460050000000001</v>
      </c>
      <c r="G613">
        <v>84146223</v>
      </c>
    </row>
    <row r="614" spans="1:7" x14ac:dyDescent="0.25">
      <c r="A614" s="3">
        <v>41067</v>
      </c>
      <c r="B614">
        <v>14.635144</v>
      </c>
      <c r="C614">
        <v>14.642367</v>
      </c>
      <c r="D614">
        <v>14.377359999999999</v>
      </c>
      <c r="E614">
        <v>14.401769</v>
      </c>
      <c r="F614">
        <v>14.401769</v>
      </c>
      <c r="G614">
        <v>70603652</v>
      </c>
    </row>
    <row r="615" spans="1:7" x14ac:dyDescent="0.25">
      <c r="A615" s="3">
        <v>41068</v>
      </c>
      <c r="B615">
        <v>14.342491000000001</v>
      </c>
      <c r="C615">
        <v>14.47076</v>
      </c>
      <c r="D615">
        <v>14.310859000000001</v>
      </c>
      <c r="E615">
        <v>14.457060999999999</v>
      </c>
      <c r="F615">
        <v>14.457060999999999</v>
      </c>
      <c r="G615">
        <v>56627461</v>
      </c>
    </row>
    <row r="616" spans="1:7" x14ac:dyDescent="0.25">
      <c r="A616" s="3">
        <v>41071</v>
      </c>
      <c r="B616">
        <v>14.55071</v>
      </c>
      <c r="C616">
        <v>14.578357</v>
      </c>
      <c r="D616">
        <v>14.114345999999999</v>
      </c>
      <c r="E616">
        <v>14.159427000000001</v>
      </c>
      <c r="F616">
        <v>14.159427000000001</v>
      </c>
      <c r="G616">
        <v>106842978</v>
      </c>
    </row>
    <row r="617" spans="1:7" x14ac:dyDescent="0.25">
      <c r="A617" s="3">
        <v>41072</v>
      </c>
      <c r="B617">
        <v>14.191058</v>
      </c>
      <c r="C617">
        <v>14.204259</v>
      </c>
      <c r="D617">
        <v>13.912353</v>
      </c>
      <c r="E617">
        <v>14.074744000000001</v>
      </c>
      <c r="F617">
        <v>14.074744000000001</v>
      </c>
      <c r="G617">
        <v>129451404</v>
      </c>
    </row>
    <row r="618" spans="1:7" x14ac:dyDescent="0.25">
      <c r="A618" s="3">
        <v>41073</v>
      </c>
      <c r="B618">
        <v>13.99056</v>
      </c>
      <c r="C618">
        <v>14.122066999999999</v>
      </c>
      <c r="D618">
        <v>13.914844</v>
      </c>
      <c r="E618">
        <v>13.974869</v>
      </c>
      <c r="F618">
        <v>13.974869</v>
      </c>
      <c r="G618">
        <v>78460993</v>
      </c>
    </row>
    <row r="619" spans="1:7" x14ac:dyDescent="0.25">
      <c r="A619" s="3">
        <v>41074</v>
      </c>
      <c r="B619">
        <v>13.980098999999999</v>
      </c>
      <c r="C619">
        <v>14.073997</v>
      </c>
      <c r="D619">
        <v>13.861045000000001</v>
      </c>
      <c r="E619">
        <v>13.924059</v>
      </c>
      <c r="F619">
        <v>13.924059</v>
      </c>
      <c r="G619">
        <v>94147570</v>
      </c>
    </row>
    <row r="620" spans="1:7" x14ac:dyDescent="0.25">
      <c r="A620" s="3">
        <v>41075</v>
      </c>
      <c r="B620">
        <v>13.956189</v>
      </c>
      <c r="C620">
        <v>14.060299000000001</v>
      </c>
      <c r="D620">
        <v>13.875242</v>
      </c>
      <c r="E620">
        <v>14.060048999999999</v>
      </c>
      <c r="F620">
        <v>14.060048999999999</v>
      </c>
      <c r="G620">
        <v>120497969</v>
      </c>
    </row>
    <row r="621" spans="1:7" x14ac:dyDescent="0.25">
      <c r="A621" s="3">
        <v>41078</v>
      </c>
      <c r="B621">
        <v>14.012976</v>
      </c>
      <c r="C621">
        <v>14.301644</v>
      </c>
      <c r="D621">
        <v>13.929041</v>
      </c>
      <c r="E621">
        <v>14.217957999999999</v>
      </c>
      <c r="F621">
        <v>14.217957999999999</v>
      </c>
      <c r="G621">
        <v>100250360</v>
      </c>
    </row>
    <row r="622" spans="1:7" x14ac:dyDescent="0.25">
      <c r="A622" s="3">
        <v>41079</v>
      </c>
      <c r="B622">
        <v>14.286201999999999</v>
      </c>
      <c r="C622">
        <v>14.552454000000001</v>
      </c>
      <c r="D622">
        <v>14.274495999999999</v>
      </c>
      <c r="E622">
        <v>14.483961000000001</v>
      </c>
      <c r="F622">
        <v>14.483961000000001</v>
      </c>
      <c r="G622">
        <v>83359284</v>
      </c>
    </row>
    <row r="623" spans="1:7" x14ac:dyDescent="0.25">
      <c r="A623" s="3">
        <v>41080</v>
      </c>
      <c r="B623">
        <v>14.441121000000001</v>
      </c>
      <c r="C623">
        <v>14.445853</v>
      </c>
      <c r="D623">
        <v>14.284209000000001</v>
      </c>
      <c r="E623">
        <v>14.383836000000001</v>
      </c>
      <c r="F623">
        <v>14.383836000000001</v>
      </c>
      <c r="G623">
        <v>94219840</v>
      </c>
    </row>
    <row r="624" spans="1:7" x14ac:dyDescent="0.25">
      <c r="A624" s="3">
        <v>41081</v>
      </c>
      <c r="B624">
        <v>14.441867999999999</v>
      </c>
      <c r="C624">
        <v>14.441867999999999</v>
      </c>
      <c r="D624">
        <v>14.040622000000001</v>
      </c>
      <c r="E624">
        <v>14.077484</v>
      </c>
      <c r="F624">
        <v>14.077484</v>
      </c>
      <c r="G624">
        <v>80753554</v>
      </c>
    </row>
    <row r="625" spans="1:7" x14ac:dyDescent="0.25">
      <c r="A625" s="3">
        <v>41082</v>
      </c>
      <c r="B625">
        <v>14.146974</v>
      </c>
      <c r="C625">
        <v>14.233649</v>
      </c>
      <c r="D625">
        <v>14.092677</v>
      </c>
      <c r="E625">
        <v>14.233649</v>
      </c>
      <c r="F625">
        <v>14.233649</v>
      </c>
      <c r="G625">
        <v>89450029</v>
      </c>
    </row>
    <row r="626" spans="1:7" x14ac:dyDescent="0.25">
      <c r="A626" s="3">
        <v>41085</v>
      </c>
      <c r="B626">
        <v>14.130286</v>
      </c>
      <c r="C626">
        <v>14.149215</v>
      </c>
      <c r="D626">
        <v>13.881717999999999</v>
      </c>
      <c r="E626">
        <v>13.965154999999999</v>
      </c>
      <c r="F626">
        <v>13.965154999999999</v>
      </c>
      <c r="G626">
        <v>63501129</v>
      </c>
    </row>
    <row r="627" spans="1:7" x14ac:dyDescent="0.25">
      <c r="A627" s="3">
        <v>41086</v>
      </c>
      <c r="B627">
        <v>14.016463</v>
      </c>
      <c r="C627">
        <v>14.112104</v>
      </c>
      <c r="D627">
        <v>13.934768999999999</v>
      </c>
      <c r="E627">
        <v>14.064284000000001</v>
      </c>
      <c r="F627">
        <v>14.064284000000001</v>
      </c>
      <c r="G627">
        <v>54210435</v>
      </c>
    </row>
    <row r="628" spans="1:7" x14ac:dyDescent="0.25">
      <c r="A628" s="3">
        <v>41087</v>
      </c>
      <c r="B628">
        <v>14.139502</v>
      </c>
      <c r="C628">
        <v>14.296163999999999</v>
      </c>
      <c r="D628">
        <v>14.097659</v>
      </c>
      <c r="E628">
        <v>14.179352</v>
      </c>
      <c r="F628">
        <v>14.179352</v>
      </c>
      <c r="G628">
        <v>67945726</v>
      </c>
    </row>
    <row r="629" spans="1:7" x14ac:dyDescent="0.25">
      <c r="A629" s="3">
        <v>41088</v>
      </c>
      <c r="B629">
        <v>14.094670000000001</v>
      </c>
      <c r="C629">
        <v>14.102888999999999</v>
      </c>
      <c r="D629">
        <v>13.878231</v>
      </c>
      <c r="E629">
        <v>14.055068</v>
      </c>
      <c r="F629">
        <v>14.055068</v>
      </c>
      <c r="G629">
        <v>77124000</v>
      </c>
    </row>
    <row r="630" spans="1:7" x14ac:dyDescent="0.25">
      <c r="A630" s="3">
        <v>41089</v>
      </c>
      <c r="B630">
        <v>14.320323999999999</v>
      </c>
      <c r="C630">
        <v>14.449090999999999</v>
      </c>
      <c r="D630">
        <v>14.251582000000001</v>
      </c>
      <c r="E630">
        <v>14.447597</v>
      </c>
      <c r="F630">
        <v>14.447597</v>
      </c>
      <c r="G630">
        <v>101157748</v>
      </c>
    </row>
    <row r="631" spans="1:7" x14ac:dyDescent="0.25">
      <c r="A631" s="3">
        <v>41092</v>
      </c>
      <c r="B631">
        <v>14.491182999999999</v>
      </c>
      <c r="C631">
        <v>14.520573000000001</v>
      </c>
      <c r="D631">
        <v>14.35868</v>
      </c>
      <c r="E631">
        <v>14.457560000000001</v>
      </c>
      <c r="F631">
        <v>14.457560000000001</v>
      </c>
      <c r="G631">
        <v>66468209</v>
      </c>
    </row>
    <row r="632" spans="1:7" x14ac:dyDescent="0.25">
      <c r="A632" s="3">
        <v>41093</v>
      </c>
      <c r="B632">
        <v>14.446102</v>
      </c>
      <c r="C632">
        <v>14.655317999999999</v>
      </c>
      <c r="D632">
        <v>14.396039999999999</v>
      </c>
      <c r="E632">
        <v>14.640872</v>
      </c>
      <c r="F632">
        <v>14.640872</v>
      </c>
      <c r="G632">
        <v>47758342</v>
      </c>
    </row>
    <row r="633" spans="1:7" x14ac:dyDescent="0.25">
      <c r="A633" s="3">
        <v>41095</v>
      </c>
      <c r="B633">
        <v>14.664035999999999</v>
      </c>
      <c r="C633">
        <v>14.945480999999999</v>
      </c>
      <c r="D633">
        <v>14.658556000000001</v>
      </c>
      <c r="E633">
        <v>14.842366999999999</v>
      </c>
      <c r="F633">
        <v>14.842366999999999</v>
      </c>
      <c r="G633">
        <v>94187720</v>
      </c>
    </row>
    <row r="634" spans="1:7" x14ac:dyDescent="0.25">
      <c r="A634" s="3">
        <v>41096</v>
      </c>
      <c r="B634">
        <v>14.755941</v>
      </c>
      <c r="C634">
        <v>14.782591</v>
      </c>
      <c r="D634">
        <v>14.51609</v>
      </c>
      <c r="E634">
        <v>14.594795</v>
      </c>
      <c r="F634">
        <v>14.594795</v>
      </c>
      <c r="G634">
        <v>86796118</v>
      </c>
    </row>
    <row r="635" spans="1:7" x14ac:dyDescent="0.25">
      <c r="A635" s="3">
        <v>41099</v>
      </c>
      <c r="B635">
        <v>14.569141</v>
      </c>
      <c r="C635">
        <v>14.660050999999999</v>
      </c>
      <c r="D635">
        <v>14.476986999999999</v>
      </c>
      <c r="E635">
        <v>14.595542</v>
      </c>
      <c r="F635">
        <v>14.595542</v>
      </c>
      <c r="G635">
        <v>68861145</v>
      </c>
    </row>
    <row r="636" spans="1:7" x14ac:dyDescent="0.25">
      <c r="A636" s="3">
        <v>41100</v>
      </c>
      <c r="B636">
        <v>14.699652</v>
      </c>
      <c r="C636">
        <v>14.755443</v>
      </c>
      <c r="D636">
        <v>14.414471000000001</v>
      </c>
      <c r="E636">
        <v>14.488194999999999</v>
      </c>
      <c r="F636">
        <v>14.488194999999999</v>
      </c>
      <c r="G636">
        <v>77212330</v>
      </c>
    </row>
    <row r="637" spans="1:7" x14ac:dyDescent="0.25">
      <c r="A637" s="3">
        <v>41101</v>
      </c>
      <c r="B637">
        <v>14.353699000000001</v>
      </c>
      <c r="C637">
        <v>14.392303999999999</v>
      </c>
      <c r="D637">
        <v>14.070759000000001</v>
      </c>
      <c r="E637">
        <v>14.226426</v>
      </c>
      <c r="F637">
        <v>14.226426</v>
      </c>
      <c r="G637">
        <v>140496649</v>
      </c>
    </row>
    <row r="638" spans="1:7" x14ac:dyDescent="0.25">
      <c r="A638" s="3">
        <v>41102</v>
      </c>
      <c r="B638">
        <v>14.125056000000001</v>
      </c>
      <c r="C638">
        <v>14.244857</v>
      </c>
      <c r="D638">
        <v>13.999775</v>
      </c>
      <c r="E638">
        <v>14.208742000000001</v>
      </c>
      <c r="F638">
        <v>14.208742000000001</v>
      </c>
      <c r="G638">
        <v>92738308</v>
      </c>
    </row>
    <row r="639" spans="1:7" x14ac:dyDescent="0.25">
      <c r="A639" s="3">
        <v>41103</v>
      </c>
      <c r="B639">
        <v>14.250336000000001</v>
      </c>
      <c r="C639">
        <v>14.424683</v>
      </c>
      <c r="D639">
        <v>14.160672</v>
      </c>
      <c r="E639">
        <v>14.359178</v>
      </c>
      <c r="F639">
        <v>14.359178</v>
      </c>
      <c r="G639">
        <v>79336261</v>
      </c>
    </row>
    <row r="640" spans="1:7" x14ac:dyDescent="0.25">
      <c r="A640" s="3">
        <v>41106</v>
      </c>
      <c r="B640">
        <v>14.355442</v>
      </c>
      <c r="C640">
        <v>14.425679000000001</v>
      </c>
      <c r="D640">
        <v>14.241121</v>
      </c>
      <c r="E640">
        <v>14.319328000000001</v>
      </c>
      <c r="F640">
        <v>14.319328000000001</v>
      </c>
      <c r="G640">
        <v>58723287</v>
      </c>
    </row>
    <row r="641" spans="1:7" x14ac:dyDescent="0.25">
      <c r="A641" s="3">
        <v>41107</v>
      </c>
      <c r="B641">
        <v>14.406750000000001</v>
      </c>
      <c r="C641">
        <v>14.462541</v>
      </c>
      <c r="D641">
        <v>14.156936</v>
      </c>
      <c r="E641">
        <v>14.364409</v>
      </c>
      <c r="F641">
        <v>14.364409</v>
      </c>
      <c r="G641">
        <v>67455897</v>
      </c>
    </row>
    <row r="642" spans="1:7" x14ac:dyDescent="0.25">
      <c r="A642" s="3">
        <v>41108</v>
      </c>
      <c r="B642">
        <v>14.370635</v>
      </c>
      <c r="C642">
        <v>14.537758999999999</v>
      </c>
      <c r="D642">
        <v>14.349465</v>
      </c>
      <c r="E642">
        <v>14.464782</v>
      </c>
      <c r="F642">
        <v>14.464782</v>
      </c>
      <c r="G642">
        <v>62160121</v>
      </c>
    </row>
    <row r="643" spans="1:7" x14ac:dyDescent="0.25">
      <c r="A643" s="3">
        <v>41109</v>
      </c>
      <c r="B643">
        <v>14.59878</v>
      </c>
      <c r="C643">
        <v>14.906128000000001</v>
      </c>
      <c r="D643">
        <v>14.595293</v>
      </c>
      <c r="E643">
        <v>14.771134</v>
      </c>
      <c r="F643">
        <v>14.771134</v>
      </c>
      <c r="G643">
        <v>187688877</v>
      </c>
    </row>
    <row r="644" spans="1:7" x14ac:dyDescent="0.25">
      <c r="A644" s="3">
        <v>41110</v>
      </c>
      <c r="B644">
        <v>15.162167999999999</v>
      </c>
      <c r="C644">
        <v>15.266278</v>
      </c>
      <c r="D644">
        <v>14.898656000000001</v>
      </c>
      <c r="E644">
        <v>15.213476</v>
      </c>
      <c r="F644">
        <v>15.213476</v>
      </c>
      <c r="G644">
        <v>259517101</v>
      </c>
    </row>
    <row r="645" spans="1:7" x14ac:dyDescent="0.25">
      <c r="A645" s="3">
        <v>41113</v>
      </c>
      <c r="B645">
        <v>14.955940999999999</v>
      </c>
      <c r="C645">
        <v>15.401023</v>
      </c>
      <c r="D645">
        <v>14.900399999999999</v>
      </c>
      <c r="E645">
        <v>15.330287999999999</v>
      </c>
      <c r="F645">
        <v>15.330287999999999</v>
      </c>
      <c r="G645">
        <v>143002005</v>
      </c>
    </row>
    <row r="646" spans="1:7" x14ac:dyDescent="0.25">
      <c r="A646" s="3">
        <v>41114</v>
      </c>
      <c r="B646">
        <v>15.317586</v>
      </c>
      <c r="C646">
        <v>15.390561999999999</v>
      </c>
      <c r="D646">
        <v>15.052080999999999</v>
      </c>
      <c r="E646">
        <v>15.132529999999999</v>
      </c>
      <c r="F646">
        <v>15.132529999999999</v>
      </c>
      <c r="G646">
        <v>80677269</v>
      </c>
    </row>
    <row r="647" spans="1:7" x14ac:dyDescent="0.25">
      <c r="A647" s="3">
        <v>41115</v>
      </c>
      <c r="B647">
        <v>15.151210000000001</v>
      </c>
      <c r="C647">
        <v>15.277237</v>
      </c>
      <c r="D647">
        <v>15.077735000000001</v>
      </c>
      <c r="E647">
        <v>15.142989999999999</v>
      </c>
      <c r="F647">
        <v>15.142989999999999</v>
      </c>
      <c r="G647">
        <v>73193322</v>
      </c>
    </row>
    <row r="648" spans="1:7" x14ac:dyDescent="0.25">
      <c r="A648" s="3">
        <v>41116</v>
      </c>
      <c r="B648">
        <v>15.317586</v>
      </c>
      <c r="C648">
        <v>15.364160999999999</v>
      </c>
      <c r="D648">
        <v>15.1938</v>
      </c>
      <c r="E648">
        <v>15.276738999999999</v>
      </c>
      <c r="F648">
        <v>15.276738999999999</v>
      </c>
      <c r="G648">
        <v>67660662</v>
      </c>
    </row>
    <row r="649" spans="1:7" x14ac:dyDescent="0.25">
      <c r="A649" s="3">
        <v>41117</v>
      </c>
      <c r="B649">
        <v>15.414472999999999</v>
      </c>
      <c r="C649">
        <v>15.815719</v>
      </c>
      <c r="D649">
        <v>15.379853000000001</v>
      </c>
      <c r="E649">
        <v>15.814723000000001</v>
      </c>
      <c r="F649">
        <v>15.814723000000001</v>
      </c>
      <c r="G649">
        <v>142520206</v>
      </c>
    </row>
    <row r="650" spans="1:7" x14ac:dyDescent="0.25">
      <c r="A650" s="3">
        <v>41120</v>
      </c>
      <c r="B650">
        <v>15.841870999999999</v>
      </c>
      <c r="C650">
        <v>16.005009000000001</v>
      </c>
      <c r="D650">
        <v>15.678732</v>
      </c>
      <c r="E650">
        <v>15.748471</v>
      </c>
      <c r="F650">
        <v>15.748471</v>
      </c>
      <c r="G650">
        <v>87795852</v>
      </c>
    </row>
    <row r="651" spans="1:7" x14ac:dyDescent="0.25">
      <c r="A651" s="3">
        <v>41121</v>
      </c>
      <c r="B651">
        <v>15.647848</v>
      </c>
      <c r="C651">
        <v>15.853078999999999</v>
      </c>
      <c r="D651">
        <v>15.646852000000001</v>
      </c>
      <c r="E651">
        <v>15.765158</v>
      </c>
      <c r="F651">
        <v>15.765158</v>
      </c>
      <c r="G651">
        <v>74903709</v>
      </c>
    </row>
    <row r="652" spans="1:7" x14ac:dyDescent="0.25">
      <c r="A652" s="3">
        <v>41122</v>
      </c>
      <c r="B652">
        <v>15.873004</v>
      </c>
      <c r="C652">
        <v>15.928048</v>
      </c>
      <c r="D652">
        <v>15.725557</v>
      </c>
      <c r="E652">
        <v>15.757935</v>
      </c>
      <c r="F652">
        <v>15.757935</v>
      </c>
      <c r="G652">
        <v>74060561</v>
      </c>
    </row>
    <row r="653" spans="1:7" x14ac:dyDescent="0.25">
      <c r="A653" s="3">
        <v>41123</v>
      </c>
      <c r="B653">
        <v>15.579355</v>
      </c>
      <c r="C653">
        <v>15.891185999999999</v>
      </c>
      <c r="D653">
        <v>15.527051</v>
      </c>
      <c r="E653">
        <v>15.660052</v>
      </c>
      <c r="F653">
        <v>15.660052</v>
      </c>
      <c r="G653">
        <v>79404516</v>
      </c>
    </row>
    <row r="654" spans="1:7" x14ac:dyDescent="0.25">
      <c r="A654" s="3">
        <v>41124</v>
      </c>
      <c r="B654">
        <v>15.940251999999999</v>
      </c>
      <c r="C654">
        <v>16.032906000000001</v>
      </c>
      <c r="D654">
        <v>15.844112000000001</v>
      </c>
      <c r="E654">
        <v>15.973378</v>
      </c>
      <c r="F654">
        <v>15.973378</v>
      </c>
      <c r="G654">
        <v>76168432</v>
      </c>
    </row>
    <row r="655" spans="1:7" x14ac:dyDescent="0.25">
      <c r="A655" s="3">
        <v>41127</v>
      </c>
      <c r="B655">
        <v>15.930538</v>
      </c>
      <c r="C655">
        <v>16.173876</v>
      </c>
      <c r="D655">
        <v>15.920825000000001</v>
      </c>
      <c r="E655">
        <v>16.010489</v>
      </c>
      <c r="F655">
        <v>16.010489</v>
      </c>
      <c r="G655">
        <v>71563235</v>
      </c>
    </row>
    <row r="656" spans="1:7" x14ac:dyDescent="0.25">
      <c r="A656" s="3">
        <v>41128</v>
      </c>
      <c r="B656">
        <v>15.984835</v>
      </c>
      <c r="C656">
        <v>16.046354000000001</v>
      </c>
      <c r="D656">
        <v>15.852332000000001</v>
      </c>
      <c r="E656">
        <v>15.953702</v>
      </c>
      <c r="F656">
        <v>15.953702</v>
      </c>
      <c r="G656">
        <v>79569131</v>
      </c>
    </row>
    <row r="657" spans="1:7" x14ac:dyDescent="0.25">
      <c r="A657" s="3">
        <v>41129</v>
      </c>
      <c r="B657">
        <v>15.916591</v>
      </c>
      <c r="C657">
        <v>16.086454</v>
      </c>
      <c r="D657">
        <v>15.902892</v>
      </c>
      <c r="E657">
        <v>15.995794</v>
      </c>
      <c r="F657">
        <v>15.995794</v>
      </c>
      <c r="G657">
        <v>53086237</v>
      </c>
    </row>
    <row r="658" spans="1:7" x14ac:dyDescent="0.25">
      <c r="A658" s="3">
        <v>41130</v>
      </c>
      <c r="B658">
        <v>16.052582000000001</v>
      </c>
      <c r="C658">
        <v>16.098907000000001</v>
      </c>
      <c r="D658">
        <v>15.978109999999999</v>
      </c>
      <c r="E658">
        <v>15.998783</v>
      </c>
      <c r="F658">
        <v>15.998783</v>
      </c>
      <c r="G658">
        <v>42972470</v>
      </c>
    </row>
    <row r="659" spans="1:7" x14ac:dyDescent="0.25">
      <c r="A659" s="3">
        <v>41131</v>
      </c>
      <c r="B659">
        <v>15.905134</v>
      </c>
      <c r="C659">
        <v>15.996043</v>
      </c>
      <c r="D659">
        <v>15.843863000000001</v>
      </c>
      <c r="E659">
        <v>15.990065</v>
      </c>
      <c r="F659">
        <v>15.990065</v>
      </c>
      <c r="G659">
        <v>57599089</v>
      </c>
    </row>
    <row r="660" spans="1:7" x14ac:dyDescent="0.25">
      <c r="A660" s="3">
        <v>41134</v>
      </c>
      <c r="B660">
        <v>16.125059</v>
      </c>
      <c r="C660">
        <v>16.442122000000001</v>
      </c>
      <c r="D660">
        <v>16.106628000000001</v>
      </c>
      <c r="E660">
        <v>16.438635000000001</v>
      </c>
      <c r="F660">
        <v>16.438635000000001</v>
      </c>
      <c r="G660">
        <v>131205956</v>
      </c>
    </row>
    <row r="661" spans="1:7" x14ac:dyDescent="0.25">
      <c r="A661" s="3">
        <v>41135</v>
      </c>
      <c r="B661">
        <v>16.419703999999999</v>
      </c>
      <c r="C661">
        <v>16.758434000000001</v>
      </c>
      <c r="D661">
        <v>16.413478999999999</v>
      </c>
      <c r="E661">
        <v>16.654076</v>
      </c>
      <c r="F661">
        <v>16.654076</v>
      </c>
      <c r="G661">
        <v>147016998</v>
      </c>
    </row>
    <row r="662" spans="1:7" x14ac:dyDescent="0.25">
      <c r="A662" s="3">
        <v>41136</v>
      </c>
      <c r="B662">
        <v>16.694426</v>
      </c>
      <c r="C662">
        <v>16.793303999999999</v>
      </c>
      <c r="D662">
        <v>16.540503000000001</v>
      </c>
      <c r="E662">
        <v>16.626180999999999</v>
      </c>
      <c r="F662">
        <v>16.626180999999999</v>
      </c>
      <c r="G662">
        <v>96789436</v>
      </c>
    </row>
    <row r="663" spans="1:7" x14ac:dyDescent="0.25">
      <c r="A663" s="3">
        <v>41137</v>
      </c>
      <c r="B663">
        <v>16.625435</v>
      </c>
      <c r="C663">
        <v>16.803018999999999</v>
      </c>
      <c r="D663">
        <v>16.614723000000001</v>
      </c>
      <c r="E663">
        <v>16.758932000000001</v>
      </c>
      <c r="F663">
        <v>16.758932000000001</v>
      </c>
      <c r="G663">
        <v>68965534</v>
      </c>
    </row>
    <row r="664" spans="1:7" x14ac:dyDescent="0.25">
      <c r="A664" s="3">
        <v>41138</v>
      </c>
      <c r="B664">
        <v>16.790068000000002</v>
      </c>
      <c r="C664">
        <v>16.868024999999999</v>
      </c>
      <c r="D664">
        <v>16.729793999999998</v>
      </c>
      <c r="E664">
        <v>16.865286000000001</v>
      </c>
      <c r="F664">
        <v>16.865286000000001</v>
      </c>
      <c r="G664">
        <v>87434502</v>
      </c>
    </row>
    <row r="665" spans="1:7" x14ac:dyDescent="0.25">
      <c r="A665" s="3">
        <v>41141</v>
      </c>
      <c r="B665">
        <v>16.824438000000001</v>
      </c>
      <c r="C665">
        <v>16.908373000000001</v>
      </c>
      <c r="D665">
        <v>16.753702000000001</v>
      </c>
      <c r="E665">
        <v>16.825434000000001</v>
      </c>
      <c r="F665">
        <v>16.825434000000001</v>
      </c>
      <c r="G665">
        <v>70587592</v>
      </c>
    </row>
    <row r="666" spans="1:7" x14ac:dyDescent="0.25">
      <c r="A666" s="3">
        <v>41142</v>
      </c>
      <c r="B666">
        <v>16.764911999999999</v>
      </c>
      <c r="C666">
        <v>16.886703000000001</v>
      </c>
      <c r="D666">
        <v>16.492432000000001</v>
      </c>
      <c r="E666">
        <v>16.675246999999999</v>
      </c>
      <c r="F666">
        <v>16.675246999999999</v>
      </c>
      <c r="G666">
        <v>89221174</v>
      </c>
    </row>
    <row r="667" spans="1:7" x14ac:dyDescent="0.25">
      <c r="A667" s="3">
        <v>41143</v>
      </c>
      <c r="B667">
        <v>16.622195999999999</v>
      </c>
      <c r="C667">
        <v>16.951461999999999</v>
      </c>
      <c r="D667">
        <v>16.605259</v>
      </c>
      <c r="E667">
        <v>16.866282000000002</v>
      </c>
      <c r="F667">
        <v>16.866282000000002</v>
      </c>
      <c r="G667">
        <v>76654246</v>
      </c>
    </row>
    <row r="668" spans="1:7" x14ac:dyDescent="0.25">
      <c r="A668" s="3">
        <v>41144</v>
      </c>
      <c r="B668">
        <v>16.793801999999999</v>
      </c>
      <c r="C668">
        <v>16.948473</v>
      </c>
      <c r="D668">
        <v>16.712357999999998</v>
      </c>
      <c r="E668">
        <v>16.856816999999999</v>
      </c>
      <c r="F668">
        <v>16.856816999999999</v>
      </c>
      <c r="G668">
        <v>71635505</v>
      </c>
    </row>
    <row r="669" spans="1:7" x14ac:dyDescent="0.25">
      <c r="A669" s="3">
        <v>41145</v>
      </c>
      <c r="B669">
        <v>16.826929</v>
      </c>
      <c r="C669">
        <v>16.947724999999998</v>
      </c>
      <c r="D669">
        <v>16.789069999999999</v>
      </c>
      <c r="E669">
        <v>16.902394999999999</v>
      </c>
      <c r="F669">
        <v>16.902394999999999</v>
      </c>
      <c r="G669">
        <v>57277890</v>
      </c>
    </row>
    <row r="670" spans="1:7" x14ac:dyDescent="0.25">
      <c r="A670" s="3">
        <v>41148</v>
      </c>
      <c r="B670">
        <v>16.512855999999999</v>
      </c>
      <c r="C670">
        <v>16.737265000000001</v>
      </c>
      <c r="D670">
        <v>16.419456</v>
      </c>
      <c r="E670">
        <v>16.668023999999999</v>
      </c>
      <c r="F670">
        <v>16.668023999999999</v>
      </c>
      <c r="G670">
        <v>104939872</v>
      </c>
    </row>
    <row r="671" spans="1:7" x14ac:dyDescent="0.25">
      <c r="A671" s="3">
        <v>41149</v>
      </c>
      <c r="B671">
        <v>16.562918</v>
      </c>
      <c r="C671">
        <v>16.877238999999999</v>
      </c>
      <c r="D671">
        <v>16.556442000000001</v>
      </c>
      <c r="E671">
        <v>16.868024999999999</v>
      </c>
      <c r="F671">
        <v>16.868024999999999</v>
      </c>
      <c r="G671">
        <v>82652646</v>
      </c>
    </row>
    <row r="672" spans="1:7" x14ac:dyDescent="0.25">
      <c r="A672" s="3">
        <v>41150</v>
      </c>
      <c r="B672">
        <v>16.871013999999999</v>
      </c>
      <c r="C672">
        <v>17.160429000000001</v>
      </c>
      <c r="D672">
        <v>16.840627999999999</v>
      </c>
      <c r="E672">
        <v>17.136021</v>
      </c>
      <c r="F672">
        <v>17.136021</v>
      </c>
      <c r="G672">
        <v>120060335</v>
      </c>
    </row>
    <row r="673" spans="1:7" x14ac:dyDescent="0.25">
      <c r="A673" s="3">
        <v>41151</v>
      </c>
      <c r="B673">
        <v>17.042121999999999</v>
      </c>
      <c r="C673">
        <v>17.120578999999999</v>
      </c>
      <c r="D673">
        <v>16.941002000000001</v>
      </c>
      <c r="E673">
        <v>16.978361</v>
      </c>
      <c r="F673">
        <v>16.978361</v>
      </c>
      <c r="G673">
        <v>65319921</v>
      </c>
    </row>
    <row r="674" spans="1:7" x14ac:dyDescent="0.25">
      <c r="A674" s="3">
        <v>41152</v>
      </c>
      <c r="B674">
        <v>17.036144</v>
      </c>
      <c r="C674">
        <v>17.150217000000001</v>
      </c>
      <c r="D674">
        <v>16.937512999999999</v>
      </c>
      <c r="E674">
        <v>17.063293000000002</v>
      </c>
      <c r="F674">
        <v>17.063293000000002</v>
      </c>
      <c r="G674">
        <v>85402916</v>
      </c>
    </row>
    <row r="675" spans="1:7" x14ac:dyDescent="0.25">
      <c r="A675" s="3">
        <v>41156</v>
      </c>
      <c r="B675">
        <v>17.049842999999999</v>
      </c>
      <c r="C675">
        <v>17.061050000000002</v>
      </c>
      <c r="D675">
        <v>16.774626000000001</v>
      </c>
      <c r="E675">
        <v>16.962420999999999</v>
      </c>
      <c r="F675">
        <v>16.962420999999999</v>
      </c>
      <c r="G675">
        <v>75867307</v>
      </c>
    </row>
    <row r="676" spans="1:7" x14ac:dyDescent="0.25">
      <c r="A676" s="3">
        <v>41157</v>
      </c>
      <c r="B676">
        <v>16.936518</v>
      </c>
      <c r="C676">
        <v>17.098412</v>
      </c>
      <c r="D676">
        <v>16.915098</v>
      </c>
      <c r="E676">
        <v>16.954450999999999</v>
      </c>
      <c r="F676">
        <v>16.954450999999999</v>
      </c>
      <c r="G676">
        <v>68584110</v>
      </c>
    </row>
    <row r="677" spans="1:7" x14ac:dyDescent="0.25">
      <c r="A677" s="3">
        <v>41158</v>
      </c>
      <c r="B677">
        <v>17.084961</v>
      </c>
      <c r="C677">
        <v>17.431910999999999</v>
      </c>
      <c r="D677">
        <v>17.054324999999999</v>
      </c>
      <c r="E677">
        <v>17.419706000000001</v>
      </c>
      <c r="F677">
        <v>17.419706000000001</v>
      </c>
      <c r="G677">
        <v>122196311</v>
      </c>
    </row>
    <row r="678" spans="1:7" x14ac:dyDescent="0.25">
      <c r="A678" s="3">
        <v>41159</v>
      </c>
      <c r="B678">
        <v>17.434650000000001</v>
      </c>
      <c r="C678">
        <v>17.739757999999998</v>
      </c>
      <c r="D678">
        <v>17.376617</v>
      </c>
      <c r="E678">
        <v>17.587827999999998</v>
      </c>
      <c r="F678">
        <v>17.587827999999998</v>
      </c>
      <c r="G678">
        <v>129804723</v>
      </c>
    </row>
    <row r="679" spans="1:7" x14ac:dyDescent="0.25">
      <c r="A679" s="3">
        <v>41162</v>
      </c>
      <c r="B679">
        <v>17.677738000000002</v>
      </c>
      <c r="C679">
        <v>17.753703999999999</v>
      </c>
      <c r="D679">
        <v>17.394549999999999</v>
      </c>
      <c r="E679">
        <v>17.453828999999999</v>
      </c>
      <c r="F679">
        <v>17.453828999999999</v>
      </c>
      <c r="G679">
        <v>102783820</v>
      </c>
    </row>
    <row r="680" spans="1:7" x14ac:dyDescent="0.25">
      <c r="A680" s="3">
        <v>41163</v>
      </c>
      <c r="B680">
        <v>17.383841</v>
      </c>
      <c r="C680">
        <v>17.450839999999999</v>
      </c>
      <c r="D680">
        <v>17.210491000000001</v>
      </c>
      <c r="E680">
        <v>17.240129</v>
      </c>
      <c r="F680">
        <v>17.240129</v>
      </c>
      <c r="G680">
        <v>75232938</v>
      </c>
    </row>
    <row r="681" spans="1:7" x14ac:dyDescent="0.25">
      <c r="A681" s="3">
        <v>41164</v>
      </c>
      <c r="B681">
        <v>17.170888999999999</v>
      </c>
      <c r="C681">
        <v>17.307877000000001</v>
      </c>
      <c r="D681">
        <v>16.958435000000001</v>
      </c>
      <c r="E681">
        <v>17.207502000000002</v>
      </c>
      <c r="F681">
        <v>17.207502000000002</v>
      </c>
      <c r="G681">
        <v>106088160</v>
      </c>
    </row>
    <row r="682" spans="1:7" x14ac:dyDescent="0.25">
      <c r="A682" s="3">
        <v>41165</v>
      </c>
      <c r="B682">
        <v>17.262547000000001</v>
      </c>
      <c r="C682">
        <v>17.658809999999999</v>
      </c>
      <c r="D682">
        <v>17.199034000000001</v>
      </c>
      <c r="E682">
        <v>17.585087000000001</v>
      </c>
      <c r="F682">
        <v>17.585087000000001</v>
      </c>
      <c r="G682">
        <v>106758663</v>
      </c>
    </row>
    <row r="683" spans="1:7" x14ac:dyDescent="0.25">
      <c r="A683" s="3">
        <v>41166</v>
      </c>
      <c r="B683">
        <v>17.673753999999999</v>
      </c>
      <c r="C683">
        <v>17.758436</v>
      </c>
      <c r="D683">
        <v>17.609245000000001</v>
      </c>
      <c r="E683">
        <v>17.675747000000001</v>
      </c>
      <c r="F683">
        <v>17.675747000000001</v>
      </c>
      <c r="G683">
        <v>105132591</v>
      </c>
    </row>
    <row r="684" spans="1:7" x14ac:dyDescent="0.25">
      <c r="A684" s="3">
        <v>41169</v>
      </c>
      <c r="B684">
        <v>17.636644</v>
      </c>
      <c r="C684">
        <v>17.755447</v>
      </c>
      <c r="D684">
        <v>17.559183000000001</v>
      </c>
      <c r="E684">
        <v>17.683219999999999</v>
      </c>
      <c r="F684">
        <v>17.683219999999999</v>
      </c>
      <c r="G684">
        <v>60558139</v>
      </c>
    </row>
    <row r="685" spans="1:7" x14ac:dyDescent="0.25">
      <c r="A685" s="3">
        <v>41170</v>
      </c>
      <c r="B685">
        <v>17.628423999999999</v>
      </c>
      <c r="C685">
        <v>17.899408000000001</v>
      </c>
      <c r="D685">
        <v>17.603518000000001</v>
      </c>
      <c r="E685">
        <v>17.889944</v>
      </c>
      <c r="F685">
        <v>17.889944</v>
      </c>
      <c r="G685">
        <v>82981875</v>
      </c>
    </row>
    <row r="686" spans="1:7" x14ac:dyDescent="0.25">
      <c r="A686" s="3">
        <v>41171</v>
      </c>
      <c r="B686">
        <v>17.870518000000001</v>
      </c>
      <c r="C686">
        <v>18.145985</v>
      </c>
      <c r="D686">
        <v>17.843368999999999</v>
      </c>
      <c r="E686">
        <v>18.119582999999999</v>
      </c>
      <c r="F686">
        <v>18.119582999999999</v>
      </c>
      <c r="G686">
        <v>124396528</v>
      </c>
    </row>
    <row r="687" spans="1:7" x14ac:dyDescent="0.25">
      <c r="A687" s="3">
        <v>41172</v>
      </c>
      <c r="B687">
        <v>18.044115000000001</v>
      </c>
      <c r="C687">
        <v>18.216221000000001</v>
      </c>
      <c r="D687">
        <v>17.963169000000001</v>
      </c>
      <c r="E687">
        <v>18.135024999999999</v>
      </c>
      <c r="F687">
        <v>18.135024999999999</v>
      </c>
      <c r="G687">
        <v>116731906</v>
      </c>
    </row>
    <row r="688" spans="1:7" x14ac:dyDescent="0.25">
      <c r="A688" s="3">
        <v>41173</v>
      </c>
      <c r="B688">
        <v>18.236895000000001</v>
      </c>
      <c r="C688">
        <v>18.304392</v>
      </c>
      <c r="D688">
        <v>18.184839</v>
      </c>
      <c r="E688">
        <v>18.281227000000001</v>
      </c>
      <c r="F688">
        <v>18.281227000000001</v>
      </c>
      <c r="G688">
        <v>255317419</v>
      </c>
    </row>
    <row r="689" spans="1:7" x14ac:dyDescent="0.25">
      <c r="A689" s="3">
        <v>41176</v>
      </c>
      <c r="B689">
        <v>18.206757</v>
      </c>
      <c r="C689">
        <v>18.680979000000001</v>
      </c>
      <c r="D689">
        <v>18.188078000000001</v>
      </c>
      <c r="E689">
        <v>18.664541</v>
      </c>
      <c r="F689">
        <v>18.664541</v>
      </c>
      <c r="G689">
        <v>143086320</v>
      </c>
    </row>
    <row r="690" spans="1:7" x14ac:dyDescent="0.25">
      <c r="A690" s="3">
        <v>41177</v>
      </c>
      <c r="B690">
        <v>18.755946999999999</v>
      </c>
      <c r="C690">
        <v>19.050841999999999</v>
      </c>
      <c r="D690">
        <v>18.621700000000001</v>
      </c>
      <c r="E690">
        <v>18.659061000000001</v>
      </c>
      <c r="F690">
        <v>18.659061000000001</v>
      </c>
      <c r="G690">
        <v>243248350</v>
      </c>
    </row>
    <row r="691" spans="1:7" x14ac:dyDescent="0.25">
      <c r="A691" s="3">
        <v>41178</v>
      </c>
      <c r="B691">
        <v>18.676247</v>
      </c>
      <c r="C691">
        <v>18.959934000000001</v>
      </c>
      <c r="D691">
        <v>18.455824</v>
      </c>
      <c r="E691">
        <v>18.766158999999998</v>
      </c>
      <c r="F691">
        <v>18.766158999999998</v>
      </c>
      <c r="G691">
        <v>227766537</v>
      </c>
    </row>
    <row r="692" spans="1:7" x14ac:dyDescent="0.25">
      <c r="A692" s="3">
        <v>41179</v>
      </c>
      <c r="B692">
        <v>18.927804999999999</v>
      </c>
      <c r="C692">
        <v>18.999783999999998</v>
      </c>
      <c r="D692">
        <v>18.721079</v>
      </c>
      <c r="E692">
        <v>18.841875000000002</v>
      </c>
      <c r="F692">
        <v>18.841875000000002</v>
      </c>
      <c r="G692">
        <v>157833389</v>
      </c>
    </row>
    <row r="693" spans="1:7" x14ac:dyDescent="0.25">
      <c r="A693" s="3">
        <v>41180</v>
      </c>
      <c r="B693">
        <v>18.783344</v>
      </c>
      <c r="C693">
        <v>18.911615000000001</v>
      </c>
      <c r="D693">
        <v>18.708625999999999</v>
      </c>
      <c r="E693">
        <v>18.792062999999999</v>
      </c>
      <c r="F693">
        <v>18.792062999999999</v>
      </c>
      <c r="G693">
        <v>111757330</v>
      </c>
    </row>
    <row r="694" spans="1:7" x14ac:dyDescent="0.25">
      <c r="A694" s="3">
        <v>41183</v>
      </c>
      <c r="B694">
        <v>18.905387999999999</v>
      </c>
      <c r="C694">
        <v>19.053581000000001</v>
      </c>
      <c r="D694">
        <v>18.834654</v>
      </c>
      <c r="E694">
        <v>18.973382999999998</v>
      </c>
      <c r="F694">
        <v>18.973382999999998</v>
      </c>
      <c r="G694">
        <v>127194978</v>
      </c>
    </row>
    <row r="695" spans="1:7" x14ac:dyDescent="0.25">
      <c r="A695" s="3">
        <v>41184</v>
      </c>
      <c r="B695">
        <v>19.058562999999999</v>
      </c>
      <c r="C695">
        <v>19.078239</v>
      </c>
      <c r="D695">
        <v>18.686707999999999</v>
      </c>
      <c r="E695">
        <v>18.85408</v>
      </c>
      <c r="F695">
        <v>18.85408</v>
      </c>
      <c r="G695">
        <v>112026334</v>
      </c>
    </row>
    <row r="696" spans="1:7" x14ac:dyDescent="0.25">
      <c r="A696" s="3">
        <v>41185</v>
      </c>
      <c r="B696">
        <v>18.822448999999999</v>
      </c>
      <c r="C696">
        <v>19.026683999999999</v>
      </c>
      <c r="D696">
        <v>18.734777000000001</v>
      </c>
      <c r="E696">
        <v>18.991316000000001</v>
      </c>
      <c r="F696">
        <v>18.991316000000001</v>
      </c>
      <c r="G696">
        <v>88663090</v>
      </c>
    </row>
    <row r="697" spans="1:7" x14ac:dyDescent="0.25">
      <c r="A697" s="3">
        <v>41186</v>
      </c>
      <c r="B697">
        <v>18.997543</v>
      </c>
      <c r="C697">
        <v>19.175377000000001</v>
      </c>
      <c r="D697">
        <v>18.914103999999998</v>
      </c>
      <c r="E697">
        <v>19.129546999999999</v>
      </c>
      <c r="F697">
        <v>19.129546999999999</v>
      </c>
      <c r="G697">
        <v>98535958</v>
      </c>
    </row>
    <row r="698" spans="1:7" x14ac:dyDescent="0.25">
      <c r="A698" s="3">
        <v>41187</v>
      </c>
      <c r="B698">
        <v>19.195799000000001</v>
      </c>
      <c r="C698">
        <v>19.287206999999999</v>
      </c>
      <c r="D698">
        <v>19.053830999999999</v>
      </c>
      <c r="E698">
        <v>19.119585000000001</v>
      </c>
      <c r="F698">
        <v>19.119585000000001</v>
      </c>
      <c r="G698">
        <v>109846193</v>
      </c>
    </row>
    <row r="699" spans="1:7" x14ac:dyDescent="0.25">
      <c r="A699" s="3">
        <v>41190</v>
      </c>
      <c r="B699">
        <v>18.953956999999999</v>
      </c>
      <c r="C699">
        <v>19.018215000000001</v>
      </c>
      <c r="D699">
        <v>18.783344</v>
      </c>
      <c r="E699">
        <v>18.875252</v>
      </c>
      <c r="F699">
        <v>18.875252</v>
      </c>
      <c r="G699">
        <v>78637653</v>
      </c>
    </row>
    <row r="700" spans="1:7" x14ac:dyDescent="0.25">
      <c r="A700" s="3">
        <v>41191</v>
      </c>
      <c r="B700">
        <v>18.920829999999999</v>
      </c>
      <c r="C700">
        <v>18.961925999999998</v>
      </c>
      <c r="D700">
        <v>18.493931</v>
      </c>
      <c r="E700">
        <v>18.532785000000001</v>
      </c>
      <c r="F700">
        <v>18.532785000000001</v>
      </c>
      <c r="G700">
        <v>120578269</v>
      </c>
    </row>
    <row r="701" spans="1:7" x14ac:dyDescent="0.25">
      <c r="A701" s="3">
        <v>41192</v>
      </c>
      <c r="B701">
        <v>18.477243000000001</v>
      </c>
      <c r="C701">
        <v>18.618463999999999</v>
      </c>
      <c r="D701">
        <v>18.388327</v>
      </c>
      <c r="E701">
        <v>18.544491000000001</v>
      </c>
      <c r="F701">
        <v>18.544491000000001</v>
      </c>
      <c r="G701">
        <v>81901842</v>
      </c>
    </row>
    <row r="702" spans="1:7" x14ac:dyDescent="0.25">
      <c r="A702" s="3">
        <v>41193</v>
      </c>
      <c r="B702">
        <v>18.752213000000001</v>
      </c>
      <c r="C702">
        <v>18.891689</v>
      </c>
      <c r="D702">
        <v>18.687206</v>
      </c>
      <c r="E702">
        <v>18.716844999999999</v>
      </c>
      <c r="F702">
        <v>18.716844999999999</v>
      </c>
      <c r="G702">
        <v>95713418</v>
      </c>
    </row>
    <row r="703" spans="1:7" x14ac:dyDescent="0.25">
      <c r="A703" s="3">
        <v>41194</v>
      </c>
      <c r="B703">
        <v>18.726061000000001</v>
      </c>
      <c r="C703">
        <v>18.801276999999999</v>
      </c>
      <c r="D703">
        <v>18.533033</v>
      </c>
      <c r="E703">
        <v>18.549223000000001</v>
      </c>
      <c r="F703">
        <v>18.549223000000001</v>
      </c>
      <c r="G703">
        <v>96528461</v>
      </c>
    </row>
    <row r="704" spans="1:7" x14ac:dyDescent="0.25">
      <c r="A704" s="3">
        <v>41197</v>
      </c>
      <c r="B704">
        <v>18.479234999999999</v>
      </c>
      <c r="C704">
        <v>18.526308</v>
      </c>
      <c r="D704">
        <v>18.199286000000001</v>
      </c>
      <c r="E704">
        <v>18.455324000000001</v>
      </c>
      <c r="F704">
        <v>18.455324000000001</v>
      </c>
      <c r="G704">
        <v>121216653</v>
      </c>
    </row>
    <row r="705" spans="1:7" x14ac:dyDescent="0.25">
      <c r="A705" s="3">
        <v>41198</v>
      </c>
      <c r="B705">
        <v>18.434155000000001</v>
      </c>
      <c r="C705">
        <v>18.605015000000002</v>
      </c>
      <c r="D705">
        <v>18.342746999999999</v>
      </c>
      <c r="E705">
        <v>18.547976999999999</v>
      </c>
      <c r="F705">
        <v>18.547976999999999</v>
      </c>
      <c r="G705">
        <v>82636586</v>
      </c>
    </row>
    <row r="706" spans="1:7" x14ac:dyDescent="0.25">
      <c r="A706" s="3">
        <v>41199</v>
      </c>
      <c r="B706">
        <v>18.529299000000002</v>
      </c>
      <c r="C706">
        <v>18.837890999999999</v>
      </c>
      <c r="D706">
        <v>18.437391000000002</v>
      </c>
      <c r="E706">
        <v>18.816718999999999</v>
      </c>
      <c r="F706">
        <v>18.816718999999999</v>
      </c>
      <c r="G706">
        <v>92059774</v>
      </c>
    </row>
    <row r="707" spans="1:7" x14ac:dyDescent="0.25">
      <c r="A707" s="3">
        <v>41200</v>
      </c>
      <c r="B707">
        <v>18.817965999999998</v>
      </c>
      <c r="C707">
        <v>18.914601999999999</v>
      </c>
      <c r="D707">
        <v>16.836891000000001</v>
      </c>
      <c r="E707">
        <v>17.310117999999999</v>
      </c>
      <c r="F707">
        <v>17.310117999999999</v>
      </c>
      <c r="G707">
        <v>499561487</v>
      </c>
    </row>
    <row r="708" spans="1:7" x14ac:dyDescent="0.25">
      <c r="A708" s="3">
        <v>41201</v>
      </c>
      <c r="B708">
        <v>17.573629</v>
      </c>
      <c r="C708">
        <v>17.601524000000001</v>
      </c>
      <c r="D708">
        <v>16.737265000000001</v>
      </c>
      <c r="E708">
        <v>16.981100000000001</v>
      </c>
      <c r="F708">
        <v>16.981100000000001</v>
      </c>
      <c r="G708">
        <v>461009524</v>
      </c>
    </row>
    <row r="709" spans="1:7" x14ac:dyDescent="0.25">
      <c r="A709" s="3">
        <v>41204</v>
      </c>
      <c r="B709">
        <v>16.961673999999999</v>
      </c>
      <c r="C709">
        <v>17.051836000000002</v>
      </c>
      <c r="D709">
        <v>16.679978999999999</v>
      </c>
      <c r="E709">
        <v>16.903393000000001</v>
      </c>
      <c r="F709">
        <v>16.903393000000001</v>
      </c>
      <c r="G709">
        <v>162832055</v>
      </c>
    </row>
    <row r="710" spans="1:7" x14ac:dyDescent="0.25">
      <c r="A710" s="3">
        <v>41205</v>
      </c>
      <c r="B710">
        <v>16.737514000000001</v>
      </c>
      <c r="C710">
        <v>17.119083</v>
      </c>
      <c r="D710">
        <v>16.737265000000001</v>
      </c>
      <c r="E710">
        <v>16.945233999999999</v>
      </c>
      <c r="F710">
        <v>16.945233999999999</v>
      </c>
      <c r="G710">
        <v>117101285</v>
      </c>
    </row>
    <row r="711" spans="1:7" x14ac:dyDescent="0.25">
      <c r="A711" s="3">
        <v>41206</v>
      </c>
      <c r="B711">
        <v>17.105882999999999</v>
      </c>
      <c r="C711">
        <v>17.110865</v>
      </c>
      <c r="D711">
        <v>16.818708000000001</v>
      </c>
      <c r="E711">
        <v>16.86927</v>
      </c>
      <c r="F711">
        <v>16.86927</v>
      </c>
      <c r="G711">
        <v>100234300</v>
      </c>
    </row>
    <row r="712" spans="1:7" x14ac:dyDescent="0.25">
      <c r="A712" s="3">
        <v>41207</v>
      </c>
      <c r="B712">
        <v>16.936518</v>
      </c>
      <c r="C712">
        <v>16.986332000000001</v>
      </c>
      <c r="D712">
        <v>16.774874000000001</v>
      </c>
      <c r="E712">
        <v>16.880728000000001</v>
      </c>
      <c r="F712">
        <v>16.880728000000001</v>
      </c>
      <c r="G712">
        <v>96403996</v>
      </c>
    </row>
    <row r="713" spans="1:7" x14ac:dyDescent="0.25">
      <c r="A713" s="3">
        <v>41208</v>
      </c>
      <c r="B713">
        <v>16.849343999999999</v>
      </c>
      <c r="C713">
        <v>17.011986</v>
      </c>
      <c r="D713">
        <v>16.717338999999999</v>
      </c>
      <c r="E713">
        <v>16.815722000000001</v>
      </c>
      <c r="F713">
        <v>16.815722000000001</v>
      </c>
      <c r="G713">
        <v>78324483</v>
      </c>
    </row>
    <row r="714" spans="1:7" x14ac:dyDescent="0.25">
      <c r="A714" s="3">
        <v>41213</v>
      </c>
      <c r="B714">
        <v>16.933031</v>
      </c>
      <c r="C714">
        <v>16.961424000000001</v>
      </c>
      <c r="D714">
        <v>16.811985</v>
      </c>
      <c r="E714">
        <v>16.943991</v>
      </c>
      <c r="F714">
        <v>16.943991</v>
      </c>
      <c r="G714">
        <v>61710442</v>
      </c>
    </row>
    <row r="715" spans="1:7" x14ac:dyDescent="0.25">
      <c r="A715" s="3">
        <v>41214</v>
      </c>
      <c r="B715">
        <v>16.924064999999999</v>
      </c>
      <c r="C715">
        <v>17.207999999999998</v>
      </c>
      <c r="D715">
        <v>16.904636</v>
      </c>
      <c r="E715">
        <v>17.125558999999999</v>
      </c>
      <c r="F715">
        <v>17.125558999999999</v>
      </c>
      <c r="G715">
        <v>82311371</v>
      </c>
    </row>
    <row r="716" spans="1:7" x14ac:dyDescent="0.25">
      <c r="A716" s="3">
        <v>41215</v>
      </c>
      <c r="B716">
        <v>17.304887999999998</v>
      </c>
      <c r="C716">
        <v>17.323816000000001</v>
      </c>
      <c r="D716">
        <v>17.120080999999999</v>
      </c>
      <c r="E716">
        <v>17.133778</v>
      </c>
      <c r="F716">
        <v>17.133778</v>
      </c>
      <c r="G716">
        <v>93324497</v>
      </c>
    </row>
    <row r="717" spans="1:7" x14ac:dyDescent="0.25">
      <c r="A717" s="3">
        <v>41218</v>
      </c>
      <c r="B717">
        <v>17.048597000000001</v>
      </c>
      <c r="C717">
        <v>17.107375999999999</v>
      </c>
      <c r="D717">
        <v>16.825932000000002</v>
      </c>
      <c r="E717">
        <v>17.010241000000001</v>
      </c>
      <c r="F717">
        <v>17.010241000000001</v>
      </c>
      <c r="G717">
        <v>65681270</v>
      </c>
    </row>
    <row r="718" spans="1:7" x14ac:dyDescent="0.25">
      <c r="A718" s="3">
        <v>41219</v>
      </c>
      <c r="B718">
        <v>17.073005999999999</v>
      </c>
      <c r="C718">
        <v>17.098412</v>
      </c>
      <c r="D718">
        <v>16.875495999999998</v>
      </c>
      <c r="E718">
        <v>16.979357</v>
      </c>
      <c r="F718">
        <v>16.979357</v>
      </c>
      <c r="G718">
        <v>63549309</v>
      </c>
    </row>
    <row r="719" spans="1:7" x14ac:dyDescent="0.25">
      <c r="A719" s="3">
        <v>41220</v>
      </c>
      <c r="B719">
        <v>16.811985</v>
      </c>
      <c r="C719">
        <v>16.892433</v>
      </c>
      <c r="D719">
        <v>16.600028999999999</v>
      </c>
      <c r="E719">
        <v>16.615721000000001</v>
      </c>
      <c r="F719">
        <v>16.615721000000001</v>
      </c>
      <c r="G719">
        <v>89626688</v>
      </c>
    </row>
    <row r="720" spans="1:7" x14ac:dyDescent="0.25">
      <c r="A720" s="3">
        <v>41221</v>
      </c>
      <c r="B720">
        <v>16.692432</v>
      </c>
      <c r="C720">
        <v>16.724561999999999</v>
      </c>
      <c r="D720">
        <v>16.219954000000001</v>
      </c>
      <c r="E720">
        <v>16.246355000000001</v>
      </c>
      <c r="F720">
        <v>16.246355000000001</v>
      </c>
      <c r="G720">
        <v>104269368</v>
      </c>
    </row>
    <row r="721" spans="1:7" x14ac:dyDescent="0.25">
      <c r="A721" s="3">
        <v>41222</v>
      </c>
      <c r="B721">
        <v>16.305133999999999</v>
      </c>
      <c r="C721">
        <v>16.646107000000001</v>
      </c>
      <c r="D721">
        <v>16.196791000000001</v>
      </c>
      <c r="E721">
        <v>16.513850999999999</v>
      </c>
      <c r="F721">
        <v>16.513850999999999</v>
      </c>
      <c r="G721">
        <v>125030896</v>
      </c>
    </row>
    <row r="722" spans="1:7" x14ac:dyDescent="0.25">
      <c r="A722" s="3">
        <v>41225</v>
      </c>
      <c r="B722">
        <v>16.531783999999998</v>
      </c>
      <c r="C722">
        <v>16.682469999999999</v>
      </c>
      <c r="D722">
        <v>16.460054</v>
      </c>
      <c r="E722">
        <v>16.585335000000001</v>
      </c>
      <c r="F722">
        <v>16.585335000000001</v>
      </c>
      <c r="G722">
        <v>56446786</v>
      </c>
    </row>
    <row r="723" spans="1:7" x14ac:dyDescent="0.25">
      <c r="A723" s="3">
        <v>41226</v>
      </c>
      <c r="B723">
        <v>16.513104999999999</v>
      </c>
      <c r="C723">
        <v>16.627673999999999</v>
      </c>
      <c r="D723">
        <v>16.394300000000001</v>
      </c>
      <c r="E723">
        <v>16.414724</v>
      </c>
      <c r="F723">
        <v>16.414724</v>
      </c>
      <c r="G723">
        <v>64007018</v>
      </c>
    </row>
    <row r="724" spans="1:7" x14ac:dyDescent="0.25">
      <c r="A724" s="3">
        <v>41227</v>
      </c>
      <c r="B724">
        <v>16.454823000000001</v>
      </c>
      <c r="C724">
        <v>16.492681999999999</v>
      </c>
      <c r="D724">
        <v>16.201772999999999</v>
      </c>
      <c r="E724">
        <v>16.252831</v>
      </c>
      <c r="F724">
        <v>16.252831</v>
      </c>
      <c r="G724">
        <v>66986143</v>
      </c>
    </row>
    <row r="725" spans="1:7" x14ac:dyDescent="0.25">
      <c r="A725" s="3">
        <v>41228</v>
      </c>
      <c r="B725">
        <v>16.189318</v>
      </c>
      <c r="C725">
        <v>16.438385</v>
      </c>
      <c r="D725">
        <v>16.037388</v>
      </c>
      <c r="E725">
        <v>16.121075000000001</v>
      </c>
      <c r="F725">
        <v>16.121075000000001</v>
      </c>
      <c r="G725">
        <v>74233205</v>
      </c>
    </row>
    <row r="726" spans="1:7" x14ac:dyDescent="0.25">
      <c r="A726" s="3">
        <v>41229</v>
      </c>
      <c r="B726">
        <v>16.089442999999999</v>
      </c>
      <c r="C726">
        <v>16.264538000000002</v>
      </c>
      <c r="D726">
        <v>15.840624999999999</v>
      </c>
      <c r="E726">
        <v>16.119081000000001</v>
      </c>
      <c r="F726">
        <v>16.119081000000001</v>
      </c>
      <c r="G726">
        <v>138043489</v>
      </c>
    </row>
    <row r="727" spans="1:7" x14ac:dyDescent="0.25">
      <c r="A727" s="3">
        <v>41232</v>
      </c>
      <c r="B727">
        <v>16.331285000000001</v>
      </c>
      <c r="C727">
        <v>16.660551000000002</v>
      </c>
      <c r="D727">
        <v>16.327051000000001</v>
      </c>
      <c r="E727">
        <v>16.642868</v>
      </c>
      <c r="F727">
        <v>16.642868</v>
      </c>
      <c r="G727">
        <v>95083064</v>
      </c>
    </row>
    <row r="728" spans="1:7" x14ac:dyDescent="0.25">
      <c r="A728" s="3">
        <v>41233</v>
      </c>
      <c r="B728">
        <v>16.675246999999999</v>
      </c>
      <c r="C728">
        <v>16.886703000000001</v>
      </c>
      <c r="D728">
        <v>16.552208</v>
      </c>
      <c r="E728">
        <v>16.686705</v>
      </c>
      <c r="F728">
        <v>16.686705</v>
      </c>
      <c r="G728">
        <v>83861158</v>
      </c>
    </row>
    <row r="729" spans="1:7" x14ac:dyDescent="0.25">
      <c r="A729" s="3">
        <v>41234</v>
      </c>
      <c r="B729">
        <v>16.662296000000001</v>
      </c>
      <c r="C729">
        <v>16.682469999999999</v>
      </c>
      <c r="D729">
        <v>16.448346999999998</v>
      </c>
      <c r="E729">
        <v>16.584586999999999</v>
      </c>
      <c r="F729">
        <v>16.584586999999999</v>
      </c>
      <c r="G729">
        <v>84804682</v>
      </c>
    </row>
    <row r="730" spans="1:7" x14ac:dyDescent="0.25">
      <c r="A730" s="3">
        <v>41236</v>
      </c>
      <c r="B730">
        <v>16.686705</v>
      </c>
      <c r="C730">
        <v>16.687449999999998</v>
      </c>
      <c r="D730">
        <v>16.590315</v>
      </c>
      <c r="E730">
        <v>16.636890000000001</v>
      </c>
      <c r="F730">
        <v>16.636890000000001</v>
      </c>
      <c r="G730">
        <v>37038310</v>
      </c>
    </row>
    <row r="731" spans="1:7" x14ac:dyDescent="0.25">
      <c r="A731" s="3">
        <v>41239</v>
      </c>
      <c r="B731">
        <v>16.598783000000001</v>
      </c>
      <c r="C731">
        <v>16.612732000000001</v>
      </c>
      <c r="D731">
        <v>16.413976999999999</v>
      </c>
      <c r="E731">
        <v>16.467027999999999</v>
      </c>
      <c r="F731">
        <v>16.467027999999999</v>
      </c>
      <c r="G731">
        <v>88514535</v>
      </c>
    </row>
    <row r="732" spans="1:7" x14ac:dyDescent="0.25">
      <c r="A732" s="3">
        <v>41240</v>
      </c>
      <c r="B732">
        <v>16.442619000000001</v>
      </c>
      <c r="C732">
        <v>16.811985</v>
      </c>
      <c r="D732">
        <v>16.388573000000001</v>
      </c>
      <c r="E732">
        <v>16.705134999999999</v>
      </c>
      <c r="F732">
        <v>16.705134999999999</v>
      </c>
      <c r="G732">
        <v>100724129</v>
      </c>
    </row>
    <row r="733" spans="1:7" x14ac:dyDescent="0.25">
      <c r="A733" s="3">
        <v>41241</v>
      </c>
      <c r="B733">
        <v>16.637886000000002</v>
      </c>
      <c r="C733">
        <v>17.058809</v>
      </c>
      <c r="D733">
        <v>16.535273</v>
      </c>
      <c r="E733">
        <v>17.027925</v>
      </c>
      <c r="F733">
        <v>17.027925</v>
      </c>
      <c r="G733">
        <v>122136087</v>
      </c>
    </row>
    <row r="734" spans="1:7" x14ac:dyDescent="0.25">
      <c r="A734" s="3">
        <v>41242</v>
      </c>
      <c r="B734">
        <v>17.130291</v>
      </c>
      <c r="C734">
        <v>17.282720999999999</v>
      </c>
      <c r="D734">
        <v>16.986332000000001</v>
      </c>
      <c r="E734">
        <v>17.232658000000001</v>
      </c>
      <c r="F734">
        <v>17.232658000000001</v>
      </c>
      <c r="G734">
        <v>111476280</v>
      </c>
    </row>
    <row r="735" spans="1:7" x14ac:dyDescent="0.25">
      <c r="A735" s="3">
        <v>41243</v>
      </c>
      <c r="B735">
        <v>17.218212000000001</v>
      </c>
      <c r="C735">
        <v>17.415222</v>
      </c>
      <c r="D735">
        <v>17.078237999999999</v>
      </c>
      <c r="E735">
        <v>17.394053</v>
      </c>
      <c r="F735">
        <v>17.394053</v>
      </c>
      <c r="G735">
        <v>127018318</v>
      </c>
    </row>
    <row r="736" spans="1:7" x14ac:dyDescent="0.25">
      <c r="A736" s="3">
        <v>41246</v>
      </c>
      <c r="B736">
        <v>17.490442000000002</v>
      </c>
      <c r="C736">
        <v>17.58135</v>
      </c>
      <c r="D736">
        <v>17.287951</v>
      </c>
      <c r="E736">
        <v>17.316343</v>
      </c>
      <c r="F736">
        <v>17.316343</v>
      </c>
      <c r="G736">
        <v>88028721</v>
      </c>
    </row>
    <row r="737" spans="1:7" x14ac:dyDescent="0.25">
      <c r="A737" s="3">
        <v>41247</v>
      </c>
      <c r="B737">
        <v>17.310117999999999</v>
      </c>
      <c r="C737">
        <v>17.322821000000001</v>
      </c>
      <c r="D737">
        <v>17.078485000000001</v>
      </c>
      <c r="E737">
        <v>17.211238999999999</v>
      </c>
      <c r="F737">
        <v>17.211238999999999</v>
      </c>
      <c r="G737">
        <v>79966615</v>
      </c>
    </row>
    <row r="738" spans="1:7" x14ac:dyDescent="0.25">
      <c r="A738" s="3">
        <v>41248</v>
      </c>
      <c r="B738">
        <v>17.239134</v>
      </c>
      <c r="C738">
        <v>17.297664999999999</v>
      </c>
      <c r="D738">
        <v>16.994551000000001</v>
      </c>
      <c r="E738">
        <v>17.131288999999999</v>
      </c>
      <c r="F738">
        <v>17.131288999999999</v>
      </c>
      <c r="G738">
        <v>74775229</v>
      </c>
    </row>
    <row r="739" spans="1:7" x14ac:dyDescent="0.25">
      <c r="A739" s="3">
        <v>41249</v>
      </c>
      <c r="B739">
        <v>17.125558999999999</v>
      </c>
      <c r="C739">
        <v>17.325310000000002</v>
      </c>
      <c r="D739">
        <v>17.048846999999999</v>
      </c>
      <c r="E739">
        <v>17.213730000000002</v>
      </c>
      <c r="F739">
        <v>17.213730000000002</v>
      </c>
      <c r="G739">
        <v>58711242</v>
      </c>
    </row>
    <row r="740" spans="1:7" x14ac:dyDescent="0.25">
      <c r="A740" s="3">
        <v>41250</v>
      </c>
      <c r="B740">
        <v>17.310117999999999</v>
      </c>
      <c r="C740">
        <v>17.356940999999999</v>
      </c>
      <c r="D740">
        <v>16.996791999999999</v>
      </c>
      <c r="E740">
        <v>17.041374000000001</v>
      </c>
      <c r="F740">
        <v>17.041374000000001</v>
      </c>
      <c r="G740">
        <v>77059760</v>
      </c>
    </row>
    <row r="741" spans="1:7" x14ac:dyDescent="0.25">
      <c r="A741" s="3">
        <v>41253</v>
      </c>
      <c r="B741">
        <v>17.070765000000002</v>
      </c>
      <c r="C741">
        <v>17.226680999999999</v>
      </c>
      <c r="D741">
        <v>17.030913999999999</v>
      </c>
      <c r="E741">
        <v>17.071511999999998</v>
      </c>
      <c r="F741">
        <v>17.071511999999998</v>
      </c>
      <c r="G741">
        <v>54872909</v>
      </c>
    </row>
    <row r="742" spans="1:7" x14ac:dyDescent="0.25">
      <c r="A742" s="3">
        <v>41254</v>
      </c>
      <c r="B742">
        <v>17.185583000000001</v>
      </c>
      <c r="C742">
        <v>17.482471</v>
      </c>
      <c r="D742">
        <v>17.128798</v>
      </c>
      <c r="E742">
        <v>17.356940999999999</v>
      </c>
      <c r="F742">
        <v>17.356940999999999</v>
      </c>
      <c r="G742">
        <v>107906951</v>
      </c>
    </row>
    <row r="743" spans="1:7" x14ac:dyDescent="0.25">
      <c r="A743" s="3">
        <v>41255</v>
      </c>
      <c r="B743">
        <v>17.415474</v>
      </c>
      <c r="C743">
        <v>17.522074</v>
      </c>
      <c r="D743">
        <v>17.272258999999998</v>
      </c>
      <c r="E743">
        <v>17.373878000000001</v>
      </c>
      <c r="F743">
        <v>17.373878000000001</v>
      </c>
      <c r="G743">
        <v>97403730</v>
      </c>
    </row>
    <row r="744" spans="1:7" x14ac:dyDescent="0.25">
      <c r="A744" s="3">
        <v>41256</v>
      </c>
      <c r="B744">
        <v>17.831163</v>
      </c>
      <c r="C744">
        <v>17.844864000000001</v>
      </c>
      <c r="D744">
        <v>17.423442999999999</v>
      </c>
      <c r="E744">
        <v>17.501899999999999</v>
      </c>
      <c r="F744">
        <v>17.501899999999999</v>
      </c>
      <c r="G744">
        <v>138312493</v>
      </c>
    </row>
    <row r="745" spans="1:7" x14ac:dyDescent="0.25">
      <c r="A745" s="3">
        <v>41257</v>
      </c>
      <c r="B745">
        <v>17.413979000000001</v>
      </c>
      <c r="C745">
        <v>17.629421000000001</v>
      </c>
      <c r="D745">
        <v>17.395548000000002</v>
      </c>
      <c r="E745">
        <v>17.483467000000001</v>
      </c>
      <c r="F745">
        <v>17.483467000000001</v>
      </c>
      <c r="G745">
        <v>85523366</v>
      </c>
    </row>
    <row r="746" spans="1:7" x14ac:dyDescent="0.25">
      <c r="A746" s="3">
        <v>41260</v>
      </c>
      <c r="B746">
        <v>17.571636000000002</v>
      </c>
      <c r="C746">
        <v>17.980604</v>
      </c>
      <c r="D746">
        <v>17.534775</v>
      </c>
      <c r="E746">
        <v>17.952210999999998</v>
      </c>
      <c r="F746">
        <v>17.952210999999998</v>
      </c>
      <c r="G746">
        <v>121871097</v>
      </c>
    </row>
    <row r="747" spans="1:7" x14ac:dyDescent="0.25">
      <c r="A747" s="3">
        <v>41261</v>
      </c>
      <c r="B747">
        <v>17.848101</v>
      </c>
      <c r="C747">
        <v>18.159433</v>
      </c>
      <c r="D747">
        <v>17.809495999999999</v>
      </c>
      <c r="E747">
        <v>17.959434999999999</v>
      </c>
      <c r="F747">
        <v>17.959434999999999</v>
      </c>
      <c r="G747">
        <v>120646524</v>
      </c>
    </row>
    <row r="748" spans="1:7" x14ac:dyDescent="0.25">
      <c r="A748" s="3">
        <v>41262</v>
      </c>
      <c r="B748">
        <v>17.950465999999999</v>
      </c>
      <c r="C748">
        <v>18.007504000000001</v>
      </c>
      <c r="D748">
        <v>17.850093999999999</v>
      </c>
      <c r="E748">
        <v>17.935521999999999</v>
      </c>
      <c r="F748">
        <v>17.935521999999999</v>
      </c>
      <c r="G748">
        <v>77031655</v>
      </c>
    </row>
    <row r="749" spans="1:7" x14ac:dyDescent="0.25">
      <c r="A749" s="3">
        <v>41263</v>
      </c>
      <c r="B749">
        <v>18.013978999999999</v>
      </c>
      <c r="C749">
        <v>18.048598999999999</v>
      </c>
      <c r="D749">
        <v>17.857315</v>
      </c>
      <c r="E749">
        <v>17.991564</v>
      </c>
      <c r="F749">
        <v>17.991564</v>
      </c>
      <c r="G749">
        <v>66528434</v>
      </c>
    </row>
    <row r="750" spans="1:7" x14ac:dyDescent="0.25">
      <c r="A750" s="3">
        <v>41264</v>
      </c>
      <c r="B750">
        <v>17.782596999999999</v>
      </c>
      <c r="C750">
        <v>17.903395</v>
      </c>
      <c r="D750">
        <v>17.696669</v>
      </c>
      <c r="E750">
        <v>17.82394</v>
      </c>
      <c r="F750">
        <v>17.82394</v>
      </c>
      <c r="G750">
        <v>141568653</v>
      </c>
    </row>
    <row r="751" spans="1:7" x14ac:dyDescent="0.25">
      <c r="A751" s="3">
        <v>41267</v>
      </c>
      <c r="B751">
        <v>17.796044999999999</v>
      </c>
      <c r="C751">
        <v>17.812735</v>
      </c>
      <c r="D751">
        <v>17.620702999999999</v>
      </c>
      <c r="E751">
        <v>17.671264999999998</v>
      </c>
      <c r="F751">
        <v>17.671264999999998</v>
      </c>
      <c r="G751">
        <v>33762076</v>
      </c>
    </row>
    <row r="752" spans="1:7" x14ac:dyDescent="0.25">
      <c r="A752" s="3">
        <v>41269</v>
      </c>
      <c r="B752">
        <v>17.635646999999999</v>
      </c>
      <c r="C752">
        <v>17.755447</v>
      </c>
      <c r="D752">
        <v>17.494676999999999</v>
      </c>
      <c r="E752">
        <v>17.655573</v>
      </c>
      <c r="F752">
        <v>17.655573</v>
      </c>
      <c r="G752">
        <v>47473277</v>
      </c>
    </row>
    <row r="753" spans="1:7" x14ac:dyDescent="0.25">
      <c r="A753" s="3">
        <v>41270</v>
      </c>
      <c r="B753">
        <v>17.612483999999998</v>
      </c>
      <c r="C753">
        <v>17.654824999999999</v>
      </c>
      <c r="D753">
        <v>17.400030000000001</v>
      </c>
      <c r="E753">
        <v>17.591311999999999</v>
      </c>
      <c r="F753">
        <v>17.591311999999999</v>
      </c>
      <c r="G753">
        <v>66142994</v>
      </c>
    </row>
    <row r="754" spans="1:7" x14ac:dyDescent="0.25">
      <c r="A754" s="3">
        <v>41271</v>
      </c>
      <c r="B754">
        <v>17.476744</v>
      </c>
      <c r="C754">
        <v>17.606756000000001</v>
      </c>
      <c r="D754">
        <v>17.434899999999999</v>
      </c>
      <c r="E754">
        <v>17.434899999999999</v>
      </c>
      <c r="F754">
        <v>17.434899999999999</v>
      </c>
      <c r="G754">
        <v>56290202</v>
      </c>
    </row>
    <row r="755" spans="1:7" x14ac:dyDescent="0.25">
      <c r="A755" s="3">
        <v>41274</v>
      </c>
      <c r="B755">
        <v>17.434650000000001</v>
      </c>
      <c r="C755">
        <v>17.697914000000001</v>
      </c>
      <c r="D755">
        <v>17.335024000000001</v>
      </c>
      <c r="E755">
        <v>17.618462000000001</v>
      </c>
      <c r="F755">
        <v>17.618462000000001</v>
      </c>
      <c r="G755">
        <v>80195470</v>
      </c>
    </row>
    <row r="756" spans="1:7" x14ac:dyDescent="0.25">
      <c r="A756" s="3">
        <v>41276</v>
      </c>
      <c r="B756">
        <v>17.918339</v>
      </c>
      <c r="C756">
        <v>18.107130000000002</v>
      </c>
      <c r="D756">
        <v>17.846855000000001</v>
      </c>
      <c r="E756">
        <v>18.013729000000001</v>
      </c>
      <c r="F756">
        <v>18.013729000000001</v>
      </c>
      <c r="G756">
        <v>102033017</v>
      </c>
    </row>
    <row r="757" spans="1:7" x14ac:dyDescent="0.25">
      <c r="A757" s="3">
        <v>41277</v>
      </c>
      <c r="B757">
        <v>18.055572999999999</v>
      </c>
      <c r="C757">
        <v>18.229918999999999</v>
      </c>
      <c r="D757">
        <v>17.950716</v>
      </c>
      <c r="E757">
        <v>18.024190999999998</v>
      </c>
      <c r="F757">
        <v>18.024190999999998</v>
      </c>
      <c r="G757">
        <v>93075567</v>
      </c>
    </row>
    <row r="758" spans="1:7" x14ac:dyDescent="0.25">
      <c r="A758" s="3">
        <v>41278</v>
      </c>
      <c r="B758">
        <v>18.165413000000001</v>
      </c>
      <c r="C758">
        <v>18.467528999999999</v>
      </c>
      <c r="D758">
        <v>18.124067</v>
      </c>
      <c r="E758">
        <v>18.380355999999999</v>
      </c>
      <c r="F758">
        <v>18.380355999999999</v>
      </c>
      <c r="G758">
        <v>110954331</v>
      </c>
    </row>
    <row r="759" spans="1:7" x14ac:dyDescent="0.25">
      <c r="A759" s="3">
        <v>41281</v>
      </c>
      <c r="B759">
        <v>18.317591</v>
      </c>
      <c r="C759">
        <v>18.415474</v>
      </c>
      <c r="D759">
        <v>18.196297000000001</v>
      </c>
      <c r="E759">
        <v>18.300158</v>
      </c>
      <c r="F759">
        <v>18.300158</v>
      </c>
      <c r="G759">
        <v>66476239</v>
      </c>
    </row>
    <row r="760" spans="1:7" x14ac:dyDescent="0.25">
      <c r="A760" s="3">
        <v>41282</v>
      </c>
      <c r="B760">
        <v>18.319834</v>
      </c>
      <c r="C760">
        <v>18.338761999999999</v>
      </c>
      <c r="D760">
        <v>18.043119000000001</v>
      </c>
      <c r="E760">
        <v>18.264042</v>
      </c>
      <c r="F760">
        <v>18.264042</v>
      </c>
      <c r="G760">
        <v>67295297</v>
      </c>
    </row>
    <row r="761" spans="1:7" x14ac:dyDescent="0.25">
      <c r="A761" s="3">
        <v>41283</v>
      </c>
      <c r="B761">
        <v>18.238388</v>
      </c>
      <c r="C761">
        <v>18.38982</v>
      </c>
      <c r="D761">
        <v>18.146979999999999</v>
      </c>
      <c r="E761">
        <v>18.384091999999999</v>
      </c>
      <c r="F761">
        <v>18.384091999999999</v>
      </c>
      <c r="G761">
        <v>81291563</v>
      </c>
    </row>
    <row r="762" spans="1:7" x14ac:dyDescent="0.25">
      <c r="A762" s="3">
        <v>41284</v>
      </c>
      <c r="B762">
        <v>18.501401999999999</v>
      </c>
      <c r="C762">
        <v>18.55545</v>
      </c>
      <c r="D762">
        <v>18.269024000000002</v>
      </c>
      <c r="E762">
        <v>18.467777000000002</v>
      </c>
      <c r="F762">
        <v>18.467777000000002</v>
      </c>
      <c r="G762">
        <v>73703226</v>
      </c>
    </row>
    <row r="763" spans="1:7" x14ac:dyDescent="0.25">
      <c r="A763" s="3">
        <v>41285</v>
      </c>
      <c r="B763">
        <v>18.480730000000001</v>
      </c>
      <c r="C763">
        <v>18.491440000000001</v>
      </c>
      <c r="D763">
        <v>18.338761999999999</v>
      </c>
      <c r="E763">
        <v>18.430668000000001</v>
      </c>
      <c r="F763">
        <v>18.430668000000001</v>
      </c>
      <c r="G763">
        <v>51600690</v>
      </c>
    </row>
    <row r="764" spans="1:7" x14ac:dyDescent="0.25">
      <c r="A764" s="3">
        <v>41288</v>
      </c>
      <c r="B764">
        <v>18.356195</v>
      </c>
      <c r="C764">
        <v>18.485710000000001</v>
      </c>
      <c r="D764">
        <v>17.991313999999999</v>
      </c>
      <c r="E764">
        <v>18.013729000000001</v>
      </c>
      <c r="F764">
        <v>18.013729000000001</v>
      </c>
      <c r="G764">
        <v>114985384</v>
      </c>
    </row>
    <row r="765" spans="1:7" x14ac:dyDescent="0.25">
      <c r="A765" s="3">
        <v>41289</v>
      </c>
      <c r="B765">
        <v>17.916096</v>
      </c>
      <c r="C765">
        <v>18.306383</v>
      </c>
      <c r="D765">
        <v>17.736021000000001</v>
      </c>
      <c r="E765">
        <v>18.055572999999999</v>
      </c>
      <c r="F765">
        <v>18.055572999999999</v>
      </c>
      <c r="G765">
        <v>157696879</v>
      </c>
    </row>
    <row r="766" spans="1:7" x14ac:dyDescent="0.25">
      <c r="A766" s="3">
        <v>41290</v>
      </c>
      <c r="B766">
        <v>17.992559</v>
      </c>
      <c r="C766">
        <v>18.040877999999999</v>
      </c>
      <c r="D766">
        <v>17.775124000000002</v>
      </c>
      <c r="E766">
        <v>17.812982999999999</v>
      </c>
      <c r="F766">
        <v>17.812982999999999</v>
      </c>
      <c r="G766">
        <v>81239368</v>
      </c>
    </row>
    <row r="767" spans="1:7" x14ac:dyDescent="0.25">
      <c r="A767" s="3">
        <v>41291</v>
      </c>
      <c r="B767">
        <v>17.875748000000002</v>
      </c>
      <c r="C767">
        <v>17.923817</v>
      </c>
      <c r="D767">
        <v>17.709122000000001</v>
      </c>
      <c r="E767">
        <v>17.716595000000002</v>
      </c>
      <c r="F767">
        <v>17.716595000000002</v>
      </c>
      <c r="G767">
        <v>88791570</v>
      </c>
    </row>
    <row r="768" spans="1:7" x14ac:dyDescent="0.25">
      <c r="A768" s="3">
        <v>41292</v>
      </c>
      <c r="B768">
        <v>17.692682000000001</v>
      </c>
      <c r="C768">
        <v>17.752707999999998</v>
      </c>
      <c r="D768">
        <v>17.467775</v>
      </c>
      <c r="E768">
        <v>17.546980000000001</v>
      </c>
      <c r="F768">
        <v>17.546980000000001</v>
      </c>
      <c r="G768">
        <v>129555794</v>
      </c>
    </row>
    <row r="769" spans="1:7" x14ac:dyDescent="0.25">
      <c r="A769" s="3">
        <v>41296</v>
      </c>
      <c r="B769">
        <v>17.550716000000001</v>
      </c>
      <c r="C769">
        <v>17.567651999999999</v>
      </c>
      <c r="D769">
        <v>17.323069</v>
      </c>
      <c r="E769">
        <v>17.506132000000001</v>
      </c>
      <c r="F769">
        <v>17.506132000000001</v>
      </c>
      <c r="G769">
        <v>152264594</v>
      </c>
    </row>
    <row r="770" spans="1:7" x14ac:dyDescent="0.25">
      <c r="A770" s="3">
        <v>41297</v>
      </c>
      <c r="B770">
        <v>18.331040999999999</v>
      </c>
      <c r="C770">
        <v>18.655075</v>
      </c>
      <c r="D770">
        <v>18.326059000000001</v>
      </c>
      <c r="E770">
        <v>18.468274999999998</v>
      </c>
      <c r="F770">
        <v>18.468274999999998</v>
      </c>
      <c r="G770">
        <v>237249950</v>
      </c>
    </row>
    <row r="771" spans="1:7" x14ac:dyDescent="0.25">
      <c r="A771" s="3">
        <v>41298</v>
      </c>
      <c r="B771">
        <v>18.461801999999999</v>
      </c>
      <c r="C771">
        <v>18.850096000000001</v>
      </c>
      <c r="D771">
        <v>18.443619000000002</v>
      </c>
      <c r="E771">
        <v>18.784839999999999</v>
      </c>
      <c r="F771">
        <v>18.784839999999999</v>
      </c>
      <c r="G771">
        <v>135815168</v>
      </c>
    </row>
    <row r="772" spans="1:7" x14ac:dyDescent="0.25">
      <c r="A772" s="3">
        <v>41299</v>
      </c>
      <c r="B772">
        <v>18.699162000000001</v>
      </c>
      <c r="C772">
        <v>18.891190999999999</v>
      </c>
      <c r="D772">
        <v>18.686209000000002</v>
      </c>
      <c r="E772">
        <v>18.771391000000001</v>
      </c>
      <c r="F772">
        <v>18.771391000000001</v>
      </c>
      <c r="G772">
        <v>89369729</v>
      </c>
    </row>
    <row r="773" spans="1:7" x14ac:dyDescent="0.25">
      <c r="A773" s="3">
        <v>41302</v>
      </c>
      <c r="B773">
        <v>18.72382</v>
      </c>
      <c r="C773">
        <v>18.819459999999999</v>
      </c>
      <c r="D773">
        <v>18.62743</v>
      </c>
      <c r="E773">
        <v>18.698166000000001</v>
      </c>
      <c r="F773">
        <v>18.698166000000001</v>
      </c>
      <c r="G773">
        <v>65327951</v>
      </c>
    </row>
    <row r="774" spans="1:7" x14ac:dyDescent="0.25">
      <c r="A774" s="3">
        <v>41303</v>
      </c>
      <c r="B774">
        <v>18.599035000000001</v>
      </c>
      <c r="C774">
        <v>18.853085</v>
      </c>
      <c r="D774">
        <v>18.593805</v>
      </c>
      <c r="E774">
        <v>18.771639</v>
      </c>
      <c r="F774">
        <v>18.771639</v>
      </c>
      <c r="G774">
        <v>70145942</v>
      </c>
    </row>
    <row r="775" spans="1:7" x14ac:dyDescent="0.25">
      <c r="A775" s="3">
        <v>41304</v>
      </c>
      <c r="B775">
        <v>18.773133999999999</v>
      </c>
      <c r="C775">
        <v>18.952711000000001</v>
      </c>
      <c r="D775">
        <v>18.752459999999999</v>
      </c>
      <c r="E775">
        <v>18.775375</v>
      </c>
      <c r="F775">
        <v>18.775375</v>
      </c>
      <c r="G775">
        <v>69579828</v>
      </c>
    </row>
    <row r="776" spans="1:7" x14ac:dyDescent="0.25">
      <c r="A776" s="3">
        <v>41305</v>
      </c>
      <c r="B776">
        <v>18.692684</v>
      </c>
      <c r="C776">
        <v>18.869769999999999</v>
      </c>
      <c r="D776">
        <v>18.686209000000002</v>
      </c>
      <c r="E776">
        <v>18.821701000000001</v>
      </c>
      <c r="F776">
        <v>18.821701000000001</v>
      </c>
      <c r="G776">
        <v>65613015</v>
      </c>
    </row>
    <row r="777" spans="1:7" x14ac:dyDescent="0.25">
      <c r="A777" s="3">
        <v>41306</v>
      </c>
      <c r="B777">
        <v>18.884215999999999</v>
      </c>
      <c r="C777">
        <v>19.342500999999999</v>
      </c>
      <c r="D777">
        <v>18.881727000000001</v>
      </c>
      <c r="E777">
        <v>19.317592999999999</v>
      </c>
      <c r="F777">
        <v>19.317592999999999</v>
      </c>
      <c r="G777">
        <v>150405652</v>
      </c>
    </row>
    <row r="778" spans="1:7" x14ac:dyDescent="0.25">
      <c r="A778" s="3">
        <v>41309</v>
      </c>
      <c r="B778">
        <v>19.120581000000001</v>
      </c>
      <c r="C778">
        <v>19.189820999999998</v>
      </c>
      <c r="D778">
        <v>18.885961999999999</v>
      </c>
      <c r="E778">
        <v>18.904640000000001</v>
      </c>
      <c r="F778">
        <v>18.904640000000001</v>
      </c>
      <c r="G778">
        <v>122075862</v>
      </c>
    </row>
    <row r="779" spans="1:7" x14ac:dyDescent="0.25">
      <c r="A779" s="3">
        <v>41310</v>
      </c>
      <c r="B779">
        <v>18.957193</v>
      </c>
      <c r="C779">
        <v>19.205763000000001</v>
      </c>
      <c r="D779">
        <v>18.915849999999999</v>
      </c>
      <c r="E779">
        <v>19.072013999999999</v>
      </c>
      <c r="F779">
        <v>19.072013999999999</v>
      </c>
      <c r="G779">
        <v>75108474</v>
      </c>
    </row>
    <row r="780" spans="1:7" x14ac:dyDescent="0.25">
      <c r="A780" s="3">
        <v>41311</v>
      </c>
      <c r="B780">
        <v>18.905885999999999</v>
      </c>
      <c r="C780">
        <v>19.251839</v>
      </c>
      <c r="D780">
        <v>18.891689</v>
      </c>
      <c r="E780">
        <v>19.18235</v>
      </c>
      <c r="F780">
        <v>19.18235</v>
      </c>
      <c r="G780">
        <v>83435569</v>
      </c>
    </row>
    <row r="781" spans="1:7" x14ac:dyDescent="0.25">
      <c r="A781" s="3">
        <v>41312</v>
      </c>
      <c r="B781">
        <v>19.170645</v>
      </c>
      <c r="C781">
        <v>19.397542999999999</v>
      </c>
      <c r="D781">
        <v>19.066036</v>
      </c>
      <c r="E781">
        <v>19.276496999999999</v>
      </c>
      <c r="F781">
        <v>19.276496999999999</v>
      </c>
      <c r="G781">
        <v>114033831</v>
      </c>
    </row>
    <row r="782" spans="1:7" x14ac:dyDescent="0.25">
      <c r="A782" s="3">
        <v>41313</v>
      </c>
      <c r="B782">
        <v>19.430420000000002</v>
      </c>
      <c r="C782">
        <v>19.593309000000001</v>
      </c>
      <c r="D782">
        <v>19.416224</v>
      </c>
      <c r="E782">
        <v>19.560929999999999</v>
      </c>
      <c r="F782">
        <v>19.560929999999999</v>
      </c>
      <c r="G782">
        <v>121256803</v>
      </c>
    </row>
    <row r="783" spans="1:7" x14ac:dyDescent="0.25">
      <c r="A783" s="3">
        <v>41316</v>
      </c>
      <c r="B783">
        <v>19.387333000000002</v>
      </c>
      <c r="C783">
        <v>19.501902000000001</v>
      </c>
      <c r="D783">
        <v>19.271516999999999</v>
      </c>
      <c r="E783">
        <v>19.487455000000001</v>
      </c>
      <c r="F783">
        <v>19.487455000000001</v>
      </c>
      <c r="G783">
        <v>87037018</v>
      </c>
    </row>
    <row r="784" spans="1:7" x14ac:dyDescent="0.25">
      <c r="A784" s="3">
        <v>41317</v>
      </c>
      <c r="B784">
        <v>19.470770000000002</v>
      </c>
      <c r="C784">
        <v>19.623944999999999</v>
      </c>
      <c r="D784">
        <v>19.411491000000002</v>
      </c>
      <c r="E784">
        <v>19.444616</v>
      </c>
      <c r="F784">
        <v>19.444616</v>
      </c>
      <c r="G784">
        <v>74638720</v>
      </c>
    </row>
    <row r="785" spans="1:7" x14ac:dyDescent="0.25">
      <c r="A785" s="3">
        <v>41318</v>
      </c>
      <c r="B785">
        <v>19.430420000000002</v>
      </c>
      <c r="C785">
        <v>19.560431999999999</v>
      </c>
      <c r="D785">
        <v>19.426435000000001</v>
      </c>
      <c r="E785">
        <v>19.498415000000001</v>
      </c>
      <c r="F785">
        <v>19.498415000000001</v>
      </c>
      <c r="G785">
        <v>48107646</v>
      </c>
    </row>
    <row r="786" spans="1:7" x14ac:dyDescent="0.25">
      <c r="A786" s="3">
        <v>41319</v>
      </c>
      <c r="B786">
        <v>19.420458</v>
      </c>
      <c r="C786">
        <v>19.644867000000001</v>
      </c>
      <c r="D786">
        <v>19.371638999999998</v>
      </c>
      <c r="E786">
        <v>19.621952</v>
      </c>
      <c r="F786">
        <v>19.621952</v>
      </c>
      <c r="G786">
        <v>69672173</v>
      </c>
    </row>
    <row r="787" spans="1:7" x14ac:dyDescent="0.25">
      <c r="A787" s="3">
        <v>41320</v>
      </c>
      <c r="B787">
        <v>19.61149</v>
      </c>
      <c r="C787">
        <v>19.757444</v>
      </c>
      <c r="D787">
        <v>19.603270999999999</v>
      </c>
      <c r="E787">
        <v>19.748228000000001</v>
      </c>
      <c r="F787">
        <v>19.748228000000001</v>
      </c>
      <c r="G787">
        <v>109601278</v>
      </c>
    </row>
    <row r="788" spans="1:7" x14ac:dyDescent="0.25">
      <c r="A788" s="3">
        <v>41324</v>
      </c>
      <c r="B788">
        <v>19.825438999999999</v>
      </c>
      <c r="C788">
        <v>20.099663</v>
      </c>
      <c r="D788">
        <v>19.807756000000001</v>
      </c>
      <c r="E788">
        <v>20.095925999999999</v>
      </c>
      <c r="F788">
        <v>20.095925999999999</v>
      </c>
      <c r="G788">
        <v>117711564</v>
      </c>
    </row>
    <row r="789" spans="1:7" x14ac:dyDescent="0.25">
      <c r="A789" s="3">
        <v>41325</v>
      </c>
      <c r="B789">
        <v>20.057320000000001</v>
      </c>
      <c r="C789">
        <v>20.148727000000001</v>
      </c>
      <c r="D789">
        <v>19.720831</v>
      </c>
      <c r="E789">
        <v>19.737518000000001</v>
      </c>
      <c r="F789">
        <v>19.737518000000001</v>
      </c>
      <c r="G789">
        <v>110982436</v>
      </c>
    </row>
    <row r="790" spans="1:7" x14ac:dyDescent="0.25">
      <c r="A790" s="3">
        <v>41326</v>
      </c>
      <c r="B790">
        <v>19.875502000000001</v>
      </c>
      <c r="C790">
        <v>20.061056000000001</v>
      </c>
      <c r="D790">
        <v>19.706634999999999</v>
      </c>
      <c r="E790">
        <v>19.813981999999999</v>
      </c>
      <c r="F790">
        <v>19.813981999999999</v>
      </c>
      <c r="G790">
        <v>140781714</v>
      </c>
    </row>
    <row r="791" spans="1:7" x14ac:dyDescent="0.25">
      <c r="A791" s="3">
        <v>41327</v>
      </c>
      <c r="B791">
        <v>19.906883000000001</v>
      </c>
      <c r="C791">
        <v>19.956448000000002</v>
      </c>
      <c r="D791">
        <v>19.770893000000001</v>
      </c>
      <c r="E791">
        <v>19.918092999999999</v>
      </c>
      <c r="F791">
        <v>19.918092999999999</v>
      </c>
      <c r="G791">
        <v>82463941</v>
      </c>
    </row>
    <row r="792" spans="1:7" x14ac:dyDescent="0.25">
      <c r="A792" s="3">
        <v>41330</v>
      </c>
      <c r="B792">
        <v>19.982599</v>
      </c>
      <c r="C792">
        <v>20.134781</v>
      </c>
      <c r="D792">
        <v>19.688454</v>
      </c>
      <c r="E792">
        <v>19.695426999999999</v>
      </c>
      <c r="F792">
        <v>19.695426999999999</v>
      </c>
      <c r="G792">
        <v>92501423</v>
      </c>
    </row>
    <row r="793" spans="1:7" x14ac:dyDescent="0.25">
      <c r="A793" s="3">
        <v>41331</v>
      </c>
      <c r="B793">
        <v>19.800781000000001</v>
      </c>
      <c r="C793">
        <v>19.824444</v>
      </c>
      <c r="D793">
        <v>19.536771999999999</v>
      </c>
      <c r="E793">
        <v>19.679485</v>
      </c>
      <c r="F793">
        <v>19.679485</v>
      </c>
      <c r="G793">
        <v>88430220</v>
      </c>
    </row>
    <row r="794" spans="1:7" x14ac:dyDescent="0.25">
      <c r="A794" s="3">
        <v>41332</v>
      </c>
      <c r="B794">
        <v>19.795798999999999</v>
      </c>
      <c r="C794">
        <v>20.043621000000002</v>
      </c>
      <c r="D794">
        <v>19.703896</v>
      </c>
      <c r="E794">
        <v>19.919836</v>
      </c>
      <c r="F794">
        <v>19.919836</v>
      </c>
      <c r="G794">
        <v>81347773</v>
      </c>
    </row>
    <row r="795" spans="1:7" x14ac:dyDescent="0.25">
      <c r="A795" s="3">
        <v>41333</v>
      </c>
      <c r="B795">
        <v>19.952711000000001</v>
      </c>
      <c r="C795">
        <v>20.099412999999998</v>
      </c>
      <c r="D795">
        <v>19.950970000000002</v>
      </c>
      <c r="E795">
        <v>19.955202</v>
      </c>
      <c r="F795">
        <v>19.955202</v>
      </c>
      <c r="G795">
        <v>90971711</v>
      </c>
    </row>
    <row r="796" spans="1:7" x14ac:dyDescent="0.25">
      <c r="A796" s="3">
        <v>41334</v>
      </c>
      <c r="B796">
        <v>19.870519999999999</v>
      </c>
      <c r="C796">
        <v>20.103148000000001</v>
      </c>
      <c r="D796">
        <v>19.829423999999999</v>
      </c>
      <c r="E796">
        <v>20.079487</v>
      </c>
      <c r="F796">
        <v>20.079487</v>
      </c>
      <c r="G796">
        <v>87342157</v>
      </c>
    </row>
    <row r="797" spans="1:7" x14ac:dyDescent="0.25">
      <c r="A797" s="3">
        <v>41337</v>
      </c>
      <c r="B797">
        <v>20.057320000000001</v>
      </c>
      <c r="C797">
        <v>20.494183</v>
      </c>
      <c r="D797">
        <v>20.049848999999998</v>
      </c>
      <c r="E797">
        <v>20.460808</v>
      </c>
      <c r="F797">
        <v>20.460808</v>
      </c>
      <c r="G797">
        <v>111440145</v>
      </c>
    </row>
    <row r="798" spans="1:7" x14ac:dyDescent="0.25">
      <c r="A798" s="3">
        <v>41338</v>
      </c>
      <c r="B798">
        <v>20.645864</v>
      </c>
      <c r="C798">
        <v>20.925318000000001</v>
      </c>
      <c r="D798">
        <v>20.645116999999999</v>
      </c>
      <c r="E798">
        <v>20.886710999999998</v>
      </c>
      <c r="F798">
        <v>20.886710999999998</v>
      </c>
      <c r="G798">
        <v>162370331</v>
      </c>
    </row>
    <row r="799" spans="1:7" x14ac:dyDescent="0.25">
      <c r="A799" s="3">
        <v>41339</v>
      </c>
      <c r="B799">
        <v>20.947234999999999</v>
      </c>
      <c r="C799">
        <v>21.021208000000001</v>
      </c>
      <c r="D799">
        <v>20.642876000000001</v>
      </c>
      <c r="E799">
        <v>20.706886000000001</v>
      </c>
      <c r="F799">
        <v>20.706886000000001</v>
      </c>
      <c r="G799">
        <v>115350748</v>
      </c>
    </row>
    <row r="800" spans="1:7" x14ac:dyDescent="0.25">
      <c r="A800" s="3">
        <v>41340</v>
      </c>
      <c r="B800">
        <v>20.773636</v>
      </c>
      <c r="C800">
        <v>20.837396999999999</v>
      </c>
      <c r="D800">
        <v>20.662054000000001</v>
      </c>
      <c r="E800">
        <v>20.737272000000001</v>
      </c>
      <c r="F800">
        <v>20.737272000000001</v>
      </c>
      <c r="G800">
        <v>82415761</v>
      </c>
    </row>
    <row r="801" spans="1:7" x14ac:dyDescent="0.25">
      <c r="A801" s="3">
        <v>41341</v>
      </c>
      <c r="B801">
        <v>20.784593999999998</v>
      </c>
      <c r="C801">
        <v>20.795055000000001</v>
      </c>
      <c r="D801">
        <v>20.549226999999998</v>
      </c>
      <c r="E801">
        <v>20.710373000000001</v>
      </c>
      <c r="F801">
        <v>20.710373000000001</v>
      </c>
      <c r="G801">
        <v>116912581</v>
      </c>
    </row>
    <row r="802" spans="1:7" x14ac:dyDescent="0.25">
      <c r="A802" s="3">
        <v>41344</v>
      </c>
      <c r="B802">
        <v>20.714607000000001</v>
      </c>
      <c r="C802">
        <v>20.914107999999999</v>
      </c>
      <c r="D802">
        <v>20.709873000000002</v>
      </c>
      <c r="E802">
        <v>20.792563999999999</v>
      </c>
      <c r="F802">
        <v>20.792563999999999</v>
      </c>
      <c r="G802">
        <v>64027093</v>
      </c>
    </row>
    <row r="803" spans="1:7" x14ac:dyDescent="0.25">
      <c r="A803" s="3">
        <v>41345</v>
      </c>
      <c r="B803">
        <v>20.690199</v>
      </c>
      <c r="C803">
        <v>20.719587000000001</v>
      </c>
      <c r="D803">
        <v>20.514854</v>
      </c>
      <c r="E803">
        <v>20.612988000000001</v>
      </c>
      <c r="F803">
        <v>20.612988000000001</v>
      </c>
      <c r="G803">
        <v>80633104</v>
      </c>
    </row>
    <row r="804" spans="1:7" x14ac:dyDescent="0.25">
      <c r="A804" s="3">
        <v>41346</v>
      </c>
      <c r="B804">
        <v>20.620211000000001</v>
      </c>
      <c r="C804">
        <v>20.689699000000001</v>
      </c>
      <c r="D804">
        <v>20.480982000000001</v>
      </c>
      <c r="E804">
        <v>20.555702</v>
      </c>
      <c r="F804">
        <v>20.555702</v>
      </c>
      <c r="G804">
        <v>65898080</v>
      </c>
    </row>
    <row r="805" spans="1:7" x14ac:dyDescent="0.25">
      <c r="A805" s="3">
        <v>41347</v>
      </c>
      <c r="B805">
        <v>20.597546000000001</v>
      </c>
      <c r="C805">
        <v>20.597546000000001</v>
      </c>
      <c r="D805">
        <v>20.358442</v>
      </c>
      <c r="E805">
        <v>20.461803</v>
      </c>
      <c r="F805">
        <v>20.461803</v>
      </c>
      <c r="G805">
        <v>66295564</v>
      </c>
    </row>
    <row r="806" spans="1:7" x14ac:dyDescent="0.25">
      <c r="A806" s="3">
        <v>41348</v>
      </c>
      <c r="B806">
        <v>20.386087</v>
      </c>
      <c r="C806">
        <v>20.43092</v>
      </c>
      <c r="D806">
        <v>20.257570000000001</v>
      </c>
      <c r="E806">
        <v>20.281480999999999</v>
      </c>
      <c r="F806">
        <v>20.281480999999999</v>
      </c>
      <c r="G806">
        <v>124452737</v>
      </c>
    </row>
    <row r="807" spans="1:7" x14ac:dyDescent="0.25">
      <c r="A807" s="3">
        <v>41351</v>
      </c>
      <c r="B807">
        <v>20.049848999999998</v>
      </c>
      <c r="C807">
        <v>20.243124000000002</v>
      </c>
      <c r="D807">
        <v>19.961926999999999</v>
      </c>
      <c r="E807">
        <v>20.119337000000002</v>
      </c>
      <c r="F807">
        <v>20.119337000000002</v>
      </c>
      <c r="G807">
        <v>73807616</v>
      </c>
    </row>
    <row r="808" spans="1:7" x14ac:dyDescent="0.25">
      <c r="A808" s="3">
        <v>41352</v>
      </c>
      <c r="B808">
        <v>20.205266999999999</v>
      </c>
      <c r="C808">
        <v>20.404768000000001</v>
      </c>
      <c r="D808">
        <v>20.085961999999999</v>
      </c>
      <c r="E808">
        <v>20.207257999999999</v>
      </c>
      <c r="F808">
        <v>20.207257999999999</v>
      </c>
      <c r="G808">
        <v>84242583</v>
      </c>
    </row>
    <row r="809" spans="1:7" x14ac:dyDescent="0.25">
      <c r="A809" s="3">
        <v>41353</v>
      </c>
      <c r="B809">
        <v>20.344494000000001</v>
      </c>
      <c r="C809">
        <v>20.361429000000001</v>
      </c>
      <c r="D809">
        <v>20.210246999999999</v>
      </c>
      <c r="E809">
        <v>20.291692999999999</v>
      </c>
      <c r="F809">
        <v>20.291692999999999</v>
      </c>
      <c r="G809">
        <v>58771467</v>
      </c>
    </row>
    <row r="810" spans="1:7" x14ac:dyDescent="0.25">
      <c r="A810" s="3">
        <v>41354</v>
      </c>
      <c r="B810">
        <v>20.206510999999999</v>
      </c>
      <c r="C810">
        <v>20.346734999999999</v>
      </c>
      <c r="D810">
        <v>20.170645</v>
      </c>
      <c r="E810">
        <v>20.205765</v>
      </c>
      <c r="F810">
        <v>20.205765</v>
      </c>
      <c r="G810">
        <v>59325536</v>
      </c>
    </row>
    <row r="811" spans="1:7" x14ac:dyDescent="0.25">
      <c r="A811" s="3">
        <v>41355</v>
      </c>
      <c r="B811">
        <v>20.292439000000002</v>
      </c>
      <c r="C811">
        <v>20.304891999999999</v>
      </c>
      <c r="D811">
        <v>20.165414999999999</v>
      </c>
      <c r="E811">
        <v>20.182102</v>
      </c>
      <c r="F811">
        <v>20.182102</v>
      </c>
      <c r="G811">
        <v>59751126</v>
      </c>
    </row>
    <row r="812" spans="1:7" x14ac:dyDescent="0.25">
      <c r="A812" s="3">
        <v>41358</v>
      </c>
      <c r="B812">
        <v>20.234406</v>
      </c>
      <c r="C812">
        <v>20.40427</v>
      </c>
      <c r="D812">
        <v>20.095179000000002</v>
      </c>
      <c r="E812">
        <v>20.165414999999999</v>
      </c>
      <c r="F812">
        <v>20.165414999999999</v>
      </c>
      <c r="G812">
        <v>68736680</v>
      </c>
    </row>
    <row r="813" spans="1:7" x14ac:dyDescent="0.25">
      <c r="A813" s="3">
        <v>41359</v>
      </c>
      <c r="B813">
        <v>20.261555000000001</v>
      </c>
      <c r="C813">
        <v>20.274007999999998</v>
      </c>
      <c r="D813">
        <v>20.119337000000002</v>
      </c>
      <c r="E813">
        <v>20.234655</v>
      </c>
      <c r="F813">
        <v>20.234655</v>
      </c>
      <c r="G813">
        <v>47854701</v>
      </c>
    </row>
    <row r="814" spans="1:7" x14ac:dyDescent="0.25">
      <c r="A814" s="3">
        <v>41360</v>
      </c>
      <c r="B814">
        <v>20.09169</v>
      </c>
      <c r="C814">
        <v>20.099663</v>
      </c>
      <c r="D814">
        <v>19.958441000000001</v>
      </c>
      <c r="E814">
        <v>19.991568000000001</v>
      </c>
      <c r="F814">
        <v>19.991568000000001</v>
      </c>
      <c r="G814">
        <v>86852328</v>
      </c>
    </row>
    <row r="815" spans="1:7" x14ac:dyDescent="0.25">
      <c r="A815" s="3">
        <v>41361</v>
      </c>
      <c r="B815">
        <v>20.024692999999999</v>
      </c>
      <c r="C815">
        <v>20.059065</v>
      </c>
      <c r="D815">
        <v>19.758441999999999</v>
      </c>
      <c r="E815">
        <v>19.780607</v>
      </c>
      <c r="F815">
        <v>19.780607</v>
      </c>
      <c r="G815">
        <v>91855009</v>
      </c>
    </row>
    <row r="816" spans="1:7" x14ac:dyDescent="0.25">
      <c r="A816" s="3">
        <v>41365</v>
      </c>
      <c r="B816">
        <v>19.801030999999998</v>
      </c>
      <c r="C816">
        <v>19.981356000000002</v>
      </c>
      <c r="D816">
        <v>19.757194999999999</v>
      </c>
      <c r="E816">
        <v>19.954954000000001</v>
      </c>
      <c r="F816">
        <v>19.954954000000001</v>
      </c>
      <c r="G816">
        <v>72562968</v>
      </c>
    </row>
    <row r="817" spans="1:7" x14ac:dyDescent="0.25">
      <c r="A817" s="3">
        <v>41366</v>
      </c>
      <c r="B817">
        <v>20.038391000000001</v>
      </c>
      <c r="C817">
        <v>20.294682000000002</v>
      </c>
      <c r="D817">
        <v>20.024941999999999</v>
      </c>
      <c r="E817">
        <v>20.250097</v>
      </c>
      <c r="F817">
        <v>20.250097</v>
      </c>
      <c r="G817">
        <v>81966082</v>
      </c>
    </row>
    <row r="818" spans="1:7" x14ac:dyDescent="0.25">
      <c r="A818" s="3">
        <v>41367</v>
      </c>
      <c r="B818">
        <v>20.260556999999999</v>
      </c>
      <c r="C818">
        <v>20.27899</v>
      </c>
      <c r="D818">
        <v>19.942001000000001</v>
      </c>
      <c r="E818">
        <v>20.079737000000002</v>
      </c>
      <c r="F818">
        <v>20.079737000000002</v>
      </c>
      <c r="G818">
        <v>69800653</v>
      </c>
    </row>
    <row r="819" spans="1:7" x14ac:dyDescent="0.25">
      <c r="A819" s="3">
        <v>41368</v>
      </c>
      <c r="B819">
        <v>20.031168000000001</v>
      </c>
      <c r="C819">
        <v>20.068527</v>
      </c>
      <c r="D819">
        <v>19.708628000000001</v>
      </c>
      <c r="E819">
        <v>19.802524999999999</v>
      </c>
      <c r="F819">
        <v>19.802524999999999</v>
      </c>
      <c r="G819">
        <v>98270968</v>
      </c>
    </row>
    <row r="820" spans="1:7" x14ac:dyDescent="0.25">
      <c r="A820" s="3">
        <v>41369</v>
      </c>
      <c r="B820">
        <v>19.578115</v>
      </c>
      <c r="C820">
        <v>19.601279999999999</v>
      </c>
      <c r="D820">
        <v>19.337519</v>
      </c>
      <c r="E820">
        <v>19.503146999999998</v>
      </c>
      <c r="F820">
        <v>19.503146999999998</v>
      </c>
      <c r="G820">
        <v>137870844</v>
      </c>
    </row>
    <row r="821" spans="1:7" x14ac:dyDescent="0.25">
      <c r="A821" s="3">
        <v>41372</v>
      </c>
      <c r="B821">
        <v>19.396049000000001</v>
      </c>
      <c r="C821">
        <v>19.415973999999999</v>
      </c>
      <c r="D821">
        <v>19.138266000000002</v>
      </c>
      <c r="E821">
        <v>19.298912000000001</v>
      </c>
      <c r="F821">
        <v>19.298912000000001</v>
      </c>
      <c r="G821">
        <v>113708616</v>
      </c>
    </row>
    <row r="822" spans="1:7" x14ac:dyDescent="0.25">
      <c r="A822" s="3">
        <v>41373</v>
      </c>
      <c r="B822">
        <v>19.315102</v>
      </c>
      <c r="C822">
        <v>19.520582000000001</v>
      </c>
      <c r="D822">
        <v>19.255575</v>
      </c>
      <c r="E822">
        <v>19.368652000000001</v>
      </c>
      <c r="F822">
        <v>19.368652000000001</v>
      </c>
      <c r="G822">
        <v>86615444</v>
      </c>
    </row>
    <row r="823" spans="1:7" x14ac:dyDescent="0.25">
      <c r="A823" s="3">
        <v>41374</v>
      </c>
      <c r="B823">
        <v>19.49991</v>
      </c>
      <c r="C823">
        <v>19.734779</v>
      </c>
      <c r="D823">
        <v>19.327556999999999</v>
      </c>
      <c r="E823">
        <v>19.680733</v>
      </c>
      <c r="F823">
        <v>19.680733</v>
      </c>
      <c r="G823">
        <v>79440651</v>
      </c>
    </row>
    <row r="824" spans="1:7" x14ac:dyDescent="0.25">
      <c r="A824" s="3">
        <v>41375</v>
      </c>
      <c r="B824">
        <v>19.747979999999998</v>
      </c>
      <c r="C824">
        <v>19.75346</v>
      </c>
      <c r="D824">
        <v>19.528303000000001</v>
      </c>
      <c r="E824">
        <v>19.685963000000001</v>
      </c>
      <c r="F824">
        <v>19.685963000000001</v>
      </c>
      <c r="G824">
        <v>81452163</v>
      </c>
    </row>
    <row r="825" spans="1:7" x14ac:dyDescent="0.25">
      <c r="A825" s="3">
        <v>41376</v>
      </c>
      <c r="B825">
        <v>19.725812999999999</v>
      </c>
      <c r="C825">
        <v>19.728553999999999</v>
      </c>
      <c r="D825">
        <v>19.500157999999999</v>
      </c>
      <c r="E825">
        <v>19.677493999999999</v>
      </c>
      <c r="F825">
        <v>19.677493999999999</v>
      </c>
      <c r="G825">
        <v>65713390</v>
      </c>
    </row>
    <row r="826" spans="1:7" x14ac:dyDescent="0.25">
      <c r="A826" s="3">
        <v>41379</v>
      </c>
      <c r="B826">
        <v>19.575377</v>
      </c>
      <c r="C826">
        <v>19.850594999999998</v>
      </c>
      <c r="D826">
        <v>19.352961000000001</v>
      </c>
      <c r="E826">
        <v>19.475252000000001</v>
      </c>
      <c r="F826">
        <v>19.475252000000001</v>
      </c>
      <c r="G826">
        <v>98491793</v>
      </c>
    </row>
    <row r="827" spans="1:7" x14ac:dyDescent="0.25">
      <c r="A827" s="3">
        <v>41380</v>
      </c>
      <c r="B827">
        <v>19.591315999999999</v>
      </c>
      <c r="C827">
        <v>19.825686999999999</v>
      </c>
      <c r="D827">
        <v>19.524816999999999</v>
      </c>
      <c r="E827">
        <v>19.760183000000001</v>
      </c>
      <c r="F827">
        <v>19.760183000000001</v>
      </c>
      <c r="G827">
        <v>69941178</v>
      </c>
    </row>
    <row r="828" spans="1:7" x14ac:dyDescent="0.25">
      <c r="A828" s="3">
        <v>41381</v>
      </c>
      <c r="B828">
        <v>19.595303000000001</v>
      </c>
      <c r="C828">
        <v>19.69717</v>
      </c>
      <c r="D828">
        <v>19.379860000000001</v>
      </c>
      <c r="E828">
        <v>19.490943999999999</v>
      </c>
      <c r="F828">
        <v>19.490943999999999</v>
      </c>
      <c r="G828">
        <v>81785407</v>
      </c>
    </row>
    <row r="829" spans="1:7" x14ac:dyDescent="0.25">
      <c r="A829" s="3">
        <v>41382</v>
      </c>
      <c r="B829">
        <v>19.560431999999999</v>
      </c>
      <c r="C829">
        <v>19.571642000000001</v>
      </c>
      <c r="D829">
        <v>18.960432000000001</v>
      </c>
      <c r="E829">
        <v>19.076248</v>
      </c>
      <c r="F829">
        <v>19.076248</v>
      </c>
      <c r="G829">
        <v>133398142</v>
      </c>
    </row>
    <row r="830" spans="1:7" x14ac:dyDescent="0.25">
      <c r="A830" s="3">
        <v>41383</v>
      </c>
      <c r="B830">
        <v>19.157194</v>
      </c>
      <c r="C830">
        <v>20.010994</v>
      </c>
      <c r="D830">
        <v>19.084965</v>
      </c>
      <c r="E830">
        <v>19.922077000000002</v>
      </c>
      <c r="F830">
        <v>19.922077000000002</v>
      </c>
      <c r="G830">
        <v>232998073</v>
      </c>
    </row>
    <row r="831" spans="1:7" x14ac:dyDescent="0.25">
      <c r="A831" s="3">
        <v>41386</v>
      </c>
      <c r="B831">
        <v>19.940259999999999</v>
      </c>
      <c r="C831">
        <v>20.023945000000001</v>
      </c>
      <c r="D831">
        <v>19.302648999999999</v>
      </c>
      <c r="E831">
        <v>19.928055000000001</v>
      </c>
      <c r="F831">
        <v>19.928055000000001</v>
      </c>
      <c r="G831">
        <v>115768308</v>
      </c>
    </row>
    <row r="832" spans="1:7" x14ac:dyDescent="0.25">
      <c r="A832" s="3">
        <v>41387</v>
      </c>
      <c r="B832">
        <v>19.950222</v>
      </c>
      <c r="C832">
        <v>20.311368999999999</v>
      </c>
      <c r="D832">
        <v>19.934280000000001</v>
      </c>
      <c r="E832">
        <v>20.122077999999998</v>
      </c>
      <c r="F832">
        <v>20.122077999999998</v>
      </c>
      <c r="G832">
        <v>92035684</v>
      </c>
    </row>
    <row r="833" spans="1:7" x14ac:dyDescent="0.25">
      <c r="A833" s="3">
        <v>41388</v>
      </c>
      <c r="B833">
        <v>20.127307999999999</v>
      </c>
      <c r="C833">
        <v>20.373633999999999</v>
      </c>
      <c r="D833">
        <v>20.124569000000001</v>
      </c>
      <c r="E833">
        <v>20.260308999999999</v>
      </c>
      <c r="F833">
        <v>20.260308999999999</v>
      </c>
      <c r="G833">
        <v>73438237</v>
      </c>
    </row>
    <row r="834" spans="1:7" x14ac:dyDescent="0.25">
      <c r="A834" s="3">
        <v>41389</v>
      </c>
      <c r="B834">
        <v>20.330048000000001</v>
      </c>
      <c r="C834">
        <v>20.335526999999999</v>
      </c>
      <c r="D834">
        <v>20.115352999999999</v>
      </c>
      <c r="E834">
        <v>20.151964</v>
      </c>
      <c r="F834">
        <v>20.151964</v>
      </c>
      <c r="G834">
        <v>79986690</v>
      </c>
    </row>
    <row r="835" spans="1:7" x14ac:dyDescent="0.25">
      <c r="A835" s="3">
        <v>41390</v>
      </c>
      <c r="B835">
        <v>20.114606999999999</v>
      </c>
      <c r="C835">
        <v>20.118092000000001</v>
      </c>
      <c r="D835">
        <v>19.840133999999999</v>
      </c>
      <c r="E835">
        <v>19.960681999999998</v>
      </c>
      <c r="F835">
        <v>19.960681999999998</v>
      </c>
      <c r="G835">
        <v>99880980</v>
      </c>
    </row>
    <row r="836" spans="1:7" x14ac:dyDescent="0.25">
      <c r="A836" s="3">
        <v>41393</v>
      </c>
      <c r="B836">
        <v>20.006262</v>
      </c>
      <c r="C836">
        <v>20.490696</v>
      </c>
      <c r="D836">
        <v>20.000033999999999</v>
      </c>
      <c r="E836">
        <v>20.400036</v>
      </c>
      <c r="F836">
        <v>20.400036</v>
      </c>
      <c r="G836">
        <v>92376959</v>
      </c>
    </row>
    <row r="837" spans="1:7" x14ac:dyDescent="0.25">
      <c r="A837" s="3">
        <v>41394</v>
      </c>
      <c r="B837">
        <v>20.398540000000001</v>
      </c>
      <c r="C837">
        <v>20.613734999999998</v>
      </c>
      <c r="D837">
        <v>20.365663999999999</v>
      </c>
      <c r="E837">
        <v>20.537271</v>
      </c>
      <c r="F837">
        <v>20.537271</v>
      </c>
      <c r="G837">
        <v>92613843</v>
      </c>
    </row>
    <row r="838" spans="1:7" x14ac:dyDescent="0.25">
      <c r="A838" s="3">
        <v>41395</v>
      </c>
      <c r="B838">
        <v>20.504643999999999</v>
      </c>
      <c r="C838">
        <v>20.541005999999999</v>
      </c>
      <c r="D838">
        <v>20.332788000000001</v>
      </c>
      <c r="E838">
        <v>20.434158</v>
      </c>
      <c r="F838">
        <v>20.434158</v>
      </c>
      <c r="G838">
        <v>58418148</v>
      </c>
    </row>
    <row r="839" spans="1:7" x14ac:dyDescent="0.25">
      <c r="A839" s="3">
        <v>41396</v>
      </c>
      <c r="B839">
        <v>20.425940000000001</v>
      </c>
      <c r="C839">
        <v>20.785838999999999</v>
      </c>
      <c r="D839">
        <v>20.399788000000001</v>
      </c>
      <c r="E839">
        <v>20.662801999999999</v>
      </c>
      <c r="F839">
        <v>20.662801999999999</v>
      </c>
      <c r="G839">
        <v>81034603</v>
      </c>
    </row>
    <row r="840" spans="1:7" x14ac:dyDescent="0.25">
      <c r="A840" s="3">
        <v>41397</v>
      </c>
      <c r="B840">
        <v>20.845865</v>
      </c>
      <c r="C840">
        <v>21.090945999999999</v>
      </c>
      <c r="D840">
        <v>20.821954999999999</v>
      </c>
      <c r="E840">
        <v>21.064046999999999</v>
      </c>
      <c r="F840">
        <v>21.064046999999999</v>
      </c>
      <c r="G840">
        <v>100880714</v>
      </c>
    </row>
    <row r="841" spans="1:7" x14ac:dyDescent="0.25">
      <c r="A841" s="3">
        <v>41400</v>
      </c>
      <c r="B841">
        <v>21.127310000000001</v>
      </c>
      <c r="C841">
        <v>21.465792</v>
      </c>
      <c r="D841">
        <v>21.127310000000001</v>
      </c>
      <c r="E841">
        <v>21.458318999999999</v>
      </c>
      <c r="F841">
        <v>21.458318999999999</v>
      </c>
      <c r="G841">
        <v>85973045</v>
      </c>
    </row>
    <row r="842" spans="1:7" x14ac:dyDescent="0.25">
      <c r="A842" s="3">
        <v>41401</v>
      </c>
      <c r="B842">
        <v>21.494682000000001</v>
      </c>
      <c r="C842">
        <v>21.516102</v>
      </c>
      <c r="D842">
        <v>21.187334</v>
      </c>
      <c r="E842">
        <v>21.350721</v>
      </c>
      <c r="F842">
        <v>21.350721</v>
      </c>
      <c r="G842">
        <v>78653713</v>
      </c>
    </row>
    <row r="843" spans="1:7" x14ac:dyDescent="0.25">
      <c r="A843" s="3">
        <v>41402</v>
      </c>
      <c r="B843">
        <v>21.344994</v>
      </c>
      <c r="C843">
        <v>21.765416999999999</v>
      </c>
      <c r="D843">
        <v>21.243126</v>
      </c>
      <c r="E843">
        <v>21.759191999999999</v>
      </c>
      <c r="F843">
        <v>21.759191999999999</v>
      </c>
      <c r="G843">
        <v>99102072</v>
      </c>
    </row>
    <row r="844" spans="1:7" x14ac:dyDescent="0.25">
      <c r="A844" s="3">
        <v>41403</v>
      </c>
      <c r="B844">
        <v>21.689700999999999</v>
      </c>
      <c r="C844">
        <v>21.909378</v>
      </c>
      <c r="D844">
        <v>21.624694999999999</v>
      </c>
      <c r="E844">
        <v>21.705642999999998</v>
      </c>
      <c r="F844">
        <v>21.705642999999998</v>
      </c>
      <c r="G844">
        <v>88353936</v>
      </c>
    </row>
    <row r="845" spans="1:7" x14ac:dyDescent="0.25">
      <c r="A845" s="3">
        <v>41404</v>
      </c>
      <c r="B845">
        <v>21.801034999999999</v>
      </c>
      <c r="C845">
        <v>21.931294999999999</v>
      </c>
      <c r="D845">
        <v>21.722577999999999</v>
      </c>
      <c r="E845">
        <v>21.923573999999999</v>
      </c>
      <c r="F845">
        <v>21.923573999999999</v>
      </c>
      <c r="G845">
        <v>76192522</v>
      </c>
    </row>
    <row r="846" spans="1:7" x14ac:dyDescent="0.25">
      <c r="A846" s="3">
        <v>41407</v>
      </c>
      <c r="B846">
        <v>21.8902</v>
      </c>
      <c r="C846">
        <v>21.979365999999999</v>
      </c>
      <c r="D846">
        <v>21.752966000000001</v>
      </c>
      <c r="E846">
        <v>21.856327</v>
      </c>
      <c r="F846">
        <v>21.856327</v>
      </c>
      <c r="G846">
        <v>58157173</v>
      </c>
    </row>
    <row r="847" spans="1:7" x14ac:dyDescent="0.25">
      <c r="A847" s="3">
        <v>41408</v>
      </c>
      <c r="B847">
        <v>21.855578999999999</v>
      </c>
      <c r="C847">
        <v>22.134284999999998</v>
      </c>
      <c r="D847">
        <v>21.846615</v>
      </c>
      <c r="E847">
        <v>22.094684999999998</v>
      </c>
      <c r="F847">
        <v>22.094684999999998</v>
      </c>
      <c r="G847">
        <v>63408784</v>
      </c>
    </row>
    <row r="848" spans="1:7" x14ac:dyDescent="0.25">
      <c r="A848" s="3">
        <v>41409</v>
      </c>
      <c r="B848">
        <v>22.303899999999999</v>
      </c>
      <c r="C848">
        <v>22.82395</v>
      </c>
      <c r="D848">
        <v>22.267037999999999</v>
      </c>
      <c r="E848">
        <v>22.811747</v>
      </c>
      <c r="F848">
        <v>22.811747</v>
      </c>
      <c r="G848">
        <v>160033605</v>
      </c>
    </row>
    <row r="849" spans="1:7" x14ac:dyDescent="0.25">
      <c r="A849" s="3">
        <v>41410</v>
      </c>
      <c r="B849">
        <v>22.889206000000001</v>
      </c>
      <c r="C849">
        <v>22.913613999999999</v>
      </c>
      <c r="D849">
        <v>22.466042000000002</v>
      </c>
      <c r="E849">
        <v>22.512367000000001</v>
      </c>
      <c r="F849">
        <v>22.512367000000001</v>
      </c>
      <c r="G849">
        <v>128865215</v>
      </c>
    </row>
    <row r="850" spans="1:7" x14ac:dyDescent="0.25">
      <c r="A850" s="3">
        <v>41411</v>
      </c>
      <c r="B850">
        <v>22.665545000000002</v>
      </c>
      <c r="C850">
        <v>22.75197</v>
      </c>
      <c r="D850">
        <v>22.428930000000001</v>
      </c>
      <c r="E850">
        <v>22.644622999999999</v>
      </c>
      <c r="F850">
        <v>22.644622999999999</v>
      </c>
      <c r="G850">
        <v>112098604</v>
      </c>
    </row>
    <row r="851" spans="1:7" x14ac:dyDescent="0.25">
      <c r="A851" s="3">
        <v>41414</v>
      </c>
      <c r="B851">
        <v>22.540512</v>
      </c>
      <c r="C851">
        <v>22.929055999999999</v>
      </c>
      <c r="D851">
        <v>22.540512</v>
      </c>
      <c r="E851">
        <v>22.628433000000001</v>
      </c>
      <c r="F851">
        <v>22.628433000000001</v>
      </c>
      <c r="G851">
        <v>91248746</v>
      </c>
    </row>
    <row r="852" spans="1:7" x14ac:dyDescent="0.25">
      <c r="A852" s="3">
        <v>41415</v>
      </c>
      <c r="B852">
        <v>22.615729999999999</v>
      </c>
      <c r="C852">
        <v>22.706389999999999</v>
      </c>
      <c r="D852">
        <v>22.356452999999998</v>
      </c>
      <c r="E852">
        <v>22.589579000000001</v>
      </c>
      <c r="F852">
        <v>22.589579000000001</v>
      </c>
      <c r="G852">
        <v>79617311</v>
      </c>
    </row>
    <row r="853" spans="1:7" x14ac:dyDescent="0.25">
      <c r="A853" s="3">
        <v>41416</v>
      </c>
      <c r="B853">
        <v>22.47974</v>
      </c>
      <c r="C853">
        <v>22.647860000000001</v>
      </c>
      <c r="D853">
        <v>22.089205</v>
      </c>
      <c r="E853">
        <v>22.152467999999999</v>
      </c>
      <c r="F853">
        <v>22.152467999999999</v>
      </c>
      <c r="G853">
        <v>102807910</v>
      </c>
    </row>
    <row r="854" spans="1:7" x14ac:dyDescent="0.25">
      <c r="A854" s="3">
        <v>41417</v>
      </c>
      <c r="B854">
        <v>21.843126000000002</v>
      </c>
      <c r="C854">
        <v>22.165915999999999</v>
      </c>
      <c r="D854">
        <v>21.768408000000001</v>
      </c>
      <c r="E854">
        <v>21.987335000000002</v>
      </c>
      <c r="F854">
        <v>21.987335000000002</v>
      </c>
      <c r="G854">
        <v>91345105</v>
      </c>
    </row>
    <row r="855" spans="1:7" x14ac:dyDescent="0.25">
      <c r="A855" s="3">
        <v>41418</v>
      </c>
      <c r="B855">
        <v>21.799789000000001</v>
      </c>
      <c r="C855">
        <v>21.888456000000001</v>
      </c>
      <c r="D855">
        <v>21.693935</v>
      </c>
      <c r="E855">
        <v>21.751470999999999</v>
      </c>
      <c r="F855">
        <v>21.751470999999999</v>
      </c>
      <c r="G855">
        <v>92216359</v>
      </c>
    </row>
    <row r="856" spans="1:7" x14ac:dyDescent="0.25">
      <c r="A856" s="3">
        <v>41422</v>
      </c>
      <c r="B856">
        <v>22.005019999999998</v>
      </c>
      <c r="C856">
        <v>22.220213000000001</v>
      </c>
      <c r="D856">
        <v>21.927809</v>
      </c>
      <c r="E856">
        <v>21.949477999999999</v>
      </c>
      <c r="F856">
        <v>21.949477999999999</v>
      </c>
      <c r="G856">
        <v>90638467</v>
      </c>
    </row>
    <row r="857" spans="1:7" x14ac:dyDescent="0.25">
      <c r="A857" s="3">
        <v>41423</v>
      </c>
      <c r="B857">
        <v>21.810997</v>
      </c>
      <c r="C857">
        <v>21.867785000000001</v>
      </c>
      <c r="D857">
        <v>21.526564</v>
      </c>
      <c r="E857">
        <v>21.626688000000001</v>
      </c>
      <c r="F857">
        <v>21.626688000000001</v>
      </c>
      <c r="G857">
        <v>80837869</v>
      </c>
    </row>
    <row r="858" spans="1:7" x14ac:dyDescent="0.25">
      <c r="A858" s="3">
        <v>41424</v>
      </c>
      <c r="B858">
        <v>21.666788</v>
      </c>
      <c r="C858">
        <v>21.890450000000001</v>
      </c>
      <c r="D858">
        <v>21.579364999999999</v>
      </c>
      <c r="E858">
        <v>21.687709999999999</v>
      </c>
      <c r="F858">
        <v>21.687709999999999</v>
      </c>
      <c r="G858">
        <v>85145956</v>
      </c>
    </row>
    <row r="859" spans="1:7" x14ac:dyDescent="0.25">
      <c r="A859" s="3">
        <v>41425</v>
      </c>
      <c r="B859">
        <v>21.621956000000001</v>
      </c>
      <c r="C859">
        <v>21.843126000000002</v>
      </c>
      <c r="D859">
        <v>21.607012000000001</v>
      </c>
      <c r="E859">
        <v>21.699165000000001</v>
      </c>
      <c r="F859">
        <v>21.699165000000001</v>
      </c>
      <c r="G859">
        <v>79071272</v>
      </c>
    </row>
    <row r="860" spans="1:7" x14ac:dyDescent="0.25">
      <c r="A860" s="3">
        <v>41428</v>
      </c>
      <c r="B860">
        <v>21.743500000000001</v>
      </c>
      <c r="C860">
        <v>21.767658000000001</v>
      </c>
      <c r="D860">
        <v>21.295679</v>
      </c>
      <c r="E860">
        <v>21.609750999999999</v>
      </c>
      <c r="F860">
        <v>21.609750999999999</v>
      </c>
      <c r="G860">
        <v>99399181</v>
      </c>
    </row>
    <row r="861" spans="1:7" x14ac:dyDescent="0.25">
      <c r="A861" s="3">
        <v>41429</v>
      </c>
      <c r="B861">
        <v>21.615231000000001</v>
      </c>
      <c r="C861">
        <v>21.683475000000001</v>
      </c>
      <c r="D861">
        <v>21.272017000000002</v>
      </c>
      <c r="E861">
        <v>21.397299</v>
      </c>
      <c r="F861">
        <v>21.397299</v>
      </c>
      <c r="G861">
        <v>75024159</v>
      </c>
    </row>
    <row r="862" spans="1:7" x14ac:dyDescent="0.25">
      <c r="A862" s="3">
        <v>41430</v>
      </c>
      <c r="B862">
        <v>21.482229</v>
      </c>
      <c r="C862">
        <v>21.655080999999999</v>
      </c>
      <c r="D862">
        <v>21.348231999999999</v>
      </c>
      <c r="E862">
        <v>21.412243</v>
      </c>
      <c r="F862">
        <v>21.412243</v>
      </c>
      <c r="G862">
        <v>84587872</v>
      </c>
    </row>
    <row r="863" spans="1:7" x14ac:dyDescent="0.25">
      <c r="A863" s="3">
        <v>41431</v>
      </c>
      <c r="B863">
        <v>21.526812</v>
      </c>
      <c r="C863">
        <v>21.577373999999999</v>
      </c>
      <c r="D863">
        <v>21.101406000000001</v>
      </c>
      <c r="E863">
        <v>21.53528</v>
      </c>
      <c r="F863">
        <v>21.53528</v>
      </c>
      <c r="G863">
        <v>103550684</v>
      </c>
    </row>
    <row r="864" spans="1:7" x14ac:dyDescent="0.25">
      <c r="A864" s="3">
        <v>41432</v>
      </c>
      <c r="B864">
        <v>21.679241000000001</v>
      </c>
      <c r="C864">
        <v>21.917846999999998</v>
      </c>
      <c r="D864">
        <v>21.552216999999999</v>
      </c>
      <c r="E864">
        <v>21.911121000000001</v>
      </c>
      <c r="F864">
        <v>21.911121000000001</v>
      </c>
      <c r="G864">
        <v>107385002</v>
      </c>
    </row>
    <row r="865" spans="1:7" x14ac:dyDescent="0.25">
      <c r="A865" s="3">
        <v>41435</v>
      </c>
      <c r="B865">
        <v>21.97015</v>
      </c>
      <c r="C865">
        <v>22.19182</v>
      </c>
      <c r="D865">
        <v>21.920088</v>
      </c>
      <c r="E865">
        <v>22.172391999999999</v>
      </c>
      <c r="F865">
        <v>22.172391999999999</v>
      </c>
      <c r="G865">
        <v>93862506</v>
      </c>
    </row>
    <row r="866" spans="1:7" x14ac:dyDescent="0.25">
      <c r="A866" s="3">
        <v>41436</v>
      </c>
      <c r="B866">
        <v>22.016725999999998</v>
      </c>
      <c r="C866">
        <v>22.092193999999999</v>
      </c>
      <c r="D866">
        <v>21.905891</v>
      </c>
      <c r="E866">
        <v>21.913115000000001</v>
      </c>
      <c r="F866">
        <v>21.913115000000001</v>
      </c>
      <c r="G866">
        <v>70567517</v>
      </c>
    </row>
    <row r="867" spans="1:7" x14ac:dyDescent="0.25">
      <c r="A867" s="3">
        <v>41437</v>
      </c>
      <c r="B867">
        <v>22.053837000000001</v>
      </c>
      <c r="C867">
        <v>22.067285999999999</v>
      </c>
      <c r="D867">
        <v>21.660063000000001</v>
      </c>
      <c r="E867">
        <v>21.718095999999999</v>
      </c>
      <c r="F867">
        <v>21.718095999999999</v>
      </c>
      <c r="G867">
        <v>88522565</v>
      </c>
    </row>
    <row r="868" spans="1:7" x14ac:dyDescent="0.25">
      <c r="A868" s="3">
        <v>41438</v>
      </c>
      <c r="B868">
        <v>21.643374999999999</v>
      </c>
      <c r="C868">
        <v>21.909378</v>
      </c>
      <c r="D868">
        <v>21.556699999999999</v>
      </c>
      <c r="E868">
        <v>21.843126000000002</v>
      </c>
      <c r="F868">
        <v>21.843126000000002</v>
      </c>
      <c r="G868">
        <v>83106340</v>
      </c>
    </row>
    <row r="869" spans="1:7" x14ac:dyDescent="0.25">
      <c r="A869" s="3">
        <v>41439</v>
      </c>
      <c r="B869">
        <v>21.920338000000001</v>
      </c>
      <c r="C869">
        <v>22.034908000000001</v>
      </c>
      <c r="D869">
        <v>21.771644999999999</v>
      </c>
      <c r="E869">
        <v>21.794309999999999</v>
      </c>
      <c r="F869">
        <v>21.794309999999999</v>
      </c>
      <c r="G869">
        <v>90136592</v>
      </c>
    </row>
    <row r="870" spans="1:7" x14ac:dyDescent="0.25">
      <c r="A870" s="3">
        <v>41442</v>
      </c>
      <c r="B870">
        <v>21.898668000000001</v>
      </c>
      <c r="C870">
        <v>22.152716000000002</v>
      </c>
      <c r="D870">
        <v>21.875008000000001</v>
      </c>
      <c r="E870">
        <v>22.073512999999998</v>
      </c>
      <c r="F870">
        <v>22.073512999999998</v>
      </c>
      <c r="G870">
        <v>86173794</v>
      </c>
    </row>
    <row r="871" spans="1:7" x14ac:dyDescent="0.25">
      <c r="A871" s="3">
        <v>41443</v>
      </c>
      <c r="B871">
        <v>22.133289000000001</v>
      </c>
      <c r="C871">
        <v>22.440885999999999</v>
      </c>
      <c r="D871">
        <v>22.125816</v>
      </c>
      <c r="E871">
        <v>22.431421</v>
      </c>
      <c r="F871">
        <v>22.431421</v>
      </c>
      <c r="G871">
        <v>87000883</v>
      </c>
    </row>
    <row r="872" spans="1:7" x14ac:dyDescent="0.25">
      <c r="A872" s="3">
        <v>41444</v>
      </c>
      <c r="B872">
        <v>22.450102000000001</v>
      </c>
      <c r="C872">
        <v>22.685966000000001</v>
      </c>
      <c r="D872">
        <v>22.353712000000002</v>
      </c>
      <c r="E872">
        <v>22.432917</v>
      </c>
      <c r="F872">
        <v>22.432917</v>
      </c>
      <c r="G872">
        <v>117073180</v>
      </c>
    </row>
    <row r="873" spans="1:7" x14ac:dyDescent="0.25">
      <c r="A873" s="3">
        <v>41445</v>
      </c>
      <c r="B873">
        <v>22.266290999999999</v>
      </c>
      <c r="C873">
        <v>22.440885999999999</v>
      </c>
      <c r="D873">
        <v>22.000288000000001</v>
      </c>
      <c r="E873">
        <v>22.035903999999999</v>
      </c>
      <c r="F873">
        <v>22.035903999999999</v>
      </c>
      <c r="G873">
        <v>135385563</v>
      </c>
    </row>
    <row r="874" spans="1:7" x14ac:dyDescent="0.25">
      <c r="A874" s="3">
        <v>41446</v>
      </c>
      <c r="B874">
        <v>22.125568000000001</v>
      </c>
      <c r="C874">
        <v>22.163923</v>
      </c>
      <c r="D874">
        <v>21.745242999999999</v>
      </c>
      <c r="E874">
        <v>21.941009999999999</v>
      </c>
      <c r="F874">
        <v>21.941009999999999</v>
      </c>
      <c r="G874">
        <v>159889066</v>
      </c>
    </row>
    <row r="875" spans="1:7" x14ac:dyDescent="0.25">
      <c r="A875" s="3">
        <v>41449</v>
      </c>
      <c r="B875">
        <v>21.715605</v>
      </c>
      <c r="C875">
        <v>21.826191000000001</v>
      </c>
      <c r="D875">
        <v>21.50066</v>
      </c>
      <c r="E875">
        <v>21.663549</v>
      </c>
      <c r="F875">
        <v>21.663549</v>
      </c>
      <c r="G875">
        <v>121128323</v>
      </c>
    </row>
    <row r="876" spans="1:7" x14ac:dyDescent="0.25">
      <c r="A876" s="3">
        <v>41450</v>
      </c>
      <c r="B876">
        <v>21.849602000000001</v>
      </c>
      <c r="C876">
        <v>21.909876000000001</v>
      </c>
      <c r="D876">
        <v>21.532043000000002</v>
      </c>
      <c r="E876">
        <v>21.574134999999998</v>
      </c>
      <c r="F876">
        <v>21.574134999999998</v>
      </c>
      <c r="G876">
        <v>102510801</v>
      </c>
    </row>
    <row r="877" spans="1:7" x14ac:dyDescent="0.25">
      <c r="A877" s="3">
        <v>41451</v>
      </c>
      <c r="B877">
        <v>21.762180000000001</v>
      </c>
      <c r="C877">
        <v>21.868031999999999</v>
      </c>
      <c r="D877">
        <v>21.682977999999999</v>
      </c>
      <c r="E877">
        <v>21.759689000000002</v>
      </c>
      <c r="F877">
        <v>21.759689000000002</v>
      </c>
      <c r="G877">
        <v>73530581</v>
      </c>
    </row>
    <row r="878" spans="1:7" x14ac:dyDescent="0.25">
      <c r="A878" s="3">
        <v>41452</v>
      </c>
      <c r="B878">
        <v>21.887958999999999</v>
      </c>
      <c r="C878">
        <v>22.034658</v>
      </c>
      <c r="D878">
        <v>21.834409999999998</v>
      </c>
      <c r="E878">
        <v>21.84487</v>
      </c>
      <c r="F878">
        <v>21.84487</v>
      </c>
      <c r="G878">
        <v>77348840</v>
      </c>
    </row>
    <row r="879" spans="1:7" x14ac:dyDescent="0.25">
      <c r="A879" s="3">
        <v>41453</v>
      </c>
      <c r="B879">
        <v>21.790823</v>
      </c>
      <c r="C879">
        <v>21.963674999999999</v>
      </c>
      <c r="D879">
        <v>21.773140000000001</v>
      </c>
      <c r="E879">
        <v>21.927060999999998</v>
      </c>
      <c r="F879">
        <v>21.927060999999998</v>
      </c>
      <c r="G879">
        <v>94324230</v>
      </c>
    </row>
    <row r="880" spans="1:7" x14ac:dyDescent="0.25">
      <c r="A880" s="3">
        <v>41456</v>
      </c>
      <c r="B880">
        <v>22.078493000000002</v>
      </c>
      <c r="C880">
        <v>22.218719</v>
      </c>
      <c r="D880">
        <v>22.042379</v>
      </c>
      <c r="E880">
        <v>22.114111000000001</v>
      </c>
      <c r="F880">
        <v>22.114111000000001</v>
      </c>
      <c r="G880">
        <v>69250599</v>
      </c>
    </row>
    <row r="881" spans="1:7" x14ac:dyDescent="0.25">
      <c r="A881" s="3">
        <v>41457</v>
      </c>
      <c r="B881">
        <v>22.171894000000002</v>
      </c>
      <c r="C881">
        <v>22.19182</v>
      </c>
      <c r="D881">
        <v>21.849851999999998</v>
      </c>
      <c r="E881">
        <v>21.975382</v>
      </c>
      <c r="F881">
        <v>21.975382</v>
      </c>
      <c r="G881">
        <v>75943592</v>
      </c>
    </row>
    <row r="882" spans="1:7" x14ac:dyDescent="0.25">
      <c r="A882" s="3">
        <v>41458</v>
      </c>
      <c r="B882">
        <v>21.915355999999999</v>
      </c>
      <c r="C882">
        <v>22.146239999999999</v>
      </c>
      <c r="D882">
        <v>21.880486999999999</v>
      </c>
      <c r="E882">
        <v>22.077995000000001</v>
      </c>
      <c r="F882">
        <v>22.077995000000001</v>
      </c>
      <c r="G882">
        <v>42036977</v>
      </c>
    </row>
    <row r="883" spans="1:7" x14ac:dyDescent="0.25">
      <c r="A883" s="3">
        <v>41460</v>
      </c>
      <c r="B883">
        <v>22.167162000000001</v>
      </c>
      <c r="C883">
        <v>22.301659000000001</v>
      </c>
      <c r="D883">
        <v>22.100660000000001</v>
      </c>
      <c r="E883">
        <v>22.253837999999998</v>
      </c>
      <c r="F883">
        <v>22.253837999999998</v>
      </c>
      <c r="G883">
        <v>68331166</v>
      </c>
    </row>
    <row r="884" spans="1:7" x14ac:dyDescent="0.25">
      <c r="A884" s="3">
        <v>41463</v>
      </c>
      <c r="B884">
        <v>22.396303</v>
      </c>
      <c r="C884">
        <v>22.572144000000002</v>
      </c>
      <c r="D884">
        <v>22.343252</v>
      </c>
      <c r="E884">
        <v>22.542753000000001</v>
      </c>
      <c r="F884">
        <v>22.542753000000001</v>
      </c>
      <c r="G884">
        <v>79075287</v>
      </c>
    </row>
    <row r="885" spans="1:7" x14ac:dyDescent="0.25">
      <c r="A885" s="3">
        <v>41464</v>
      </c>
      <c r="B885">
        <v>22.689952999999999</v>
      </c>
      <c r="C885">
        <v>22.738520000000001</v>
      </c>
      <c r="D885">
        <v>22.365666999999998</v>
      </c>
      <c r="E885">
        <v>22.546489999999999</v>
      </c>
      <c r="F885">
        <v>22.546489999999999</v>
      </c>
      <c r="G885">
        <v>79472771</v>
      </c>
    </row>
    <row r="886" spans="1:7" x14ac:dyDescent="0.25">
      <c r="A886" s="3">
        <v>41465</v>
      </c>
      <c r="B886">
        <v>22.501906999999999</v>
      </c>
      <c r="C886">
        <v>22.693439000000001</v>
      </c>
      <c r="D886">
        <v>22.425443999999999</v>
      </c>
      <c r="E886">
        <v>22.565169999999998</v>
      </c>
      <c r="F886">
        <v>22.565169999999998</v>
      </c>
      <c r="G886">
        <v>68592140</v>
      </c>
    </row>
    <row r="887" spans="1:7" x14ac:dyDescent="0.25">
      <c r="A887" s="3">
        <v>41466</v>
      </c>
      <c r="B887">
        <v>22.739764999999998</v>
      </c>
      <c r="C887">
        <v>22.934286</v>
      </c>
      <c r="D887">
        <v>22.628183</v>
      </c>
      <c r="E887">
        <v>22.920089999999998</v>
      </c>
      <c r="F887">
        <v>22.920089999999998</v>
      </c>
      <c r="G887">
        <v>103755449</v>
      </c>
    </row>
    <row r="888" spans="1:7" x14ac:dyDescent="0.25">
      <c r="A888" s="3">
        <v>41467</v>
      </c>
      <c r="B888">
        <v>22.914111999999999</v>
      </c>
      <c r="C888">
        <v>22.988831999999999</v>
      </c>
      <c r="D888">
        <v>22.795556999999999</v>
      </c>
      <c r="E888">
        <v>22.988831999999999</v>
      </c>
      <c r="F888">
        <v>22.988831999999999</v>
      </c>
      <c r="G888">
        <v>103113050</v>
      </c>
    </row>
    <row r="889" spans="1:7" x14ac:dyDescent="0.25">
      <c r="A889" s="3">
        <v>41470</v>
      </c>
      <c r="B889">
        <v>23.021211999999998</v>
      </c>
      <c r="C889">
        <v>23.113365000000002</v>
      </c>
      <c r="D889">
        <v>22.823452</v>
      </c>
      <c r="E889">
        <v>23.030923999999999</v>
      </c>
      <c r="F889">
        <v>23.030923999999999</v>
      </c>
      <c r="G889">
        <v>78713937</v>
      </c>
    </row>
    <row r="890" spans="1:7" x14ac:dyDescent="0.25">
      <c r="A890" s="3">
        <v>41471</v>
      </c>
      <c r="B890">
        <v>23.091698000000001</v>
      </c>
      <c r="C890">
        <v>23.112617</v>
      </c>
      <c r="D890">
        <v>22.762181999999999</v>
      </c>
      <c r="E890">
        <v>22.904399999999999</v>
      </c>
      <c r="F890">
        <v>22.904399999999999</v>
      </c>
      <c r="G890">
        <v>79617311</v>
      </c>
    </row>
    <row r="891" spans="1:7" x14ac:dyDescent="0.25">
      <c r="A891" s="3">
        <v>41472</v>
      </c>
      <c r="B891">
        <v>22.939018000000001</v>
      </c>
      <c r="C891">
        <v>23.084972</v>
      </c>
      <c r="D891">
        <v>22.821959</v>
      </c>
      <c r="E891">
        <v>22.877998000000002</v>
      </c>
      <c r="F891">
        <v>22.877998000000002</v>
      </c>
      <c r="G891">
        <v>60469809</v>
      </c>
    </row>
    <row r="892" spans="1:7" x14ac:dyDescent="0.25">
      <c r="A892" s="3">
        <v>41473</v>
      </c>
      <c r="B892">
        <v>22.888956</v>
      </c>
      <c r="C892">
        <v>22.914111999999999</v>
      </c>
      <c r="D892">
        <v>22.495432000000001</v>
      </c>
      <c r="E892">
        <v>22.681982000000001</v>
      </c>
      <c r="F892">
        <v>22.681982000000001</v>
      </c>
      <c r="G892">
        <v>145924920</v>
      </c>
    </row>
    <row r="893" spans="1:7" x14ac:dyDescent="0.25">
      <c r="A893" s="3">
        <v>41474</v>
      </c>
      <c r="B893">
        <v>22.082478999999999</v>
      </c>
      <c r="C893">
        <v>22.489453999999999</v>
      </c>
      <c r="D893">
        <v>21.808506000000001</v>
      </c>
      <c r="E893">
        <v>22.331296999999999</v>
      </c>
      <c r="F893">
        <v>22.331296999999999</v>
      </c>
      <c r="G893">
        <v>295475379</v>
      </c>
    </row>
    <row r="894" spans="1:7" x14ac:dyDescent="0.25">
      <c r="A894" s="3">
        <v>41477</v>
      </c>
      <c r="B894">
        <v>22.465793999999999</v>
      </c>
      <c r="C894">
        <v>22.731546000000002</v>
      </c>
      <c r="D894">
        <v>22.341259000000001</v>
      </c>
      <c r="E894">
        <v>22.682480000000002</v>
      </c>
      <c r="F894">
        <v>22.682480000000002</v>
      </c>
      <c r="G894">
        <v>116563276</v>
      </c>
    </row>
    <row r="895" spans="1:7" x14ac:dyDescent="0.25">
      <c r="A895" s="3">
        <v>41478</v>
      </c>
      <c r="B895">
        <v>22.682480000000002</v>
      </c>
      <c r="C895">
        <v>22.739764999999998</v>
      </c>
      <c r="D895">
        <v>22.405270000000002</v>
      </c>
      <c r="E895">
        <v>22.510625999999998</v>
      </c>
      <c r="F895">
        <v>22.510625999999998</v>
      </c>
      <c r="G895">
        <v>82134711</v>
      </c>
    </row>
    <row r="896" spans="1:7" x14ac:dyDescent="0.25">
      <c r="A896" s="3">
        <v>41479</v>
      </c>
      <c r="B896">
        <v>22.596802</v>
      </c>
      <c r="C896">
        <v>22.672518</v>
      </c>
      <c r="D896">
        <v>22.433413999999999</v>
      </c>
      <c r="E896">
        <v>22.488209000000001</v>
      </c>
      <c r="F896">
        <v>22.488209000000001</v>
      </c>
      <c r="G896">
        <v>83451629</v>
      </c>
    </row>
    <row r="897" spans="1:7" x14ac:dyDescent="0.25">
      <c r="A897" s="3">
        <v>41480</v>
      </c>
      <c r="B897">
        <v>22.263301999999999</v>
      </c>
      <c r="C897">
        <v>22.337523000000001</v>
      </c>
      <c r="D897">
        <v>22.069279000000002</v>
      </c>
      <c r="E897">
        <v>22.109629000000002</v>
      </c>
      <c r="F897">
        <v>22.109629000000002</v>
      </c>
      <c r="G897">
        <v>120493954</v>
      </c>
    </row>
    <row r="898" spans="1:7" x14ac:dyDescent="0.25">
      <c r="A898" s="3">
        <v>41481</v>
      </c>
      <c r="B898">
        <v>22.091944000000002</v>
      </c>
      <c r="C898">
        <v>22.166664000000001</v>
      </c>
      <c r="D898">
        <v>21.967661</v>
      </c>
      <c r="E898">
        <v>22.051098</v>
      </c>
      <c r="F898">
        <v>22.051098</v>
      </c>
      <c r="G898">
        <v>71374530</v>
      </c>
    </row>
    <row r="899" spans="1:7" x14ac:dyDescent="0.25">
      <c r="A899" s="3">
        <v>41484</v>
      </c>
      <c r="B899">
        <v>22.039888000000001</v>
      </c>
      <c r="C899">
        <v>22.286963</v>
      </c>
      <c r="D899">
        <v>21.940014000000001</v>
      </c>
      <c r="E899">
        <v>21.974384000000001</v>
      </c>
      <c r="F899">
        <v>21.974384000000001</v>
      </c>
      <c r="G899">
        <v>75959652</v>
      </c>
    </row>
    <row r="900" spans="1:7" x14ac:dyDescent="0.25">
      <c r="A900" s="3">
        <v>41485</v>
      </c>
      <c r="B900">
        <v>22.053837000000001</v>
      </c>
      <c r="C900">
        <v>22.306639000000001</v>
      </c>
      <c r="D900">
        <v>21.939513999999999</v>
      </c>
      <c r="E900">
        <v>22.189827000000001</v>
      </c>
      <c r="F900">
        <v>22.189827000000001</v>
      </c>
      <c r="G900">
        <v>70487217</v>
      </c>
    </row>
    <row r="901" spans="1:7" x14ac:dyDescent="0.25">
      <c r="A901" s="3">
        <v>41486</v>
      </c>
      <c r="B901">
        <v>22.241385000000001</v>
      </c>
      <c r="C901">
        <v>22.329056000000001</v>
      </c>
      <c r="D901">
        <v>22.071770000000001</v>
      </c>
      <c r="E901">
        <v>22.110872000000001</v>
      </c>
      <c r="F901">
        <v>22.110872000000001</v>
      </c>
      <c r="G901">
        <v>87265872</v>
      </c>
    </row>
    <row r="902" spans="1:7" x14ac:dyDescent="0.25">
      <c r="A902" s="3">
        <v>41487</v>
      </c>
      <c r="B902">
        <v>22.291447000000002</v>
      </c>
      <c r="C902">
        <v>22.529305000000001</v>
      </c>
      <c r="D902">
        <v>22.291447000000002</v>
      </c>
      <c r="E902">
        <v>22.521086</v>
      </c>
      <c r="F902">
        <v>22.521086</v>
      </c>
      <c r="G902">
        <v>85856610</v>
      </c>
    </row>
    <row r="903" spans="1:7" x14ac:dyDescent="0.25">
      <c r="A903" s="3">
        <v>41488</v>
      </c>
      <c r="B903">
        <v>22.501657000000002</v>
      </c>
      <c r="C903">
        <v>22.590326000000001</v>
      </c>
      <c r="D903">
        <v>22.436402999999999</v>
      </c>
      <c r="E903">
        <v>22.579616999999999</v>
      </c>
      <c r="F903">
        <v>22.579616999999999</v>
      </c>
      <c r="G903">
        <v>68812965</v>
      </c>
    </row>
    <row r="904" spans="1:7" x14ac:dyDescent="0.25">
      <c r="A904" s="3">
        <v>41491</v>
      </c>
      <c r="B904">
        <v>22.550225999999999</v>
      </c>
      <c r="C904">
        <v>22.553464999999999</v>
      </c>
      <c r="D904">
        <v>22.396052999999998</v>
      </c>
      <c r="E904">
        <v>22.540512</v>
      </c>
      <c r="F904">
        <v>22.540512</v>
      </c>
      <c r="G904">
        <v>52584363</v>
      </c>
    </row>
    <row r="905" spans="1:7" x14ac:dyDescent="0.25">
      <c r="A905" s="3">
        <v>41492</v>
      </c>
      <c r="B905">
        <v>22.532791</v>
      </c>
      <c r="C905">
        <v>22.657824000000002</v>
      </c>
      <c r="D905">
        <v>22.309628</v>
      </c>
      <c r="E905">
        <v>22.330549000000001</v>
      </c>
      <c r="F905">
        <v>22.330549000000001</v>
      </c>
      <c r="G905">
        <v>60469809</v>
      </c>
    </row>
    <row r="906" spans="1:7" x14ac:dyDescent="0.25">
      <c r="A906" s="3">
        <v>41493</v>
      </c>
      <c r="B906">
        <v>22.292442000000001</v>
      </c>
      <c r="C906">
        <v>22.377375000000001</v>
      </c>
      <c r="D906">
        <v>22.144247</v>
      </c>
      <c r="E906">
        <v>22.183102000000002</v>
      </c>
      <c r="F906">
        <v>22.183102000000002</v>
      </c>
      <c r="G906">
        <v>55374783</v>
      </c>
    </row>
    <row r="907" spans="1:7" x14ac:dyDescent="0.25">
      <c r="A907" s="3">
        <v>41494</v>
      </c>
      <c r="B907">
        <v>22.303650000000001</v>
      </c>
      <c r="C907">
        <v>22.312367999999999</v>
      </c>
      <c r="D907">
        <v>22.049603000000001</v>
      </c>
      <c r="E907">
        <v>22.233166000000001</v>
      </c>
      <c r="F907">
        <v>22.233166000000001</v>
      </c>
      <c r="G907">
        <v>59743096</v>
      </c>
    </row>
    <row r="908" spans="1:7" x14ac:dyDescent="0.25">
      <c r="A908" s="3">
        <v>41495</v>
      </c>
      <c r="B908">
        <v>22.180861</v>
      </c>
      <c r="C908">
        <v>22.304397999999999</v>
      </c>
      <c r="D908">
        <v>22.166912</v>
      </c>
      <c r="E908">
        <v>22.177126000000001</v>
      </c>
      <c r="F908">
        <v>22.177126000000001</v>
      </c>
      <c r="G908">
        <v>53146462</v>
      </c>
    </row>
    <row r="909" spans="1:7" x14ac:dyDescent="0.25">
      <c r="A909" s="3">
        <v>41498</v>
      </c>
      <c r="B909">
        <v>22.089703</v>
      </c>
      <c r="C909">
        <v>22.092193999999999</v>
      </c>
      <c r="D909">
        <v>21.958942</v>
      </c>
      <c r="E909">
        <v>22.055081999999999</v>
      </c>
      <c r="F909">
        <v>22.055081999999999</v>
      </c>
      <c r="G909">
        <v>55286453</v>
      </c>
    </row>
    <row r="910" spans="1:7" x14ac:dyDescent="0.25">
      <c r="A910" s="3">
        <v>41499</v>
      </c>
      <c r="B910">
        <v>22.087959000000001</v>
      </c>
      <c r="C910">
        <v>22.129553000000001</v>
      </c>
      <c r="D910">
        <v>21.8232</v>
      </c>
      <c r="E910">
        <v>21.948979999999999</v>
      </c>
      <c r="F910">
        <v>21.948979999999999</v>
      </c>
      <c r="G910">
        <v>57004870</v>
      </c>
    </row>
    <row r="911" spans="1:7" x14ac:dyDescent="0.25">
      <c r="A911" s="3">
        <v>41500</v>
      </c>
      <c r="B911">
        <v>21.877248999999999</v>
      </c>
      <c r="C911">
        <v>21.923573999999999</v>
      </c>
      <c r="D911">
        <v>21.598044999999999</v>
      </c>
      <c r="E911">
        <v>21.664047</v>
      </c>
      <c r="F911">
        <v>21.664047</v>
      </c>
      <c r="G911">
        <v>83600184</v>
      </c>
    </row>
    <row r="912" spans="1:7" x14ac:dyDescent="0.25">
      <c r="A912" s="3">
        <v>41501</v>
      </c>
      <c r="B912">
        <v>21.530297999999998</v>
      </c>
      <c r="C912">
        <v>21.542252999999999</v>
      </c>
      <c r="D912">
        <v>21.369900000000001</v>
      </c>
      <c r="E912">
        <v>21.411245000000001</v>
      </c>
      <c r="F912">
        <v>21.411245000000001</v>
      </c>
      <c r="G912">
        <v>75048249</v>
      </c>
    </row>
    <row r="913" spans="1:7" x14ac:dyDescent="0.25">
      <c r="A913" s="3">
        <v>41502</v>
      </c>
      <c r="B913">
        <v>21.451592999999999</v>
      </c>
      <c r="C913">
        <v>21.480485999999999</v>
      </c>
      <c r="D913">
        <v>21.333535999999999</v>
      </c>
      <c r="E913">
        <v>21.342752000000001</v>
      </c>
      <c r="F913">
        <v>21.342752000000001</v>
      </c>
      <c r="G913">
        <v>67255147</v>
      </c>
    </row>
    <row r="914" spans="1:7" x14ac:dyDescent="0.25">
      <c r="A914" s="3">
        <v>41505</v>
      </c>
      <c r="B914">
        <v>21.362677000000001</v>
      </c>
      <c r="C914">
        <v>21.718594</v>
      </c>
      <c r="D914">
        <v>21.356200999999999</v>
      </c>
      <c r="E914">
        <v>21.560435999999999</v>
      </c>
      <c r="F914">
        <v>21.560435999999999</v>
      </c>
      <c r="G914">
        <v>72707508</v>
      </c>
    </row>
    <row r="915" spans="1:7" x14ac:dyDescent="0.25">
      <c r="A915" s="3">
        <v>41506</v>
      </c>
      <c r="B915">
        <v>21.627683999999999</v>
      </c>
      <c r="C915">
        <v>21.721333000000001</v>
      </c>
      <c r="D915">
        <v>21.507883</v>
      </c>
      <c r="E915">
        <v>21.554708000000002</v>
      </c>
      <c r="F915">
        <v>21.554708000000002</v>
      </c>
      <c r="G915">
        <v>49504863</v>
      </c>
    </row>
    <row r="916" spans="1:7" x14ac:dyDescent="0.25">
      <c r="A916" s="3">
        <v>41507</v>
      </c>
      <c r="B916">
        <v>21.684968999999999</v>
      </c>
      <c r="C916">
        <v>21.840885</v>
      </c>
      <c r="D916">
        <v>21.581607999999999</v>
      </c>
      <c r="E916">
        <v>21.652094000000002</v>
      </c>
      <c r="F916">
        <v>21.652094000000002</v>
      </c>
      <c r="G916">
        <v>70555472</v>
      </c>
    </row>
    <row r="917" spans="1:7" x14ac:dyDescent="0.25">
      <c r="A917" s="3">
        <v>41508</v>
      </c>
      <c r="B917">
        <v>21.736028999999998</v>
      </c>
      <c r="C917">
        <v>21.787085999999999</v>
      </c>
      <c r="D917">
        <v>21.675007000000001</v>
      </c>
      <c r="E917">
        <v>21.761185000000001</v>
      </c>
      <c r="F917">
        <v>21.761185000000001</v>
      </c>
      <c r="G917">
        <v>34926424</v>
      </c>
    </row>
    <row r="918" spans="1:7" x14ac:dyDescent="0.25">
      <c r="A918" s="3">
        <v>41509</v>
      </c>
      <c r="B918">
        <v>21.863797999999999</v>
      </c>
      <c r="C918">
        <v>21.868031999999999</v>
      </c>
      <c r="D918">
        <v>21.662554</v>
      </c>
      <c r="E918">
        <v>21.674009000000002</v>
      </c>
      <c r="F918">
        <v>21.674009000000002</v>
      </c>
      <c r="G918">
        <v>43245489</v>
      </c>
    </row>
    <row r="919" spans="1:7" x14ac:dyDescent="0.25">
      <c r="A919" s="3">
        <v>41512</v>
      </c>
      <c r="B919">
        <v>21.668779000000001</v>
      </c>
      <c r="C919">
        <v>21.790823</v>
      </c>
      <c r="D919">
        <v>21.570398000000001</v>
      </c>
      <c r="E919">
        <v>21.578866999999999</v>
      </c>
      <c r="F919">
        <v>21.578866999999999</v>
      </c>
      <c r="G919">
        <v>42257801</v>
      </c>
    </row>
    <row r="920" spans="1:7" x14ac:dyDescent="0.25">
      <c r="A920" s="3">
        <v>41513</v>
      </c>
      <c r="B920">
        <v>21.410250000000001</v>
      </c>
      <c r="C920">
        <v>21.512615</v>
      </c>
      <c r="D920">
        <v>21.118342999999999</v>
      </c>
      <c r="E920">
        <v>21.174382999999999</v>
      </c>
      <c r="F920">
        <v>21.174382999999999</v>
      </c>
      <c r="G920">
        <v>69623993</v>
      </c>
    </row>
    <row r="921" spans="1:7" x14ac:dyDescent="0.25">
      <c r="A921" s="3">
        <v>41514</v>
      </c>
      <c r="B921">
        <v>21.176874000000002</v>
      </c>
      <c r="C921">
        <v>21.305391</v>
      </c>
      <c r="D921">
        <v>21.115105</v>
      </c>
      <c r="E921">
        <v>21.134533000000001</v>
      </c>
      <c r="F921">
        <v>21.134533000000001</v>
      </c>
      <c r="G921">
        <v>53395392</v>
      </c>
    </row>
    <row r="922" spans="1:7" x14ac:dyDescent="0.25">
      <c r="A922" s="3">
        <v>41515</v>
      </c>
      <c r="B922">
        <v>21.147483999999999</v>
      </c>
      <c r="C922">
        <v>21.429178</v>
      </c>
      <c r="D922">
        <v>21.135528999999998</v>
      </c>
      <c r="E922">
        <v>21.305889000000001</v>
      </c>
      <c r="F922">
        <v>21.305889000000001</v>
      </c>
      <c r="G922">
        <v>59361671</v>
      </c>
    </row>
    <row r="923" spans="1:7" x14ac:dyDescent="0.25">
      <c r="A923" s="3">
        <v>41516</v>
      </c>
      <c r="B923">
        <v>21.314109999999999</v>
      </c>
      <c r="C923">
        <v>21.370896999999999</v>
      </c>
      <c r="D923">
        <v>21.060061999999999</v>
      </c>
      <c r="E923">
        <v>21.093437000000002</v>
      </c>
      <c r="F923">
        <v>21.093437000000002</v>
      </c>
      <c r="G923">
        <v>74743109</v>
      </c>
    </row>
    <row r="924" spans="1:7" x14ac:dyDescent="0.25">
      <c r="A924" s="3">
        <v>41520</v>
      </c>
      <c r="B924">
        <v>21.279240000000001</v>
      </c>
      <c r="C924">
        <v>21.573886999999999</v>
      </c>
      <c r="D924">
        <v>21.269027999999999</v>
      </c>
      <c r="E924">
        <v>21.429178</v>
      </c>
      <c r="F924">
        <v>21.429178</v>
      </c>
      <c r="G924">
        <v>82210996</v>
      </c>
    </row>
    <row r="925" spans="1:7" x14ac:dyDescent="0.25">
      <c r="A925" s="3">
        <v>41521</v>
      </c>
      <c r="B925">
        <v>21.428431</v>
      </c>
      <c r="C925">
        <v>21.755953000000002</v>
      </c>
      <c r="D925">
        <v>21.299416000000001</v>
      </c>
      <c r="E925">
        <v>21.709377</v>
      </c>
      <c r="F925">
        <v>21.709377</v>
      </c>
      <c r="G925">
        <v>81954037</v>
      </c>
    </row>
    <row r="926" spans="1:7" x14ac:dyDescent="0.25">
      <c r="A926" s="3">
        <v>41522</v>
      </c>
      <c r="B926">
        <v>21.755953000000002</v>
      </c>
      <c r="C926">
        <v>21.914857999999999</v>
      </c>
      <c r="D926">
        <v>21.708879</v>
      </c>
      <c r="E926">
        <v>21.906887000000001</v>
      </c>
      <c r="F926">
        <v>21.906887000000001</v>
      </c>
      <c r="G926">
        <v>51845604</v>
      </c>
    </row>
    <row r="927" spans="1:7" x14ac:dyDescent="0.25">
      <c r="A927" s="3">
        <v>41523</v>
      </c>
      <c r="B927">
        <v>21.978618999999998</v>
      </c>
      <c r="C927">
        <v>22.011993</v>
      </c>
      <c r="D927">
        <v>21.76193</v>
      </c>
      <c r="E927">
        <v>21.907387</v>
      </c>
      <c r="F927">
        <v>21.907387</v>
      </c>
      <c r="G927">
        <v>62698130</v>
      </c>
    </row>
    <row r="928" spans="1:7" x14ac:dyDescent="0.25">
      <c r="A928" s="3">
        <v>41526</v>
      </c>
      <c r="B928">
        <v>22.010748</v>
      </c>
      <c r="C928">
        <v>22.160685999999998</v>
      </c>
      <c r="D928">
        <v>21.978121000000002</v>
      </c>
      <c r="E928">
        <v>22.118345000000001</v>
      </c>
      <c r="F928">
        <v>22.118345000000001</v>
      </c>
      <c r="G928">
        <v>49569103</v>
      </c>
    </row>
    <row r="929" spans="1:7" x14ac:dyDescent="0.25">
      <c r="A929" s="3">
        <v>41527</v>
      </c>
      <c r="B929">
        <v>22.167411999999999</v>
      </c>
      <c r="C929">
        <v>22.216726000000001</v>
      </c>
      <c r="D929">
        <v>22.017472999999999</v>
      </c>
      <c r="E929">
        <v>22.133787000000002</v>
      </c>
      <c r="F929">
        <v>22.133787000000002</v>
      </c>
      <c r="G929">
        <v>51697050</v>
      </c>
    </row>
    <row r="930" spans="1:7" x14ac:dyDescent="0.25">
      <c r="A930" s="3">
        <v>41528</v>
      </c>
      <c r="B930">
        <v>22.130548000000001</v>
      </c>
      <c r="C930">
        <v>22.340510999999999</v>
      </c>
      <c r="D930">
        <v>22.069279000000002</v>
      </c>
      <c r="E930">
        <v>22.321085</v>
      </c>
      <c r="F930">
        <v>22.321085</v>
      </c>
      <c r="G930">
        <v>64665477</v>
      </c>
    </row>
    <row r="931" spans="1:7" x14ac:dyDescent="0.25">
      <c r="A931" s="3">
        <v>41529</v>
      </c>
      <c r="B931">
        <v>22.351220999999999</v>
      </c>
      <c r="C931">
        <v>22.363674</v>
      </c>
      <c r="D931">
        <v>22.167162000000001</v>
      </c>
      <c r="E931">
        <v>22.243127999999999</v>
      </c>
      <c r="F931">
        <v>22.243127999999999</v>
      </c>
      <c r="G931">
        <v>43984248</v>
      </c>
    </row>
    <row r="932" spans="1:7" x14ac:dyDescent="0.25">
      <c r="A932" s="3">
        <v>41530</v>
      </c>
      <c r="B932">
        <v>22.278994000000001</v>
      </c>
      <c r="C932">
        <v>22.308384</v>
      </c>
      <c r="D932">
        <v>22.038395000000001</v>
      </c>
      <c r="E932">
        <v>22.143749</v>
      </c>
      <c r="F932">
        <v>22.143749</v>
      </c>
      <c r="G932">
        <v>53214717</v>
      </c>
    </row>
    <row r="933" spans="1:7" x14ac:dyDescent="0.25">
      <c r="A933" s="3">
        <v>41533</v>
      </c>
      <c r="B933">
        <v>22.321335000000001</v>
      </c>
      <c r="C933">
        <v>22.341259000000001</v>
      </c>
      <c r="D933">
        <v>22.039142999999999</v>
      </c>
      <c r="E933">
        <v>22.111122000000002</v>
      </c>
      <c r="F933">
        <v>22.111122000000002</v>
      </c>
      <c r="G933">
        <v>53660381</v>
      </c>
    </row>
    <row r="934" spans="1:7" x14ac:dyDescent="0.25">
      <c r="A934" s="3">
        <v>41534</v>
      </c>
      <c r="B934">
        <v>22.102405999999998</v>
      </c>
      <c r="C934">
        <v>22.126814</v>
      </c>
      <c r="D934">
        <v>21.942753</v>
      </c>
      <c r="E934">
        <v>22.070025999999999</v>
      </c>
      <c r="F934">
        <v>22.070025999999999</v>
      </c>
      <c r="G934">
        <v>50564822</v>
      </c>
    </row>
    <row r="935" spans="1:7" x14ac:dyDescent="0.25">
      <c r="A935" s="3">
        <v>41535</v>
      </c>
      <c r="B935">
        <v>22.076004000000001</v>
      </c>
      <c r="C935">
        <v>22.514858</v>
      </c>
      <c r="D935">
        <v>21.994309999999999</v>
      </c>
      <c r="E935">
        <v>22.498669</v>
      </c>
      <c r="F935">
        <v>22.498669</v>
      </c>
      <c r="G935">
        <v>77678069</v>
      </c>
    </row>
    <row r="936" spans="1:7" x14ac:dyDescent="0.25">
      <c r="A936" s="3">
        <v>41536</v>
      </c>
      <c r="B936">
        <v>22.565169999999998</v>
      </c>
      <c r="C936">
        <v>22.565169999999998</v>
      </c>
      <c r="D936">
        <v>22.301409</v>
      </c>
      <c r="E936">
        <v>22.375879000000001</v>
      </c>
      <c r="F936">
        <v>22.375879000000001</v>
      </c>
      <c r="G936">
        <v>64155573</v>
      </c>
    </row>
    <row r="937" spans="1:7" x14ac:dyDescent="0.25">
      <c r="A937" s="3">
        <v>41537</v>
      </c>
      <c r="B937">
        <v>22.375879000000001</v>
      </c>
      <c r="C937">
        <v>22.518844999999999</v>
      </c>
      <c r="D937">
        <v>22.306889000000002</v>
      </c>
      <c r="E937">
        <v>22.493438999999999</v>
      </c>
      <c r="F937">
        <v>22.493438999999999</v>
      </c>
      <c r="G937">
        <v>174463490</v>
      </c>
    </row>
    <row r="938" spans="1:7" x14ac:dyDescent="0.25">
      <c r="A938" s="3">
        <v>41540</v>
      </c>
      <c r="B938">
        <v>22.320088999999999</v>
      </c>
      <c r="C938">
        <v>22.455582</v>
      </c>
      <c r="D938">
        <v>22.047360999999999</v>
      </c>
      <c r="E938">
        <v>22.079740999999999</v>
      </c>
      <c r="F938">
        <v>22.079740999999999</v>
      </c>
      <c r="G938">
        <v>71362485</v>
      </c>
    </row>
    <row r="939" spans="1:7" x14ac:dyDescent="0.25">
      <c r="A939" s="3">
        <v>41541</v>
      </c>
      <c r="B939">
        <v>22.079740999999999</v>
      </c>
      <c r="C939">
        <v>22.169402999999999</v>
      </c>
      <c r="D939">
        <v>21.952717</v>
      </c>
      <c r="E939">
        <v>22.088207000000001</v>
      </c>
      <c r="F939">
        <v>22.088207000000001</v>
      </c>
      <c r="G939">
        <v>59694916</v>
      </c>
    </row>
    <row r="940" spans="1:7" x14ac:dyDescent="0.25">
      <c r="A940" s="3">
        <v>41542</v>
      </c>
      <c r="B940">
        <v>22.080984000000001</v>
      </c>
      <c r="C940">
        <v>22.080984000000001</v>
      </c>
      <c r="D940">
        <v>21.808256</v>
      </c>
      <c r="E940">
        <v>21.848853999999999</v>
      </c>
      <c r="F940">
        <v>21.848853999999999</v>
      </c>
      <c r="G940">
        <v>66207234</v>
      </c>
    </row>
    <row r="941" spans="1:7" x14ac:dyDescent="0.25">
      <c r="A941" s="3">
        <v>41543</v>
      </c>
      <c r="B941">
        <v>21.875505</v>
      </c>
      <c r="C941">
        <v>21.986339999999998</v>
      </c>
      <c r="D941">
        <v>21.793312</v>
      </c>
      <c r="E941">
        <v>21.872267000000001</v>
      </c>
      <c r="F941">
        <v>21.872267000000001</v>
      </c>
      <c r="G941">
        <v>50584897</v>
      </c>
    </row>
    <row r="942" spans="1:7" x14ac:dyDescent="0.25">
      <c r="A942" s="3">
        <v>41544</v>
      </c>
      <c r="B942">
        <v>21.788830000000001</v>
      </c>
      <c r="C942">
        <v>21.856076999999999</v>
      </c>
      <c r="D942">
        <v>21.701408000000001</v>
      </c>
      <c r="E942">
        <v>21.827933999999999</v>
      </c>
      <c r="F942">
        <v>21.827933999999999</v>
      </c>
      <c r="G942">
        <v>50540732</v>
      </c>
    </row>
    <row r="943" spans="1:7" x14ac:dyDescent="0.25">
      <c r="A943" s="3">
        <v>41547</v>
      </c>
      <c r="B943">
        <v>21.645866000000002</v>
      </c>
      <c r="C943">
        <v>21.938768</v>
      </c>
      <c r="D943">
        <v>21.626688000000001</v>
      </c>
      <c r="E943">
        <v>21.815977</v>
      </c>
      <c r="F943">
        <v>21.815977</v>
      </c>
      <c r="G943">
        <v>69154239</v>
      </c>
    </row>
    <row r="944" spans="1:7" x14ac:dyDescent="0.25">
      <c r="A944" s="3">
        <v>41548</v>
      </c>
      <c r="B944">
        <v>21.924071999999999</v>
      </c>
      <c r="C944">
        <v>22.108879000000002</v>
      </c>
      <c r="D944">
        <v>21.919091999999999</v>
      </c>
      <c r="E944">
        <v>22.092193999999999</v>
      </c>
      <c r="F944">
        <v>22.092193999999999</v>
      </c>
      <c r="G944">
        <v>67644602</v>
      </c>
    </row>
    <row r="945" spans="1:7" x14ac:dyDescent="0.25">
      <c r="A945" s="3">
        <v>41549</v>
      </c>
      <c r="B945">
        <v>21.985842000000002</v>
      </c>
      <c r="C945">
        <v>22.150971999999999</v>
      </c>
      <c r="D945">
        <v>21.86355</v>
      </c>
      <c r="E945">
        <v>22.116852000000002</v>
      </c>
      <c r="F945">
        <v>22.116852000000002</v>
      </c>
      <c r="G945">
        <v>60036190</v>
      </c>
    </row>
    <row r="946" spans="1:7" x14ac:dyDescent="0.25">
      <c r="A946" s="3">
        <v>41550</v>
      </c>
      <c r="B946">
        <v>22.117100000000001</v>
      </c>
      <c r="C946">
        <v>22.269030000000001</v>
      </c>
      <c r="D946">
        <v>21.721084999999999</v>
      </c>
      <c r="E946">
        <v>21.820461000000002</v>
      </c>
      <c r="F946">
        <v>21.820461000000002</v>
      </c>
      <c r="G946">
        <v>84997401</v>
      </c>
    </row>
    <row r="947" spans="1:7" x14ac:dyDescent="0.25">
      <c r="A947" s="3">
        <v>41551</v>
      </c>
      <c r="B947">
        <v>21.793312</v>
      </c>
      <c r="C947">
        <v>21.855829</v>
      </c>
      <c r="D947">
        <v>21.668779000000001</v>
      </c>
      <c r="E947">
        <v>21.727309999999999</v>
      </c>
      <c r="F947">
        <v>21.727309999999999</v>
      </c>
      <c r="G947">
        <v>54523605</v>
      </c>
    </row>
    <row r="948" spans="1:7" x14ac:dyDescent="0.25">
      <c r="A948" s="3">
        <v>41554</v>
      </c>
      <c r="B948">
        <v>21.605267999999999</v>
      </c>
      <c r="C948">
        <v>21.768158</v>
      </c>
      <c r="D948">
        <v>21.522079000000002</v>
      </c>
      <c r="E948">
        <v>21.562677000000001</v>
      </c>
      <c r="F948">
        <v>21.562677000000001</v>
      </c>
      <c r="G948">
        <v>51937949</v>
      </c>
    </row>
    <row r="949" spans="1:7" x14ac:dyDescent="0.25">
      <c r="A949" s="3">
        <v>41555</v>
      </c>
      <c r="B949">
        <v>21.552216999999999</v>
      </c>
      <c r="C949">
        <v>21.568655</v>
      </c>
      <c r="D949">
        <v>21.211245000000002</v>
      </c>
      <c r="E949">
        <v>21.262053999999999</v>
      </c>
      <c r="F949">
        <v>21.262053999999999</v>
      </c>
      <c r="G949">
        <v>78039419</v>
      </c>
    </row>
    <row r="950" spans="1:7" x14ac:dyDescent="0.25">
      <c r="A950" s="3">
        <v>41556</v>
      </c>
      <c r="B950">
        <v>21.327061</v>
      </c>
      <c r="C950">
        <v>21.485716</v>
      </c>
      <c r="D950">
        <v>20.995804</v>
      </c>
      <c r="E950">
        <v>21.316600999999999</v>
      </c>
      <c r="F950">
        <v>21.316600999999999</v>
      </c>
      <c r="G950">
        <v>106449509</v>
      </c>
    </row>
    <row r="951" spans="1:7" x14ac:dyDescent="0.25">
      <c r="A951" s="3">
        <v>41557</v>
      </c>
      <c r="B951">
        <v>21.515353999999999</v>
      </c>
      <c r="C951">
        <v>21.639638999999999</v>
      </c>
      <c r="D951">
        <v>21.424944</v>
      </c>
      <c r="E951">
        <v>21.624945</v>
      </c>
      <c r="F951">
        <v>21.624945</v>
      </c>
      <c r="G951">
        <v>90550137</v>
      </c>
    </row>
    <row r="952" spans="1:7" x14ac:dyDescent="0.25">
      <c r="A952" s="3">
        <v>41558</v>
      </c>
      <c r="B952">
        <v>21.569901000000002</v>
      </c>
      <c r="C952">
        <v>21.755455000000001</v>
      </c>
      <c r="D952">
        <v>21.55172</v>
      </c>
      <c r="E952">
        <v>21.718343999999998</v>
      </c>
      <c r="F952">
        <v>21.718343999999998</v>
      </c>
      <c r="G952">
        <v>56567236</v>
      </c>
    </row>
    <row r="953" spans="1:7" x14ac:dyDescent="0.25">
      <c r="A953" s="3">
        <v>41561</v>
      </c>
      <c r="B953">
        <v>21.585591999999998</v>
      </c>
      <c r="C953">
        <v>21.824448</v>
      </c>
      <c r="D953">
        <v>21.553961000000001</v>
      </c>
      <c r="E953">
        <v>21.820958999999998</v>
      </c>
      <c r="F953">
        <v>21.820958999999998</v>
      </c>
      <c r="G953">
        <v>49930453</v>
      </c>
    </row>
    <row r="954" spans="1:7" x14ac:dyDescent="0.25">
      <c r="A954" s="3">
        <v>41562</v>
      </c>
      <c r="B954">
        <v>21.812242999999999</v>
      </c>
      <c r="C954">
        <v>22.058071000000002</v>
      </c>
      <c r="D954">
        <v>21.768408000000001</v>
      </c>
      <c r="E954">
        <v>21.967908999999999</v>
      </c>
      <c r="F954">
        <v>21.967908999999999</v>
      </c>
      <c r="G954">
        <v>63914673</v>
      </c>
    </row>
    <row r="955" spans="1:7" x14ac:dyDescent="0.25">
      <c r="A955" s="3">
        <v>41563</v>
      </c>
      <c r="B955">
        <v>22.064049000000001</v>
      </c>
      <c r="C955">
        <v>22.374386000000001</v>
      </c>
      <c r="D955">
        <v>22.017721000000002</v>
      </c>
      <c r="E955">
        <v>22.366913</v>
      </c>
      <c r="F955">
        <v>22.366913</v>
      </c>
      <c r="G955">
        <v>80604999</v>
      </c>
    </row>
    <row r="956" spans="1:7" x14ac:dyDescent="0.25">
      <c r="A956" s="3">
        <v>41564</v>
      </c>
      <c r="B956">
        <v>22.241385000000001</v>
      </c>
      <c r="C956">
        <v>22.33877</v>
      </c>
      <c r="D956">
        <v>22.060562000000001</v>
      </c>
      <c r="E956">
        <v>22.136776000000001</v>
      </c>
      <c r="F956">
        <v>22.136776000000001</v>
      </c>
      <c r="G956">
        <v>170902191</v>
      </c>
    </row>
    <row r="957" spans="1:7" x14ac:dyDescent="0.25">
      <c r="A957" s="3">
        <v>41565</v>
      </c>
      <c r="B957">
        <v>24.323329999999999</v>
      </c>
      <c r="C957">
        <v>25.291699999999999</v>
      </c>
      <c r="D957">
        <v>24.259070999999999</v>
      </c>
      <c r="E957">
        <v>25.190828</v>
      </c>
      <c r="F957">
        <v>25.190828</v>
      </c>
      <c r="G957">
        <v>464390148</v>
      </c>
    </row>
    <row r="958" spans="1:7" x14ac:dyDescent="0.25">
      <c r="A958" s="3">
        <v>41568</v>
      </c>
      <c r="B958">
        <v>25.192074000000002</v>
      </c>
      <c r="C958">
        <v>25.379868999999999</v>
      </c>
      <c r="D958">
        <v>24.895434999999999</v>
      </c>
      <c r="E958">
        <v>24.988835999999999</v>
      </c>
      <c r="F958">
        <v>24.988835999999999</v>
      </c>
      <c r="G958">
        <v>145675990</v>
      </c>
    </row>
    <row r="959" spans="1:7" x14ac:dyDescent="0.25">
      <c r="A959" s="3">
        <v>41569</v>
      </c>
      <c r="B959">
        <v>25.031178000000001</v>
      </c>
      <c r="C959">
        <v>25.230430999999999</v>
      </c>
      <c r="D959">
        <v>24.801786</v>
      </c>
      <c r="E959">
        <v>25.08099</v>
      </c>
      <c r="F959">
        <v>25.08099</v>
      </c>
      <c r="G959">
        <v>88675135</v>
      </c>
    </row>
    <row r="960" spans="1:7" x14ac:dyDescent="0.25">
      <c r="A960" s="3">
        <v>41570</v>
      </c>
      <c r="B960">
        <v>24.931549</v>
      </c>
      <c r="C960">
        <v>25.77215</v>
      </c>
      <c r="D960">
        <v>24.922335</v>
      </c>
      <c r="E960">
        <v>25.688960999999999</v>
      </c>
      <c r="F960">
        <v>25.688960999999999</v>
      </c>
      <c r="G960">
        <v>106927293</v>
      </c>
    </row>
    <row r="961" spans="1:7" x14ac:dyDescent="0.25">
      <c r="A961" s="3">
        <v>41571</v>
      </c>
      <c r="B961">
        <v>25.700417999999999</v>
      </c>
      <c r="C961">
        <v>25.917107000000001</v>
      </c>
      <c r="D961">
        <v>25.524328000000001</v>
      </c>
      <c r="E961">
        <v>25.543009000000001</v>
      </c>
      <c r="F961">
        <v>25.543009000000001</v>
      </c>
      <c r="G961">
        <v>83997668</v>
      </c>
    </row>
    <row r="962" spans="1:7" x14ac:dyDescent="0.25">
      <c r="A962" s="3">
        <v>41572</v>
      </c>
      <c r="B962">
        <v>25.624452999999999</v>
      </c>
      <c r="C962">
        <v>25.624452999999999</v>
      </c>
      <c r="D962">
        <v>25.174140999999999</v>
      </c>
      <c r="E962">
        <v>25.285225000000001</v>
      </c>
      <c r="F962">
        <v>25.285225000000001</v>
      </c>
      <c r="G962">
        <v>81524432</v>
      </c>
    </row>
    <row r="963" spans="1:7" x14ac:dyDescent="0.25">
      <c r="A963" s="3">
        <v>41575</v>
      </c>
      <c r="B963">
        <v>25.285225000000001</v>
      </c>
      <c r="C963">
        <v>25.490206000000001</v>
      </c>
      <c r="D963">
        <v>25.230181000000002</v>
      </c>
      <c r="E963">
        <v>25.280242999999999</v>
      </c>
      <c r="F963">
        <v>25.280242999999999</v>
      </c>
      <c r="G963">
        <v>46521724</v>
      </c>
    </row>
    <row r="964" spans="1:7" x14ac:dyDescent="0.25">
      <c r="A964" s="3">
        <v>41576</v>
      </c>
      <c r="B964">
        <v>25.382359999999998</v>
      </c>
      <c r="C964">
        <v>25.826694</v>
      </c>
      <c r="D964">
        <v>25.242884</v>
      </c>
      <c r="E964">
        <v>25.809260999999999</v>
      </c>
      <c r="F964">
        <v>25.809260999999999</v>
      </c>
      <c r="G964">
        <v>64440637</v>
      </c>
    </row>
    <row r="965" spans="1:7" x14ac:dyDescent="0.25">
      <c r="A965" s="3">
        <v>41577</v>
      </c>
      <c r="B965">
        <v>25.838899999999999</v>
      </c>
      <c r="C965">
        <v>25.840893000000001</v>
      </c>
      <c r="D965">
        <v>25.554216</v>
      </c>
      <c r="E965">
        <v>25.664304999999999</v>
      </c>
      <c r="F965">
        <v>25.664304999999999</v>
      </c>
      <c r="G965">
        <v>53162522</v>
      </c>
    </row>
    <row r="966" spans="1:7" x14ac:dyDescent="0.25">
      <c r="A966" s="3">
        <v>41578</v>
      </c>
      <c r="B966">
        <v>25.627192999999998</v>
      </c>
      <c r="C966">
        <v>25.940767000000001</v>
      </c>
      <c r="D966">
        <v>25.503655999999999</v>
      </c>
      <c r="E966">
        <v>25.668289000000001</v>
      </c>
      <c r="F966">
        <v>25.668289000000001</v>
      </c>
      <c r="G966">
        <v>65845885</v>
      </c>
    </row>
    <row r="967" spans="1:7" x14ac:dyDescent="0.25">
      <c r="A967" s="3">
        <v>41579</v>
      </c>
      <c r="B967">
        <v>25.698425</v>
      </c>
      <c r="C967">
        <v>25.803284000000001</v>
      </c>
      <c r="D967">
        <v>25.531801000000002</v>
      </c>
      <c r="E967">
        <v>25.580117999999999</v>
      </c>
      <c r="F967">
        <v>25.580117999999999</v>
      </c>
      <c r="G967">
        <v>51524405</v>
      </c>
    </row>
    <row r="968" spans="1:7" x14ac:dyDescent="0.25">
      <c r="A968" s="3">
        <v>41582</v>
      </c>
      <c r="B968">
        <v>25.691202000000001</v>
      </c>
      <c r="C968">
        <v>25.712872000000001</v>
      </c>
      <c r="D968">
        <v>25.455338000000001</v>
      </c>
      <c r="E968">
        <v>25.556954999999999</v>
      </c>
      <c r="F968">
        <v>25.556954999999999</v>
      </c>
      <c r="G968">
        <v>45722740</v>
      </c>
    </row>
    <row r="969" spans="1:7" x14ac:dyDescent="0.25">
      <c r="A969" s="3">
        <v>41583</v>
      </c>
      <c r="B969">
        <v>25.413494</v>
      </c>
      <c r="C969">
        <v>25.694939000000002</v>
      </c>
      <c r="D969">
        <v>25.340519</v>
      </c>
      <c r="E969">
        <v>25.442634999999999</v>
      </c>
      <c r="F969">
        <v>25.442634999999999</v>
      </c>
      <c r="G969">
        <v>47433127</v>
      </c>
    </row>
    <row r="970" spans="1:7" x14ac:dyDescent="0.25">
      <c r="A970" s="3">
        <v>41584</v>
      </c>
      <c r="B970">
        <v>25.544253999999999</v>
      </c>
      <c r="C970">
        <v>25.579122999999999</v>
      </c>
      <c r="D970">
        <v>25.289459000000001</v>
      </c>
      <c r="E970">
        <v>25.473269999999999</v>
      </c>
      <c r="F970">
        <v>25.473269999999999</v>
      </c>
      <c r="G970">
        <v>36652871</v>
      </c>
    </row>
    <row r="971" spans="1:7" x14ac:dyDescent="0.25">
      <c r="A971" s="3">
        <v>41585</v>
      </c>
      <c r="B971">
        <v>25.469784000000001</v>
      </c>
      <c r="C971">
        <v>25.502661</v>
      </c>
      <c r="D971">
        <v>25.096931000000001</v>
      </c>
      <c r="E971">
        <v>25.104652000000002</v>
      </c>
      <c r="F971">
        <v>25.104652000000002</v>
      </c>
      <c r="G971">
        <v>67435822</v>
      </c>
    </row>
    <row r="972" spans="1:7" x14ac:dyDescent="0.25">
      <c r="A972" s="3">
        <v>41586</v>
      </c>
      <c r="B972">
        <v>25.124576999999999</v>
      </c>
      <c r="C972">
        <v>25.367415999999999</v>
      </c>
      <c r="D972">
        <v>25.118348999999998</v>
      </c>
      <c r="E972">
        <v>25.305897000000002</v>
      </c>
      <c r="F972">
        <v>25.305897000000002</v>
      </c>
      <c r="G972">
        <v>51825529</v>
      </c>
    </row>
    <row r="973" spans="1:7" x14ac:dyDescent="0.25">
      <c r="A973" s="3">
        <v>41589</v>
      </c>
      <c r="B973">
        <v>25.143505000000001</v>
      </c>
      <c r="C973">
        <v>25.303408000000001</v>
      </c>
      <c r="D973">
        <v>25.105898</v>
      </c>
      <c r="E973">
        <v>25.170404000000001</v>
      </c>
      <c r="F973">
        <v>25.170404000000001</v>
      </c>
      <c r="G973">
        <v>44670812</v>
      </c>
    </row>
    <row r="974" spans="1:7" x14ac:dyDescent="0.25">
      <c r="A974" s="3">
        <v>41590</v>
      </c>
      <c r="B974">
        <v>25.098424999999999</v>
      </c>
      <c r="C974">
        <v>25.344004000000002</v>
      </c>
      <c r="D974">
        <v>25.031178000000001</v>
      </c>
      <c r="E974">
        <v>25.200044999999999</v>
      </c>
      <c r="F974">
        <v>25.200044999999999</v>
      </c>
      <c r="G974">
        <v>48906630</v>
      </c>
    </row>
    <row r="975" spans="1:7" x14ac:dyDescent="0.25">
      <c r="A975" s="3">
        <v>41591</v>
      </c>
      <c r="B975">
        <v>25.074763999999998</v>
      </c>
      <c r="C975">
        <v>25.724827000000001</v>
      </c>
      <c r="D975">
        <v>25.068536999999999</v>
      </c>
      <c r="E975">
        <v>25.715363</v>
      </c>
      <c r="F975">
        <v>25.715363</v>
      </c>
      <c r="G975">
        <v>63412799</v>
      </c>
    </row>
    <row r="976" spans="1:7" x14ac:dyDescent="0.25">
      <c r="A976" s="3">
        <v>41592</v>
      </c>
      <c r="B976">
        <v>25.751476</v>
      </c>
      <c r="C976">
        <v>25.896682999999999</v>
      </c>
      <c r="D976">
        <v>25.662559999999999</v>
      </c>
      <c r="E976">
        <v>25.784105</v>
      </c>
      <c r="F976">
        <v>25.784105</v>
      </c>
      <c r="G976">
        <v>46842923</v>
      </c>
    </row>
    <row r="977" spans="1:7" x14ac:dyDescent="0.25">
      <c r="A977" s="3">
        <v>41593</v>
      </c>
      <c r="B977">
        <v>25.775138999999999</v>
      </c>
      <c r="C977">
        <v>25.853096000000001</v>
      </c>
      <c r="D977">
        <v>25.661563999999998</v>
      </c>
      <c r="E977">
        <v>25.742512000000001</v>
      </c>
      <c r="F977">
        <v>25.742512000000001</v>
      </c>
      <c r="G977">
        <v>51243355</v>
      </c>
    </row>
    <row r="978" spans="1:7" x14ac:dyDescent="0.25">
      <c r="A978" s="3">
        <v>41596</v>
      </c>
      <c r="B978">
        <v>25.797056000000001</v>
      </c>
      <c r="C978">
        <v>26.120594000000001</v>
      </c>
      <c r="D978">
        <v>25.634913999999998</v>
      </c>
      <c r="E978">
        <v>25.692447999999999</v>
      </c>
      <c r="F978">
        <v>25.692447999999999</v>
      </c>
      <c r="G978">
        <v>70651832</v>
      </c>
    </row>
    <row r="979" spans="1:7" x14ac:dyDescent="0.25">
      <c r="A979" s="3">
        <v>41597</v>
      </c>
      <c r="B979">
        <v>25.696684000000001</v>
      </c>
      <c r="C979">
        <v>25.77215</v>
      </c>
      <c r="D979">
        <v>25.480741999999999</v>
      </c>
      <c r="E979">
        <v>25.534289999999999</v>
      </c>
      <c r="F979">
        <v>25.534289999999999</v>
      </c>
      <c r="G979">
        <v>45433661</v>
      </c>
    </row>
    <row r="980" spans="1:7" x14ac:dyDescent="0.25">
      <c r="A980" s="3">
        <v>41598</v>
      </c>
      <c r="B980">
        <v>25.652597</v>
      </c>
      <c r="C980">
        <v>25.73753</v>
      </c>
      <c r="D980">
        <v>25.413741999999999</v>
      </c>
      <c r="E980">
        <v>25.462311</v>
      </c>
      <c r="F980">
        <v>25.462311</v>
      </c>
      <c r="G980">
        <v>38692487</v>
      </c>
    </row>
    <row r="981" spans="1:7" x14ac:dyDescent="0.25">
      <c r="A981" s="3">
        <v>41599</v>
      </c>
      <c r="B981">
        <v>25.579122999999999</v>
      </c>
      <c r="C981">
        <v>25.860817000000001</v>
      </c>
      <c r="D981">
        <v>25.554216</v>
      </c>
      <c r="E981">
        <v>25.755213000000001</v>
      </c>
      <c r="F981">
        <v>25.755213000000001</v>
      </c>
      <c r="G981">
        <v>43835693</v>
      </c>
    </row>
    <row r="982" spans="1:7" x14ac:dyDescent="0.25">
      <c r="A982" s="3">
        <v>41600</v>
      </c>
      <c r="B982">
        <v>25.739023</v>
      </c>
      <c r="C982">
        <v>25.807516</v>
      </c>
      <c r="D982">
        <v>25.634416999999999</v>
      </c>
      <c r="E982">
        <v>25.700915999999999</v>
      </c>
      <c r="F982">
        <v>25.700915999999999</v>
      </c>
      <c r="G982">
        <v>50356042</v>
      </c>
    </row>
    <row r="983" spans="1:7" x14ac:dyDescent="0.25">
      <c r="A983" s="3">
        <v>41603</v>
      </c>
      <c r="B983">
        <v>25.832173999999998</v>
      </c>
      <c r="C983">
        <v>26.231428000000001</v>
      </c>
      <c r="D983">
        <v>25.778873000000001</v>
      </c>
      <c r="E983">
        <v>26.050605999999998</v>
      </c>
      <c r="F983">
        <v>26.050605999999998</v>
      </c>
      <c r="G983">
        <v>64761837</v>
      </c>
    </row>
    <row r="984" spans="1:7" x14ac:dyDescent="0.25">
      <c r="A984" s="3">
        <v>41604</v>
      </c>
      <c r="B984">
        <v>26.117107000000001</v>
      </c>
      <c r="C984">
        <v>26.438402</v>
      </c>
      <c r="D984">
        <v>25.976134999999999</v>
      </c>
      <c r="E984">
        <v>26.361440999999999</v>
      </c>
      <c r="F984">
        <v>26.361440999999999</v>
      </c>
      <c r="G984">
        <v>91794785</v>
      </c>
    </row>
    <row r="985" spans="1:7" x14ac:dyDescent="0.25">
      <c r="A985" s="3">
        <v>41605</v>
      </c>
      <c r="B985">
        <v>26.451602999999999</v>
      </c>
      <c r="C985">
        <v>26.600296</v>
      </c>
      <c r="D985">
        <v>26.401043000000001</v>
      </c>
      <c r="E985">
        <v>26.478501999999999</v>
      </c>
      <c r="F985">
        <v>26.478501999999999</v>
      </c>
      <c r="G985">
        <v>45112461</v>
      </c>
    </row>
    <row r="986" spans="1:7" x14ac:dyDescent="0.25">
      <c r="A986" s="3">
        <v>41607</v>
      </c>
      <c r="B986">
        <v>26.454841999999999</v>
      </c>
      <c r="C986">
        <v>26.565923999999999</v>
      </c>
      <c r="D986">
        <v>26.387343999999999</v>
      </c>
      <c r="E986">
        <v>26.390830999999999</v>
      </c>
      <c r="F986">
        <v>26.390830999999999</v>
      </c>
      <c r="G986">
        <v>47890836</v>
      </c>
    </row>
    <row r="987" spans="1:7" x14ac:dyDescent="0.25">
      <c r="A987" s="3">
        <v>41610</v>
      </c>
      <c r="B987">
        <v>26.488464</v>
      </c>
      <c r="C987">
        <v>26.559200000000001</v>
      </c>
      <c r="D987">
        <v>26.170904</v>
      </c>
      <c r="E987">
        <v>26.263556999999999</v>
      </c>
      <c r="F987">
        <v>26.263556999999999</v>
      </c>
      <c r="G987">
        <v>55133884</v>
      </c>
    </row>
    <row r="988" spans="1:7" x14ac:dyDescent="0.25">
      <c r="A988" s="3">
        <v>41611</v>
      </c>
      <c r="B988">
        <v>26.175636000000001</v>
      </c>
      <c r="C988">
        <v>26.486720999999999</v>
      </c>
      <c r="D988">
        <v>26.127566999999999</v>
      </c>
      <c r="E988">
        <v>26.233170999999999</v>
      </c>
      <c r="F988">
        <v>26.233170999999999</v>
      </c>
      <c r="G988">
        <v>67295297</v>
      </c>
    </row>
    <row r="989" spans="1:7" x14ac:dyDescent="0.25">
      <c r="A989" s="3">
        <v>41612</v>
      </c>
      <c r="B989">
        <v>26.186098000000001</v>
      </c>
      <c r="C989">
        <v>26.500171999999999</v>
      </c>
      <c r="D989">
        <v>26.151976000000001</v>
      </c>
      <c r="E989">
        <v>26.355713000000002</v>
      </c>
      <c r="F989">
        <v>26.355713000000002</v>
      </c>
      <c r="G989">
        <v>47842656</v>
      </c>
    </row>
    <row r="990" spans="1:7" x14ac:dyDescent="0.25">
      <c r="A990" s="3">
        <v>41613</v>
      </c>
      <c r="B990">
        <v>26.331305</v>
      </c>
      <c r="C990">
        <v>26.392574</v>
      </c>
      <c r="D990">
        <v>26.179124999999999</v>
      </c>
      <c r="E990">
        <v>26.334790999999999</v>
      </c>
      <c r="F990">
        <v>26.334790999999999</v>
      </c>
      <c r="G990">
        <v>45517975</v>
      </c>
    </row>
    <row r="991" spans="1:7" x14ac:dyDescent="0.25">
      <c r="A991" s="3">
        <v>41614</v>
      </c>
      <c r="B991">
        <v>26.644877999999999</v>
      </c>
      <c r="C991">
        <v>26.650107999999999</v>
      </c>
      <c r="D991">
        <v>26.403034000000002</v>
      </c>
      <c r="E991">
        <v>26.646871999999998</v>
      </c>
      <c r="F991">
        <v>26.646871999999998</v>
      </c>
      <c r="G991">
        <v>57366220</v>
      </c>
    </row>
    <row r="992" spans="1:7" x14ac:dyDescent="0.25">
      <c r="A992" s="3">
        <v>41617</v>
      </c>
      <c r="B992">
        <v>26.674766999999999</v>
      </c>
      <c r="C992">
        <v>26.956710999999999</v>
      </c>
      <c r="D992">
        <v>26.600794</v>
      </c>
      <c r="E992">
        <v>26.852848000000002</v>
      </c>
      <c r="F992">
        <v>26.852848000000002</v>
      </c>
      <c r="G992">
        <v>59526286</v>
      </c>
    </row>
    <row r="993" spans="1:7" x14ac:dyDescent="0.25">
      <c r="A993" s="3">
        <v>41618</v>
      </c>
      <c r="B993">
        <v>26.803286</v>
      </c>
      <c r="C993">
        <v>27.205776</v>
      </c>
      <c r="D993">
        <v>26.790831000000001</v>
      </c>
      <c r="E993">
        <v>27.015239999999999</v>
      </c>
      <c r="F993">
        <v>27.015239999999999</v>
      </c>
      <c r="G993">
        <v>74433955</v>
      </c>
    </row>
    <row r="994" spans="1:7" x14ac:dyDescent="0.25">
      <c r="A994" s="3">
        <v>41619</v>
      </c>
      <c r="B994">
        <v>27.083485</v>
      </c>
      <c r="C994">
        <v>27.181118000000001</v>
      </c>
      <c r="D994">
        <v>26.778874999999999</v>
      </c>
      <c r="E994">
        <v>26.831678</v>
      </c>
      <c r="F994">
        <v>26.831678</v>
      </c>
      <c r="G994">
        <v>68728650</v>
      </c>
    </row>
    <row r="995" spans="1:7" x14ac:dyDescent="0.25">
      <c r="A995" s="3">
        <v>41620</v>
      </c>
      <c r="B995">
        <v>26.888466000000001</v>
      </c>
      <c r="C995">
        <v>26.972401000000001</v>
      </c>
      <c r="D995">
        <v>26.625202000000002</v>
      </c>
      <c r="E995">
        <v>26.649113</v>
      </c>
      <c r="F995">
        <v>26.649113</v>
      </c>
      <c r="G995">
        <v>64099363</v>
      </c>
    </row>
    <row r="996" spans="1:7" x14ac:dyDescent="0.25">
      <c r="A996" s="3">
        <v>41621</v>
      </c>
      <c r="B996">
        <v>26.784604999999999</v>
      </c>
      <c r="C996">
        <v>26.806771999999999</v>
      </c>
      <c r="D996">
        <v>26.348490000000002</v>
      </c>
      <c r="E996">
        <v>26.420718999999998</v>
      </c>
      <c r="F996">
        <v>26.420718999999998</v>
      </c>
      <c r="G996">
        <v>86820208</v>
      </c>
    </row>
    <row r="997" spans="1:7" x14ac:dyDescent="0.25">
      <c r="A997" s="3">
        <v>41624</v>
      </c>
      <c r="B997">
        <v>26.500668999999998</v>
      </c>
      <c r="C997">
        <v>26.766919999999999</v>
      </c>
      <c r="D997">
        <v>26.451104999999998</v>
      </c>
      <c r="E997">
        <v>26.724330999999999</v>
      </c>
      <c r="F997">
        <v>26.724330999999999</v>
      </c>
      <c r="G997">
        <v>64320188</v>
      </c>
    </row>
    <row r="998" spans="1:7" x14ac:dyDescent="0.25">
      <c r="A998" s="3">
        <v>41625</v>
      </c>
      <c r="B998">
        <v>26.720345999999999</v>
      </c>
      <c r="C998">
        <v>26.918104</v>
      </c>
      <c r="D998">
        <v>26.609760000000001</v>
      </c>
      <c r="E998">
        <v>26.646622000000001</v>
      </c>
      <c r="F998">
        <v>26.646622000000001</v>
      </c>
      <c r="G998">
        <v>61658247</v>
      </c>
    </row>
    <row r="999" spans="1:7" x14ac:dyDescent="0.25">
      <c r="A999" s="3">
        <v>41626</v>
      </c>
      <c r="B999">
        <v>26.696186000000001</v>
      </c>
      <c r="C999">
        <v>27.022462999999998</v>
      </c>
      <c r="D999">
        <v>26.377132</v>
      </c>
      <c r="E999">
        <v>27.017482999999999</v>
      </c>
      <c r="F999">
        <v>27.017482999999999</v>
      </c>
      <c r="G999">
        <v>88743390</v>
      </c>
    </row>
    <row r="1000" spans="1:7" x14ac:dyDescent="0.25">
      <c r="A1000" s="3">
        <v>41627</v>
      </c>
      <c r="B1000">
        <v>26.918351999999999</v>
      </c>
      <c r="C1000">
        <v>27.197804999999999</v>
      </c>
      <c r="D1000">
        <v>26.876261</v>
      </c>
      <c r="E1000">
        <v>27.054093999999999</v>
      </c>
      <c r="F1000">
        <v>27.054093999999999</v>
      </c>
      <c r="G1000">
        <v>66877738</v>
      </c>
    </row>
    <row r="1001" spans="1:7" x14ac:dyDescent="0.25">
      <c r="A1001" s="3">
        <v>41628</v>
      </c>
      <c r="B1001">
        <v>27.105899999999998</v>
      </c>
      <c r="C1001">
        <v>27.426449000000002</v>
      </c>
      <c r="D1001">
        <v>27.098428999999999</v>
      </c>
      <c r="E1001">
        <v>27.412749999999999</v>
      </c>
      <c r="F1001">
        <v>27.412749999999999</v>
      </c>
      <c r="G1001">
        <v>130953011</v>
      </c>
    </row>
    <row r="1002" spans="1:7" x14ac:dyDescent="0.25">
      <c r="A1002" s="3">
        <v>41631</v>
      </c>
      <c r="B1002">
        <v>27.592575</v>
      </c>
      <c r="C1002">
        <v>27.790832999999999</v>
      </c>
      <c r="D1002">
        <v>27.524830000000001</v>
      </c>
      <c r="E1002">
        <v>27.773396999999999</v>
      </c>
      <c r="F1002">
        <v>27.773396999999999</v>
      </c>
      <c r="G1002">
        <v>69122119</v>
      </c>
    </row>
    <row r="1003" spans="1:7" x14ac:dyDescent="0.25">
      <c r="A1003" s="3">
        <v>41632</v>
      </c>
      <c r="B1003">
        <v>27.770161000000002</v>
      </c>
      <c r="C1003">
        <v>27.776883999999999</v>
      </c>
      <c r="D1003">
        <v>27.599052</v>
      </c>
      <c r="E1003">
        <v>27.692204</v>
      </c>
      <c r="F1003">
        <v>27.692204</v>
      </c>
      <c r="G1003">
        <v>29478078</v>
      </c>
    </row>
    <row r="1004" spans="1:7" x14ac:dyDescent="0.25">
      <c r="A1004" s="3">
        <v>41634</v>
      </c>
      <c r="B1004">
        <v>27.74625</v>
      </c>
      <c r="C1004">
        <v>27.870535</v>
      </c>
      <c r="D1004">
        <v>27.613747</v>
      </c>
      <c r="E1004">
        <v>27.832177999999999</v>
      </c>
      <c r="F1004">
        <v>27.832177999999999</v>
      </c>
      <c r="G1004">
        <v>53712576</v>
      </c>
    </row>
    <row r="1005" spans="1:7" x14ac:dyDescent="0.25">
      <c r="A1005" s="3">
        <v>41635</v>
      </c>
      <c r="B1005">
        <v>27.895441000000002</v>
      </c>
      <c r="C1005">
        <v>27.902414</v>
      </c>
      <c r="D1005">
        <v>27.719601000000001</v>
      </c>
      <c r="E1005">
        <v>27.855591</v>
      </c>
      <c r="F1005">
        <v>27.855591</v>
      </c>
      <c r="G1005">
        <v>63023345</v>
      </c>
    </row>
    <row r="1006" spans="1:7" x14ac:dyDescent="0.25">
      <c r="A1006" s="3">
        <v>41638</v>
      </c>
      <c r="B1006">
        <v>27.90391</v>
      </c>
      <c r="C1006">
        <v>27.907893999999999</v>
      </c>
      <c r="D1006">
        <v>27.621964999999999</v>
      </c>
      <c r="E1006">
        <v>27.632925</v>
      </c>
      <c r="F1006">
        <v>27.632925</v>
      </c>
      <c r="G1006">
        <v>49629328</v>
      </c>
    </row>
    <row r="1007" spans="1:7" x14ac:dyDescent="0.25">
      <c r="A1007" s="3">
        <v>41639</v>
      </c>
      <c r="B1007">
        <v>27.702165999999998</v>
      </c>
      <c r="C1007">
        <v>27.920347</v>
      </c>
      <c r="D1007">
        <v>27.553225000000001</v>
      </c>
      <c r="E1007">
        <v>27.913124</v>
      </c>
      <c r="F1007">
        <v>27.913124</v>
      </c>
      <c r="G1007">
        <v>54519590</v>
      </c>
    </row>
    <row r="1008" spans="1:7" x14ac:dyDescent="0.25">
      <c r="A1008" s="3">
        <v>41641</v>
      </c>
      <c r="B1008">
        <v>27.782366</v>
      </c>
      <c r="C1008">
        <v>27.839400999999999</v>
      </c>
      <c r="D1008">
        <v>27.603037</v>
      </c>
      <c r="E1008">
        <v>27.724083</v>
      </c>
      <c r="F1008">
        <v>27.724083</v>
      </c>
      <c r="G1008">
        <v>73129082</v>
      </c>
    </row>
    <row r="1009" spans="1:7" x14ac:dyDescent="0.25">
      <c r="A1009" s="3">
        <v>41642</v>
      </c>
      <c r="B1009">
        <v>27.770907999999999</v>
      </c>
      <c r="C1009">
        <v>27.818977</v>
      </c>
      <c r="D1009">
        <v>27.520098000000001</v>
      </c>
      <c r="E1009">
        <v>27.521840999999998</v>
      </c>
      <c r="F1009">
        <v>27.521840999999998</v>
      </c>
      <c r="G1009">
        <v>66917888</v>
      </c>
    </row>
    <row r="1010" spans="1:7" x14ac:dyDescent="0.25">
      <c r="A1010" s="3">
        <v>41645</v>
      </c>
      <c r="B1010">
        <v>27.721343999999998</v>
      </c>
      <c r="C1010">
        <v>27.867045999999998</v>
      </c>
      <c r="D1010">
        <v>27.557707000000001</v>
      </c>
      <c r="E1010">
        <v>27.828690999999999</v>
      </c>
      <c r="F1010">
        <v>27.828690999999999</v>
      </c>
      <c r="G1010">
        <v>71037271</v>
      </c>
    </row>
    <row r="1011" spans="1:7" x14ac:dyDescent="0.25">
      <c r="A1011" s="3">
        <v>41646</v>
      </c>
      <c r="B1011">
        <v>28.019974000000001</v>
      </c>
      <c r="C1011">
        <v>28.385853000000001</v>
      </c>
      <c r="D1011">
        <v>27.924334000000002</v>
      </c>
      <c r="E1011">
        <v>28.365179000000001</v>
      </c>
      <c r="F1011">
        <v>28.365179000000001</v>
      </c>
      <c r="G1011">
        <v>102486711</v>
      </c>
    </row>
    <row r="1012" spans="1:7" x14ac:dyDescent="0.25">
      <c r="A1012" s="3">
        <v>41647</v>
      </c>
      <c r="B1012">
        <v>28.543015</v>
      </c>
      <c r="C1012">
        <v>28.575890999999999</v>
      </c>
      <c r="D1012">
        <v>28.22645</v>
      </c>
      <c r="E1012">
        <v>28.424209999999999</v>
      </c>
      <c r="F1012">
        <v>28.424209999999999</v>
      </c>
      <c r="G1012">
        <v>90036218</v>
      </c>
    </row>
    <row r="1013" spans="1:7" x14ac:dyDescent="0.25">
      <c r="A1013" s="3">
        <v>41648</v>
      </c>
      <c r="B1013">
        <v>28.479254000000001</v>
      </c>
      <c r="C1013">
        <v>28.49868</v>
      </c>
      <c r="D1013">
        <v>28.033922</v>
      </c>
      <c r="E1013">
        <v>28.150483999999999</v>
      </c>
      <c r="F1013">
        <v>28.150483999999999</v>
      </c>
      <c r="G1013">
        <v>83692529</v>
      </c>
    </row>
    <row r="1014" spans="1:7" x14ac:dyDescent="0.25">
      <c r="A1014" s="3">
        <v>41649</v>
      </c>
      <c r="B1014">
        <v>28.370660999999998</v>
      </c>
      <c r="C1014">
        <v>28.370660999999998</v>
      </c>
      <c r="D1014">
        <v>27.951481000000001</v>
      </c>
      <c r="E1014">
        <v>28.148990999999999</v>
      </c>
      <c r="F1014">
        <v>28.148990999999999</v>
      </c>
      <c r="G1014">
        <v>86061375</v>
      </c>
    </row>
    <row r="1015" spans="1:7" x14ac:dyDescent="0.25">
      <c r="A1015" s="3">
        <v>41652</v>
      </c>
      <c r="B1015">
        <v>28.056587</v>
      </c>
      <c r="C1015">
        <v>28.56568</v>
      </c>
      <c r="D1015">
        <v>27.824954999999999</v>
      </c>
      <c r="E1015">
        <v>27.969664000000002</v>
      </c>
      <c r="F1015">
        <v>27.969664000000002</v>
      </c>
      <c r="G1015">
        <v>97118665</v>
      </c>
    </row>
    <row r="1016" spans="1:7" x14ac:dyDescent="0.25">
      <c r="A1016" s="3">
        <v>41653</v>
      </c>
      <c r="B1016">
        <v>28.342516</v>
      </c>
      <c r="C1016">
        <v>28.667546999999999</v>
      </c>
      <c r="D1016">
        <v>28.096934999999998</v>
      </c>
      <c r="E1016">
        <v>28.627694999999999</v>
      </c>
      <c r="F1016">
        <v>28.627694999999999</v>
      </c>
      <c r="G1016">
        <v>99676216</v>
      </c>
    </row>
    <row r="1017" spans="1:7" x14ac:dyDescent="0.25">
      <c r="A1017" s="3">
        <v>41654</v>
      </c>
      <c r="B1017">
        <v>28.717112</v>
      </c>
      <c r="C1017">
        <v>28.767174000000001</v>
      </c>
      <c r="D1017">
        <v>28.487970000000001</v>
      </c>
      <c r="E1017">
        <v>28.608269</v>
      </c>
      <c r="F1017">
        <v>28.608269</v>
      </c>
      <c r="G1017">
        <v>78300393</v>
      </c>
    </row>
    <row r="1018" spans="1:7" x14ac:dyDescent="0.25">
      <c r="A1018" s="3">
        <v>41655</v>
      </c>
      <c r="B1018">
        <v>28.620224</v>
      </c>
      <c r="C1018">
        <v>28.840150999999999</v>
      </c>
      <c r="D1018">
        <v>28.592827</v>
      </c>
      <c r="E1018">
        <v>28.797560000000001</v>
      </c>
      <c r="F1018">
        <v>28.797560000000001</v>
      </c>
      <c r="G1018">
        <v>67608467</v>
      </c>
    </row>
    <row r="1019" spans="1:7" x14ac:dyDescent="0.25">
      <c r="A1019" s="3">
        <v>41656</v>
      </c>
      <c r="B1019">
        <v>28.813251000000001</v>
      </c>
      <c r="C1019">
        <v>28.907398000000001</v>
      </c>
      <c r="D1019">
        <v>28.498182</v>
      </c>
      <c r="E1019">
        <v>28.655842</v>
      </c>
      <c r="F1019">
        <v>28.655842</v>
      </c>
      <c r="G1019">
        <v>108457005</v>
      </c>
    </row>
    <row r="1020" spans="1:7" x14ac:dyDescent="0.25">
      <c r="A1020" s="3">
        <v>41660</v>
      </c>
      <c r="B1020">
        <v>28.914868999999999</v>
      </c>
      <c r="C1020">
        <v>28.991333000000001</v>
      </c>
      <c r="D1020">
        <v>28.675018000000001</v>
      </c>
      <c r="E1020">
        <v>28.983861999999998</v>
      </c>
      <c r="F1020">
        <v>28.983861999999998</v>
      </c>
      <c r="G1020">
        <v>79492846</v>
      </c>
    </row>
    <row r="1021" spans="1:7" x14ac:dyDescent="0.25">
      <c r="A1021" s="3">
        <v>41661</v>
      </c>
      <c r="B1021">
        <v>29.056339000000001</v>
      </c>
      <c r="C1021">
        <v>29.088221000000001</v>
      </c>
      <c r="D1021">
        <v>28.863313999999999</v>
      </c>
      <c r="E1021">
        <v>29.016739000000001</v>
      </c>
      <c r="F1021">
        <v>29.016739000000001</v>
      </c>
      <c r="G1021">
        <v>63091600</v>
      </c>
    </row>
    <row r="1022" spans="1:7" x14ac:dyDescent="0.25">
      <c r="A1022" s="3">
        <v>41662</v>
      </c>
      <c r="B1022">
        <v>28.891705999999999</v>
      </c>
      <c r="C1022">
        <v>28.953724000000001</v>
      </c>
      <c r="D1022">
        <v>28.751481999999999</v>
      </c>
      <c r="E1022">
        <v>28.894196999999998</v>
      </c>
      <c r="F1022">
        <v>28.894196999999998</v>
      </c>
      <c r="G1022">
        <v>78256228</v>
      </c>
    </row>
    <row r="1023" spans="1:7" x14ac:dyDescent="0.25">
      <c r="A1023" s="3">
        <v>41663</v>
      </c>
      <c r="B1023">
        <v>28.667795000000002</v>
      </c>
      <c r="C1023">
        <v>28.731058000000001</v>
      </c>
      <c r="D1023">
        <v>27.970161000000001</v>
      </c>
      <c r="E1023">
        <v>27.990832999999999</v>
      </c>
      <c r="F1023">
        <v>27.990832999999999</v>
      </c>
      <c r="G1023">
        <v>156283602</v>
      </c>
    </row>
    <row r="1024" spans="1:7" x14ac:dyDescent="0.25">
      <c r="A1024" s="3">
        <v>41666</v>
      </c>
      <c r="B1024">
        <v>28.047373</v>
      </c>
      <c r="C1024">
        <v>28.057334999999998</v>
      </c>
      <c r="D1024">
        <v>26.955712999999999</v>
      </c>
      <c r="E1024">
        <v>27.427942000000002</v>
      </c>
      <c r="F1024">
        <v>27.427942000000002</v>
      </c>
      <c r="G1024">
        <v>174796734</v>
      </c>
    </row>
    <row r="1025" spans="1:7" x14ac:dyDescent="0.25">
      <c r="A1025" s="3">
        <v>41667</v>
      </c>
      <c r="B1025">
        <v>27.654344999999999</v>
      </c>
      <c r="C1025">
        <v>28.038654000000001</v>
      </c>
      <c r="D1025">
        <v>27.644880000000001</v>
      </c>
      <c r="E1025">
        <v>27.970409</v>
      </c>
      <c r="F1025">
        <v>27.970409</v>
      </c>
      <c r="G1025">
        <v>88739375</v>
      </c>
    </row>
    <row r="1026" spans="1:7" x14ac:dyDescent="0.25">
      <c r="A1026" s="3">
        <v>41668</v>
      </c>
      <c r="B1026">
        <v>27.873524</v>
      </c>
      <c r="C1026">
        <v>27.939028</v>
      </c>
      <c r="D1026">
        <v>27.382861999999999</v>
      </c>
      <c r="E1026">
        <v>27.569662000000001</v>
      </c>
      <c r="F1026">
        <v>27.569662000000001</v>
      </c>
      <c r="G1026">
        <v>95552818</v>
      </c>
    </row>
    <row r="1027" spans="1:7" x14ac:dyDescent="0.25">
      <c r="A1027" s="3">
        <v>41669</v>
      </c>
      <c r="B1027">
        <v>28.518106</v>
      </c>
      <c r="C1027">
        <v>28.704658999999999</v>
      </c>
      <c r="D1027">
        <v>28.076014000000001</v>
      </c>
      <c r="E1027">
        <v>28.278752999999998</v>
      </c>
      <c r="F1027">
        <v>28.278752999999998</v>
      </c>
      <c r="G1027">
        <v>204419353</v>
      </c>
    </row>
    <row r="1028" spans="1:7" x14ac:dyDescent="0.25">
      <c r="A1028" s="3">
        <v>41670</v>
      </c>
      <c r="B1028">
        <v>29.174396999999999</v>
      </c>
      <c r="C1028">
        <v>29.552728999999999</v>
      </c>
      <c r="D1028">
        <v>28.670786</v>
      </c>
      <c r="E1028">
        <v>29.414000000000001</v>
      </c>
      <c r="F1028">
        <v>29.414000000000001</v>
      </c>
      <c r="G1028">
        <v>223486554</v>
      </c>
    </row>
    <row r="1029" spans="1:7" x14ac:dyDescent="0.25">
      <c r="A1029" s="3">
        <v>41673</v>
      </c>
      <c r="B1029">
        <v>29.369913</v>
      </c>
      <c r="C1029">
        <v>29.432677999999999</v>
      </c>
      <c r="D1029">
        <v>28.194571</v>
      </c>
      <c r="E1029">
        <v>28.229937</v>
      </c>
      <c r="F1029">
        <v>28.229937</v>
      </c>
      <c r="G1029">
        <v>183449044</v>
      </c>
    </row>
    <row r="1030" spans="1:7" x14ac:dyDescent="0.25">
      <c r="A1030" s="3">
        <v>41674</v>
      </c>
      <c r="B1030">
        <v>28.343512</v>
      </c>
      <c r="C1030">
        <v>28.767174000000001</v>
      </c>
      <c r="D1030">
        <v>28.319102999999998</v>
      </c>
      <c r="E1030">
        <v>28.347746000000001</v>
      </c>
      <c r="F1030">
        <v>28.347746000000001</v>
      </c>
      <c r="G1030">
        <v>112897588</v>
      </c>
    </row>
    <row r="1031" spans="1:7" x14ac:dyDescent="0.25">
      <c r="A1031" s="3">
        <v>41675</v>
      </c>
      <c r="B1031">
        <v>28.477758000000001</v>
      </c>
      <c r="C1031">
        <v>28.661818</v>
      </c>
      <c r="D1031">
        <v>28.095192000000001</v>
      </c>
      <c r="E1031">
        <v>28.473274</v>
      </c>
      <c r="F1031">
        <v>28.473274</v>
      </c>
      <c r="G1031">
        <v>96139007</v>
      </c>
    </row>
    <row r="1032" spans="1:7" x14ac:dyDescent="0.25">
      <c r="A1032" s="3">
        <v>41676</v>
      </c>
      <c r="B1032">
        <v>28.670786</v>
      </c>
      <c r="C1032">
        <v>28.895693000000001</v>
      </c>
      <c r="D1032">
        <v>28.581619</v>
      </c>
      <c r="E1032">
        <v>28.890711</v>
      </c>
      <c r="F1032">
        <v>28.890711</v>
      </c>
      <c r="G1032">
        <v>78155853</v>
      </c>
    </row>
    <row r="1033" spans="1:7" x14ac:dyDescent="0.25">
      <c r="A1033" s="3">
        <v>41677</v>
      </c>
      <c r="B1033">
        <v>29.081742999999999</v>
      </c>
      <c r="C1033">
        <v>29.337536</v>
      </c>
      <c r="D1033">
        <v>28.905654999999999</v>
      </c>
      <c r="E1033">
        <v>29.326077999999999</v>
      </c>
      <c r="F1033">
        <v>29.326077999999999</v>
      </c>
      <c r="G1033">
        <v>105843245</v>
      </c>
    </row>
    <row r="1034" spans="1:7" x14ac:dyDescent="0.25">
      <c r="A1034" s="3">
        <v>41680</v>
      </c>
      <c r="B1034">
        <v>29.185604000000001</v>
      </c>
      <c r="C1034">
        <v>29.449615000000001</v>
      </c>
      <c r="D1034">
        <v>29.116364999999998</v>
      </c>
      <c r="E1034">
        <v>29.213750999999998</v>
      </c>
      <c r="F1034">
        <v>29.213750999999998</v>
      </c>
      <c r="G1034">
        <v>78099643</v>
      </c>
    </row>
    <row r="1035" spans="1:7" x14ac:dyDescent="0.25">
      <c r="A1035" s="3">
        <v>41681</v>
      </c>
      <c r="B1035">
        <v>29.394072999999999</v>
      </c>
      <c r="C1035">
        <v>29.685482</v>
      </c>
      <c r="D1035">
        <v>29.195817999999999</v>
      </c>
      <c r="E1035">
        <v>29.643388999999999</v>
      </c>
      <c r="F1035">
        <v>29.643388999999999</v>
      </c>
      <c r="G1035">
        <v>82339476</v>
      </c>
    </row>
    <row r="1036" spans="1:7" x14ac:dyDescent="0.25">
      <c r="A1036" s="3">
        <v>41682</v>
      </c>
      <c r="B1036">
        <v>29.613997999999999</v>
      </c>
      <c r="C1036">
        <v>29.638905999999999</v>
      </c>
      <c r="D1036">
        <v>29.424212000000001</v>
      </c>
      <c r="E1036">
        <v>29.556464999999999</v>
      </c>
      <c r="F1036">
        <v>29.556464999999999</v>
      </c>
      <c r="G1036">
        <v>69238554</v>
      </c>
    </row>
    <row r="1037" spans="1:7" x14ac:dyDescent="0.25">
      <c r="A1037" s="3">
        <v>41683</v>
      </c>
      <c r="B1037">
        <v>29.408519999999999</v>
      </c>
      <c r="C1037">
        <v>29.885483000000001</v>
      </c>
      <c r="D1037">
        <v>29.381371000000001</v>
      </c>
      <c r="E1037">
        <v>29.885483000000001</v>
      </c>
      <c r="F1037">
        <v>29.885483000000001</v>
      </c>
      <c r="G1037">
        <v>73731331</v>
      </c>
    </row>
    <row r="1038" spans="1:7" x14ac:dyDescent="0.25">
      <c r="A1038" s="3">
        <v>41684</v>
      </c>
      <c r="B1038">
        <v>29.778631000000001</v>
      </c>
      <c r="C1038">
        <v>29.997312999999998</v>
      </c>
      <c r="D1038">
        <v>29.708645000000001</v>
      </c>
      <c r="E1038">
        <v>29.957709999999999</v>
      </c>
      <c r="F1038">
        <v>29.957709999999999</v>
      </c>
      <c r="G1038">
        <v>87795852</v>
      </c>
    </row>
    <row r="1039" spans="1:7" x14ac:dyDescent="0.25">
      <c r="A1039" s="3">
        <v>41688</v>
      </c>
      <c r="B1039">
        <v>29.923092</v>
      </c>
      <c r="C1039">
        <v>30.208521000000001</v>
      </c>
      <c r="D1039">
        <v>29.887974</v>
      </c>
      <c r="E1039">
        <v>30.158957000000001</v>
      </c>
      <c r="F1039">
        <v>30.158957000000001</v>
      </c>
      <c r="G1039">
        <v>84672187</v>
      </c>
    </row>
    <row r="1040" spans="1:7" x14ac:dyDescent="0.25">
      <c r="A1040" s="3">
        <v>41689</v>
      </c>
      <c r="B1040">
        <v>30.019977999999998</v>
      </c>
      <c r="C1040">
        <v>30.117612999999999</v>
      </c>
      <c r="D1040">
        <v>29.825706</v>
      </c>
      <c r="E1040">
        <v>29.946255000000001</v>
      </c>
      <c r="F1040">
        <v>29.946255000000001</v>
      </c>
      <c r="G1040">
        <v>84459392</v>
      </c>
    </row>
    <row r="1041" spans="1:7" x14ac:dyDescent="0.25">
      <c r="A1041" s="3">
        <v>41690</v>
      </c>
      <c r="B1041">
        <v>29.966179</v>
      </c>
      <c r="C1041">
        <v>30.05958</v>
      </c>
      <c r="D1041">
        <v>29.893452</v>
      </c>
      <c r="E1041">
        <v>29.990338999999999</v>
      </c>
      <c r="F1041">
        <v>29.990338999999999</v>
      </c>
      <c r="G1041">
        <v>68287001</v>
      </c>
    </row>
    <row r="1042" spans="1:7" x14ac:dyDescent="0.25">
      <c r="A1042" s="3">
        <v>41691</v>
      </c>
      <c r="B1042">
        <v>30.082492999999999</v>
      </c>
      <c r="C1042">
        <v>30.133800999999998</v>
      </c>
      <c r="D1042">
        <v>29.958708000000001</v>
      </c>
      <c r="E1042">
        <v>29.982368000000001</v>
      </c>
      <c r="F1042">
        <v>29.982368000000001</v>
      </c>
      <c r="G1042">
        <v>74771214</v>
      </c>
    </row>
    <row r="1043" spans="1:7" x14ac:dyDescent="0.25">
      <c r="A1043" s="3">
        <v>41694</v>
      </c>
      <c r="B1043">
        <v>30.021473</v>
      </c>
      <c r="C1043">
        <v>30.390091000000002</v>
      </c>
      <c r="D1043">
        <v>30.014996</v>
      </c>
      <c r="E1043">
        <v>30.199553999999999</v>
      </c>
      <c r="F1043">
        <v>30.199553999999999</v>
      </c>
      <c r="G1043">
        <v>67223027</v>
      </c>
    </row>
    <row r="1044" spans="1:7" x14ac:dyDescent="0.25">
      <c r="A1044" s="3">
        <v>41695</v>
      </c>
      <c r="B1044">
        <v>30.284984999999999</v>
      </c>
      <c r="C1044">
        <v>30.498183999999998</v>
      </c>
      <c r="D1044">
        <v>30.147499</v>
      </c>
      <c r="E1044">
        <v>30.386105000000001</v>
      </c>
      <c r="F1044">
        <v>30.386105000000001</v>
      </c>
      <c r="G1044">
        <v>57763704</v>
      </c>
    </row>
    <row r="1045" spans="1:7" x14ac:dyDescent="0.25">
      <c r="A1045" s="3">
        <v>41696</v>
      </c>
      <c r="B1045">
        <v>30.485731000000001</v>
      </c>
      <c r="C1045">
        <v>30.607277</v>
      </c>
      <c r="D1045">
        <v>30.230688000000001</v>
      </c>
      <c r="E1045">
        <v>30.390340999999999</v>
      </c>
      <c r="F1045">
        <v>30.390340999999999</v>
      </c>
      <c r="G1045">
        <v>79585191</v>
      </c>
    </row>
    <row r="1046" spans="1:7" x14ac:dyDescent="0.25">
      <c r="A1046" s="3">
        <v>41697</v>
      </c>
      <c r="B1046">
        <v>30.346005999999999</v>
      </c>
      <c r="C1046">
        <v>30.491461000000001</v>
      </c>
      <c r="D1046">
        <v>30.311634000000002</v>
      </c>
      <c r="E1046">
        <v>30.366427999999999</v>
      </c>
      <c r="F1046">
        <v>30.366427999999999</v>
      </c>
      <c r="G1046">
        <v>50588912</v>
      </c>
    </row>
    <row r="1047" spans="1:7" x14ac:dyDescent="0.25">
      <c r="A1047" s="3">
        <v>41698</v>
      </c>
      <c r="B1047">
        <v>30.394573000000001</v>
      </c>
      <c r="C1047">
        <v>30.490462999999998</v>
      </c>
      <c r="D1047">
        <v>30.042891999999998</v>
      </c>
      <c r="E1047">
        <v>30.277761000000002</v>
      </c>
      <c r="F1047">
        <v>30.277761000000002</v>
      </c>
      <c r="G1047">
        <v>92890878</v>
      </c>
    </row>
    <row r="1048" spans="1:7" x14ac:dyDescent="0.25">
      <c r="A1048" s="3">
        <v>41701</v>
      </c>
      <c r="B1048">
        <v>30.056090999999999</v>
      </c>
      <c r="C1048">
        <v>30.083241000000001</v>
      </c>
      <c r="D1048">
        <v>29.692205000000001</v>
      </c>
      <c r="E1048">
        <v>29.954971</v>
      </c>
      <c r="F1048">
        <v>29.954971</v>
      </c>
      <c r="G1048">
        <v>84507572</v>
      </c>
    </row>
    <row r="1049" spans="1:7" x14ac:dyDescent="0.25">
      <c r="A1049" s="3">
        <v>41702</v>
      </c>
      <c r="B1049">
        <v>30.261572000000001</v>
      </c>
      <c r="C1049">
        <v>30.286480000000001</v>
      </c>
      <c r="D1049">
        <v>30.124586000000001</v>
      </c>
      <c r="E1049">
        <v>30.259331</v>
      </c>
      <c r="F1049">
        <v>30.259331</v>
      </c>
      <c r="G1049">
        <v>58928052</v>
      </c>
    </row>
    <row r="1050" spans="1:7" x14ac:dyDescent="0.25">
      <c r="A1050" s="3">
        <v>41703</v>
      </c>
      <c r="B1050">
        <v>30.262816999999998</v>
      </c>
      <c r="C1050">
        <v>30.462817999999999</v>
      </c>
      <c r="D1050">
        <v>30.172156999999999</v>
      </c>
      <c r="E1050">
        <v>30.342768</v>
      </c>
      <c r="F1050">
        <v>30.342768</v>
      </c>
      <c r="G1050">
        <v>49597208</v>
      </c>
    </row>
    <row r="1051" spans="1:7" x14ac:dyDescent="0.25">
      <c r="A1051" s="3">
        <v>41704</v>
      </c>
      <c r="B1051">
        <v>30.442892000000001</v>
      </c>
      <c r="C1051">
        <v>30.539282</v>
      </c>
      <c r="D1051">
        <v>30.351236</v>
      </c>
      <c r="E1051">
        <v>30.376391999999999</v>
      </c>
      <c r="F1051">
        <v>30.376391999999999</v>
      </c>
      <c r="G1051">
        <v>50914126</v>
      </c>
    </row>
    <row r="1052" spans="1:7" x14ac:dyDescent="0.25">
      <c r="A1052" s="3">
        <v>41705</v>
      </c>
      <c r="B1052">
        <v>30.555471000000001</v>
      </c>
      <c r="C1052">
        <v>30.560203999999999</v>
      </c>
      <c r="D1052">
        <v>30.172905</v>
      </c>
      <c r="E1052">
        <v>30.256342</v>
      </c>
      <c r="F1052">
        <v>30.256342</v>
      </c>
      <c r="G1052">
        <v>60831159</v>
      </c>
    </row>
    <row r="1053" spans="1:7" x14ac:dyDescent="0.25">
      <c r="A1053" s="3">
        <v>41708</v>
      </c>
      <c r="B1053">
        <v>30.278756999999999</v>
      </c>
      <c r="C1053">
        <v>30.327325999999999</v>
      </c>
      <c r="D1053">
        <v>29.989840999999998</v>
      </c>
      <c r="E1053">
        <v>30.176141999999999</v>
      </c>
      <c r="F1053">
        <v>30.176141999999999</v>
      </c>
      <c r="G1053">
        <v>48766105</v>
      </c>
    </row>
    <row r="1054" spans="1:7" x14ac:dyDescent="0.25">
      <c r="A1054" s="3">
        <v>41709</v>
      </c>
      <c r="B1054">
        <v>30.230936</v>
      </c>
      <c r="C1054">
        <v>30.244637000000001</v>
      </c>
      <c r="D1054">
        <v>29.804285</v>
      </c>
      <c r="E1054">
        <v>29.887723999999999</v>
      </c>
      <c r="F1054">
        <v>29.887723999999999</v>
      </c>
      <c r="G1054">
        <v>68776830</v>
      </c>
    </row>
    <row r="1055" spans="1:7" x14ac:dyDescent="0.25">
      <c r="A1055" s="3">
        <v>41710</v>
      </c>
      <c r="B1055">
        <v>29.798309</v>
      </c>
      <c r="C1055">
        <v>30.083490000000001</v>
      </c>
      <c r="D1055">
        <v>29.494199999999999</v>
      </c>
      <c r="E1055">
        <v>30.069792</v>
      </c>
      <c r="F1055">
        <v>30.069792</v>
      </c>
      <c r="G1055">
        <v>78866507</v>
      </c>
    </row>
    <row r="1056" spans="1:7" x14ac:dyDescent="0.25">
      <c r="A1056" s="3">
        <v>41711</v>
      </c>
      <c r="B1056">
        <v>30.085978999999998</v>
      </c>
      <c r="C1056">
        <v>30.149491999999999</v>
      </c>
      <c r="D1056">
        <v>29.508393999999999</v>
      </c>
      <c r="E1056">
        <v>29.615494000000002</v>
      </c>
      <c r="F1056">
        <v>29.615494000000002</v>
      </c>
      <c r="G1056">
        <v>94175675</v>
      </c>
    </row>
    <row r="1057" spans="1:7" x14ac:dyDescent="0.25">
      <c r="A1057" s="3">
        <v>41712</v>
      </c>
      <c r="B1057">
        <v>29.439404</v>
      </c>
      <c r="C1057">
        <v>29.660575999999999</v>
      </c>
      <c r="D1057">
        <v>29.203786999999998</v>
      </c>
      <c r="E1057">
        <v>29.210512000000001</v>
      </c>
      <c r="F1057">
        <v>29.210512000000001</v>
      </c>
      <c r="G1057">
        <v>92099924</v>
      </c>
    </row>
    <row r="1058" spans="1:7" x14ac:dyDescent="0.25">
      <c r="A1058" s="3">
        <v>41715</v>
      </c>
      <c r="B1058">
        <v>29.371161000000001</v>
      </c>
      <c r="C1058">
        <v>29.814997000000002</v>
      </c>
      <c r="D1058">
        <v>29.342766000000001</v>
      </c>
      <c r="E1058">
        <v>29.691210000000002</v>
      </c>
      <c r="F1058">
        <v>29.691210000000002</v>
      </c>
      <c r="G1058">
        <v>86808163</v>
      </c>
    </row>
    <row r="1059" spans="1:7" x14ac:dyDescent="0.25">
      <c r="A1059" s="3">
        <v>41716</v>
      </c>
      <c r="B1059">
        <v>29.755220000000001</v>
      </c>
      <c r="C1059">
        <v>30.175146000000002</v>
      </c>
      <c r="D1059">
        <v>29.715119999999999</v>
      </c>
      <c r="E1059">
        <v>30.168420999999999</v>
      </c>
      <c r="F1059">
        <v>30.168420999999999</v>
      </c>
      <c r="G1059">
        <v>72872123</v>
      </c>
    </row>
    <row r="1060" spans="1:7" x14ac:dyDescent="0.25">
      <c r="A1060" s="3">
        <v>41717</v>
      </c>
      <c r="B1060">
        <v>30.181871000000001</v>
      </c>
      <c r="C1060">
        <v>30.186603999999999</v>
      </c>
      <c r="D1060">
        <v>29.748743000000001</v>
      </c>
      <c r="E1060">
        <v>29.869292999999999</v>
      </c>
      <c r="F1060">
        <v>29.869292999999999</v>
      </c>
      <c r="G1060">
        <v>64757822</v>
      </c>
    </row>
    <row r="1061" spans="1:7" x14ac:dyDescent="0.25">
      <c r="A1061" s="3">
        <v>41718</v>
      </c>
      <c r="B1061">
        <v>29.886725999999999</v>
      </c>
      <c r="C1061">
        <v>30.127324999999999</v>
      </c>
      <c r="D1061">
        <v>29.772406</v>
      </c>
      <c r="E1061">
        <v>29.817238</v>
      </c>
      <c r="F1061">
        <v>29.817238</v>
      </c>
      <c r="G1061">
        <v>67640587</v>
      </c>
    </row>
    <row r="1062" spans="1:7" x14ac:dyDescent="0.25">
      <c r="A1062" s="3">
        <v>41719</v>
      </c>
      <c r="B1062">
        <v>30.045134000000001</v>
      </c>
      <c r="C1062">
        <v>30.127825000000001</v>
      </c>
      <c r="D1062">
        <v>29.450861</v>
      </c>
      <c r="E1062">
        <v>29.465554999999998</v>
      </c>
      <c r="F1062">
        <v>29.465554999999998</v>
      </c>
      <c r="G1062">
        <v>128821050</v>
      </c>
    </row>
    <row r="1063" spans="1:7" x14ac:dyDescent="0.25">
      <c r="A1063" s="3">
        <v>41722</v>
      </c>
      <c r="B1063">
        <v>29.494199999999999</v>
      </c>
      <c r="C1063">
        <v>29.511883000000001</v>
      </c>
      <c r="D1063">
        <v>28.541767</v>
      </c>
      <c r="E1063">
        <v>28.840150999999999</v>
      </c>
      <c r="F1063">
        <v>28.840150999999999</v>
      </c>
      <c r="G1063">
        <v>121939352</v>
      </c>
    </row>
    <row r="1064" spans="1:7" x14ac:dyDescent="0.25">
      <c r="A1064" s="3">
        <v>41723</v>
      </c>
      <c r="B1064">
        <v>29.041146999999999</v>
      </c>
      <c r="C1064">
        <v>29.136787000000002</v>
      </c>
      <c r="D1064">
        <v>28.567920999999998</v>
      </c>
      <c r="E1064">
        <v>28.859825000000001</v>
      </c>
      <c r="F1064">
        <v>28.859825000000001</v>
      </c>
      <c r="G1064">
        <v>96769361</v>
      </c>
    </row>
    <row r="1065" spans="1:7" x14ac:dyDescent="0.25">
      <c r="A1065" s="3">
        <v>41724</v>
      </c>
      <c r="B1065">
        <v>28.941769000000001</v>
      </c>
      <c r="C1065">
        <v>29.179876</v>
      </c>
      <c r="D1065">
        <v>28.181868000000001</v>
      </c>
      <c r="E1065">
        <v>28.193574999999999</v>
      </c>
      <c r="F1065">
        <v>28.193574999999999</v>
      </c>
      <c r="G1065">
        <v>103586819</v>
      </c>
    </row>
    <row r="1066" spans="1:7" x14ac:dyDescent="0.25">
      <c r="A1066" s="3">
        <v>41725</v>
      </c>
      <c r="B1066">
        <v>28.322241000000002</v>
      </c>
      <c r="C1066">
        <v>28.322241000000002</v>
      </c>
      <c r="D1066">
        <v>27.570307</v>
      </c>
      <c r="E1066">
        <v>27.846546</v>
      </c>
      <c r="F1066">
        <v>27.846546</v>
      </c>
      <c r="G1066">
        <v>262719</v>
      </c>
    </row>
    <row r="1067" spans="1:7" x14ac:dyDescent="0.25">
      <c r="A1067" s="3">
        <v>41726</v>
      </c>
      <c r="B1067">
        <v>27.983170999999999</v>
      </c>
      <c r="C1067">
        <v>28.243956000000001</v>
      </c>
      <c r="D1067">
        <v>27.857019000000001</v>
      </c>
      <c r="E1067">
        <v>27.922837999999999</v>
      </c>
      <c r="F1067">
        <v>27.922837999999999</v>
      </c>
      <c r="G1067">
        <v>824257</v>
      </c>
    </row>
    <row r="1068" spans="1:7" x14ac:dyDescent="0.25">
      <c r="A1068" s="3">
        <v>41729</v>
      </c>
      <c r="B1068">
        <v>28.266893</v>
      </c>
      <c r="C1068">
        <v>28.272379000000001</v>
      </c>
      <c r="D1068">
        <v>27.770257999999998</v>
      </c>
      <c r="E1068">
        <v>27.772251000000001</v>
      </c>
      <c r="F1068">
        <v>27.772251000000001</v>
      </c>
      <c r="G1068">
        <v>216593</v>
      </c>
    </row>
    <row r="1069" spans="1:7" x14ac:dyDescent="0.25">
      <c r="A1069" s="3">
        <v>41730</v>
      </c>
      <c r="B1069">
        <v>27.859013000000001</v>
      </c>
      <c r="C1069">
        <v>28.344681000000001</v>
      </c>
      <c r="D1069">
        <v>27.859013000000001</v>
      </c>
      <c r="E1069">
        <v>28.280355</v>
      </c>
      <c r="F1069">
        <v>28.280355</v>
      </c>
      <c r="G1069">
        <v>158434</v>
      </c>
    </row>
    <row r="1070" spans="1:7" x14ac:dyDescent="0.25">
      <c r="A1070" s="3">
        <v>41731</v>
      </c>
      <c r="B1070">
        <v>29.917362000000001</v>
      </c>
      <c r="C1070">
        <v>30.158698999999999</v>
      </c>
      <c r="D1070">
        <v>28.032537000000001</v>
      </c>
      <c r="E1070">
        <v>28.272379000000001</v>
      </c>
      <c r="F1070">
        <v>28.272379000000001</v>
      </c>
      <c r="G1070">
        <v>2942055</v>
      </c>
    </row>
    <row r="1071" spans="1:7" x14ac:dyDescent="0.25">
      <c r="A1071" s="3">
        <v>41732</v>
      </c>
      <c r="B1071">
        <v>28.414487999999999</v>
      </c>
      <c r="C1071">
        <v>29.283601999999998</v>
      </c>
      <c r="D1071">
        <v>28.129270999999999</v>
      </c>
      <c r="E1071">
        <v>28.409002000000001</v>
      </c>
      <c r="F1071">
        <v>28.409002000000001</v>
      </c>
      <c r="G1071">
        <v>101983228</v>
      </c>
    </row>
    <row r="1072" spans="1:7" x14ac:dyDescent="0.25">
      <c r="A1072" s="3">
        <v>41733</v>
      </c>
      <c r="B1072">
        <v>28.653831</v>
      </c>
      <c r="C1072">
        <v>28.809404000000001</v>
      </c>
      <c r="D1072">
        <v>27.075665000000001</v>
      </c>
      <c r="E1072">
        <v>27.082644999999999</v>
      </c>
      <c r="F1072">
        <v>27.082644999999999</v>
      </c>
      <c r="G1072">
        <v>127386783</v>
      </c>
    </row>
    <row r="1073" spans="1:7" x14ac:dyDescent="0.25">
      <c r="A1073" s="3">
        <v>41736</v>
      </c>
      <c r="B1073">
        <v>26.962973000000002</v>
      </c>
      <c r="C1073">
        <v>27.348913</v>
      </c>
      <c r="D1073">
        <v>26.285333999999999</v>
      </c>
      <c r="E1073">
        <v>26.833828</v>
      </c>
      <c r="F1073">
        <v>26.833828</v>
      </c>
      <c r="G1073">
        <v>88033033</v>
      </c>
    </row>
    <row r="1074" spans="1:7" x14ac:dyDescent="0.25">
      <c r="A1074" s="3">
        <v>41737</v>
      </c>
      <c r="B1074">
        <v>27.055719</v>
      </c>
      <c r="C1074">
        <v>27.674021</v>
      </c>
      <c r="D1074">
        <v>27.006353000000001</v>
      </c>
      <c r="E1074">
        <v>27.669035000000001</v>
      </c>
      <c r="F1074">
        <v>27.669035000000001</v>
      </c>
      <c r="G1074">
        <v>63024560</v>
      </c>
    </row>
    <row r="1075" spans="1:7" x14ac:dyDescent="0.25">
      <c r="A1075" s="3">
        <v>41738</v>
      </c>
      <c r="B1075">
        <v>27.904388000000001</v>
      </c>
      <c r="C1075">
        <v>28.191101</v>
      </c>
      <c r="D1075">
        <v>27.571802000000002</v>
      </c>
      <c r="E1075">
        <v>28.129770000000001</v>
      </c>
      <c r="F1075">
        <v>28.129770000000001</v>
      </c>
      <c r="G1075">
        <v>66616395</v>
      </c>
    </row>
    <row r="1076" spans="1:7" x14ac:dyDescent="0.25">
      <c r="A1076" s="3">
        <v>41739</v>
      </c>
      <c r="B1076">
        <v>28.172650999999998</v>
      </c>
      <c r="C1076">
        <v>28.172650999999998</v>
      </c>
      <c r="D1076">
        <v>26.921087</v>
      </c>
      <c r="E1076">
        <v>26.973444000000001</v>
      </c>
      <c r="F1076">
        <v>26.973444000000001</v>
      </c>
      <c r="G1076">
        <v>80737057</v>
      </c>
    </row>
    <row r="1077" spans="1:7" x14ac:dyDescent="0.25">
      <c r="A1077" s="3">
        <v>41740</v>
      </c>
      <c r="B1077">
        <v>26.554594000000002</v>
      </c>
      <c r="C1077">
        <v>26.926072999999999</v>
      </c>
      <c r="D1077">
        <v>26.254417</v>
      </c>
      <c r="E1077">
        <v>26.457360999999999</v>
      </c>
      <c r="F1077">
        <v>26.457360999999999</v>
      </c>
      <c r="G1077">
        <v>78496923</v>
      </c>
    </row>
    <row r="1078" spans="1:7" x14ac:dyDescent="0.25">
      <c r="A1078" s="3">
        <v>41743</v>
      </c>
      <c r="B1078">
        <v>26.838813999999999</v>
      </c>
      <c r="C1078">
        <v>27.130512</v>
      </c>
      <c r="D1078">
        <v>26.405504000000001</v>
      </c>
      <c r="E1078">
        <v>26.553099</v>
      </c>
      <c r="F1078">
        <v>26.553099</v>
      </c>
      <c r="G1078">
        <v>51501009</v>
      </c>
    </row>
    <row r="1079" spans="1:7" x14ac:dyDescent="0.25">
      <c r="A1079" s="3">
        <v>41744</v>
      </c>
      <c r="B1079">
        <v>26.767509</v>
      </c>
      <c r="C1079">
        <v>26.848787000000002</v>
      </c>
      <c r="D1079">
        <v>25.852022000000002</v>
      </c>
      <c r="E1079">
        <v>26.748562</v>
      </c>
      <c r="F1079">
        <v>26.748562</v>
      </c>
      <c r="G1079">
        <v>77101101</v>
      </c>
    </row>
    <row r="1080" spans="1:7" x14ac:dyDescent="0.25">
      <c r="A1080" s="3">
        <v>41745</v>
      </c>
      <c r="B1080">
        <v>27.075665000000001</v>
      </c>
      <c r="C1080">
        <v>27.773745999999999</v>
      </c>
      <c r="D1080">
        <v>26.926072999999999</v>
      </c>
      <c r="E1080">
        <v>27.750810999999999</v>
      </c>
      <c r="F1080">
        <v>27.750810999999999</v>
      </c>
      <c r="G1080">
        <v>97865955</v>
      </c>
    </row>
    <row r="1081" spans="1:7" x14ac:dyDescent="0.25">
      <c r="A1081" s="3">
        <v>41746</v>
      </c>
      <c r="B1081">
        <v>27.365368</v>
      </c>
      <c r="C1081">
        <v>27.399775000000002</v>
      </c>
      <c r="D1081">
        <v>26.484784999999999</v>
      </c>
      <c r="E1081">
        <v>26.731607</v>
      </c>
      <c r="F1081">
        <v>26.731607</v>
      </c>
      <c r="G1081">
        <v>136190888</v>
      </c>
    </row>
    <row r="1082" spans="1:7" x14ac:dyDescent="0.25">
      <c r="A1082" s="3">
        <v>41750</v>
      </c>
      <c r="B1082">
        <v>26.731607</v>
      </c>
      <c r="C1082">
        <v>26.761526</v>
      </c>
      <c r="D1082">
        <v>26.208046</v>
      </c>
      <c r="E1082">
        <v>26.358630999999999</v>
      </c>
      <c r="F1082">
        <v>26.358630999999999</v>
      </c>
      <c r="G1082">
        <v>51334553</v>
      </c>
    </row>
    <row r="1083" spans="1:7" x14ac:dyDescent="0.25">
      <c r="A1083" s="3">
        <v>41751</v>
      </c>
      <c r="B1083">
        <v>26.359631</v>
      </c>
      <c r="C1083">
        <v>26.787953999999999</v>
      </c>
      <c r="D1083">
        <v>26.303284000000001</v>
      </c>
      <c r="E1083">
        <v>26.667286000000001</v>
      </c>
      <c r="F1083">
        <v>26.667286000000001</v>
      </c>
      <c r="G1083">
        <v>47307527</v>
      </c>
    </row>
    <row r="1084" spans="1:7" x14ac:dyDescent="0.25">
      <c r="A1084" s="3">
        <v>41752</v>
      </c>
      <c r="B1084">
        <v>26.616425</v>
      </c>
      <c r="C1084">
        <v>26.620415000000001</v>
      </c>
      <c r="D1084">
        <v>26.240458</v>
      </c>
      <c r="E1084">
        <v>26.274861999999999</v>
      </c>
      <c r="F1084">
        <v>26.274861999999999</v>
      </c>
      <c r="G1084">
        <v>41046384</v>
      </c>
    </row>
    <row r="1085" spans="1:7" x14ac:dyDescent="0.25">
      <c r="A1085" s="3">
        <v>41753</v>
      </c>
      <c r="B1085">
        <v>26.430935000000002</v>
      </c>
      <c r="C1085">
        <v>26.509717999999999</v>
      </c>
      <c r="D1085">
        <v>26.034521000000002</v>
      </c>
      <c r="E1085">
        <v>26.186105999999999</v>
      </c>
      <c r="F1085">
        <v>26.186105999999999</v>
      </c>
      <c r="G1085">
        <v>37663121</v>
      </c>
    </row>
    <row r="1086" spans="1:7" x14ac:dyDescent="0.25">
      <c r="A1086" s="3">
        <v>41754</v>
      </c>
      <c r="B1086">
        <v>26.053968000000001</v>
      </c>
      <c r="C1086">
        <v>26.163170000000001</v>
      </c>
      <c r="D1086">
        <v>25.700438999999999</v>
      </c>
      <c r="E1086">
        <v>25.738334999999999</v>
      </c>
      <c r="F1086">
        <v>25.738334999999999</v>
      </c>
      <c r="G1086">
        <v>42007014</v>
      </c>
    </row>
    <row r="1087" spans="1:7" x14ac:dyDescent="0.25">
      <c r="A1087" s="3">
        <v>41757</v>
      </c>
      <c r="B1087">
        <v>25.788198000000001</v>
      </c>
      <c r="C1087">
        <v>25.859003000000001</v>
      </c>
      <c r="D1087">
        <v>25.071166999999999</v>
      </c>
      <c r="E1087">
        <v>25.786702999999999</v>
      </c>
      <c r="F1087">
        <v>25.786702999999999</v>
      </c>
      <c r="G1087">
        <v>66710653</v>
      </c>
    </row>
    <row r="1088" spans="1:7" x14ac:dyDescent="0.25">
      <c r="A1088" s="3">
        <v>41758</v>
      </c>
      <c r="B1088">
        <v>25.774236999999999</v>
      </c>
      <c r="C1088">
        <v>26.400517000000001</v>
      </c>
      <c r="D1088">
        <v>25.745315999999999</v>
      </c>
      <c r="E1088">
        <v>26.312757000000001</v>
      </c>
      <c r="F1088">
        <v>26.312757000000001</v>
      </c>
      <c r="G1088">
        <v>53981801</v>
      </c>
    </row>
    <row r="1089" spans="1:7" x14ac:dyDescent="0.25">
      <c r="A1089" s="3">
        <v>41759</v>
      </c>
      <c r="B1089">
        <v>26.307772</v>
      </c>
      <c r="C1089">
        <v>26.327717</v>
      </c>
      <c r="D1089">
        <v>26.054466000000001</v>
      </c>
      <c r="E1089">
        <v>26.260899999999999</v>
      </c>
      <c r="F1089">
        <v>26.260899999999999</v>
      </c>
      <c r="G1089">
        <v>35023895</v>
      </c>
    </row>
    <row r="1090" spans="1:7" x14ac:dyDescent="0.25">
      <c r="A1090" s="3">
        <v>41760</v>
      </c>
      <c r="B1090">
        <v>26.283339000000002</v>
      </c>
      <c r="C1090">
        <v>26.573542</v>
      </c>
      <c r="D1090">
        <v>26.12228</v>
      </c>
      <c r="E1090">
        <v>26.494758999999998</v>
      </c>
      <c r="F1090">
        <v>26.494758999999998</v>
      </c>
      <c r="G1090">
        <v>38110345</v>
      </c>
    </row>
    <row r="1091" spans="1:7" x14ac:dyDescent="0.25">
      <c r="A1091" s="3">
        <v>41761</v>
      </c>
      <c r="B1091">
        <v>26.614929</v>
      </c>
      <c r="C1091">
        <v>26.626895999999999</v>
      </c>
      <c r="D1091">
        <v>26.208544</v>
      </c>
      <c r="E1091">
        <v>26.324225999999999</v>
      </c>
      <c r="F1091">
        <v>26.324225999999999</v>
      </c>
      <c r="G1091">
        <v>33770463</v>
      </c>
    </row>
    <row r="1092" spans="1:7" x14ac:dyDescent="0.25">
      <c r="A1092" s="3">
        <v>41764</v>
      </c>
      <c r="B1092">
        <v>26.169153000000001</v>
      </c>
      <c r="C1092">
        <v>26.372595</v>
      </c>
      <c r="D1092">
        <v>25.994633</v>
      </c>
      <c r="E1092">
        <v>26.318242999999999</v>
      </c>
      <c r="F1092">
        <v>26.318242999999999</v>
      </c>
      <c r="G1092">
        <v>20482080</v>
      </c>
    </row>
    <row r="1093" spans="1:7" x14ac:dyDescent="0.25">
      <c r="A1093" s="3">
        <v>41765</v>
      </c>
      <c r="B1093">
        <v>26.189596000000002</v>
      </c>
      <c r="C1093">
        <v>26.268378999999999</v>
      </c>
      <c r="D1093">
        <v>25.682489</v>
      </c>
      <c r="E1093">
        <v>25.686478000000001</v>
      </c>
      <c r="F1093">
        <v>25.686478000000001</v>
      </c>
      <c r="G1093">
        <v>33780490</v>
      </c>
    </row>
    <row r="1094" spans="1:7" x14ac:dyDescent="0.25">
      <c r="A1094" s="3">
        <v>41766</v>
      </c>
      <c r="B1094">
        <v>25.718889000000001</v>
      </c>
      <c r="C1094">
        <v>25.763268</v>
      </c>
      <c r="D1094">
        <v>25.0961</v>
      </c>
      <c r="E1094">
        <v>25.428186</v>
      </c>
      <c r="F1094">
        <v>25.428186</v>
      </c>
      <c r="G1094">
        <v>64486563</v>
      </c>
    </row>
    <row r="1095" spans="1:7" x14ac:dyDescent="0.25">
      <c r="A1095" s="3">
        <v>41767</v>
      </c>
      <c r="B1095">
        <v>25.353391999999999</v>
      </c>
      <c r="C1095">
        <v>25.790690999999999</v>
      </c>
      <c r="D1095">
        <v>25.253166</v>
      </c>
      <c r="E1095">
        <v>25.480045</v>
      </c>
      <c r="F1095">
        <v>25.480045</v>
      </c>
      <c r="G1095">
        <v>40426688</v>
      </c>
    </row>
    <row r="1096" spans="1:7" x14ac:dyDescent="0.25">
      <c r="A1096" s="3">
        <v>41768</v>
      </c>
      <c r="B1096">
        <v>25.467579000000001</v>
      </c>
      <c r="C1096">
        <v>25.923825999999998</v>
      </c>
      <c r="D1096">
        <v>25.140975999999998</v>
      </c>
      <c r="E1096">
        <v>25.865486000000001</v>
      </c>
      <c r="F1096">
        <v>25.865486000000001</v>
      </c>
      <c r="G1096">
        <v>48789585</v>
      </c>
    </row>
    <row r="1097" spans="1:7" x14ac:dyDescent="0.25">
      <c r="A1097" s="3">
        <v>41771</v>
      </c>
      <c r="B1097">
        <v>26.103832000000001</v>
      </c>
      <c r="C1097">
        <v>26.436916</v>
      </c>
      <c r="D1097">
        <v>25.879448</v>
      </c>
      <c r="E1097">
        <v>26.423454</v>
      </c>
      <c r="F1097">
        <v>26.423454</v>
      </c>
      <c r="G1097">
        <v>38250730</v>
      </c>
    </row>
    <row r="1098" spans="1:7" x14ac:dyDescent="0.25">
      <c r="A1098" s="3">
        <v>41772</v>
      </c>
      <c r="B1098">
        <v>26.471823000000001</v>
      </c>
      <c r="C1098">
        <v>26.730111999999998</v>
      </c>
      <c r="D1098">
        <v>26.403010999999999</v>
      </c>
      <c r="E1098">
        <v>26.581520000000001</v>
      </c>
      <c r="F1098">
        <v>26.581520000000001</v>
      </c>
      <c r="G1098">
        <v>33068541</v>
      </c>
    </row>
    <row r="1099" spans="1:7" x14ac:dyDescent="0.25">
      <c r="A1099" s="3">
        <v>41773</v>
      </c>
      <c r="B1099">
        <v>26.577031999999999</v>
      </c>
      <c r="C1099">
        <v>26.577031999999999</v>
      </c>
      <c r="D1099">
        <v>26.192589000000002</v>
      </c>
      <c r="E1099">
        <v>26.260403</v>
      </c>
      <c r="F1099">
        <v>26.260403</v>
      </c>
      <c r="G1099">
        <v>23835261</v>
      </c>
    </row>
    <row r="1100" spans="1:7" x14ac:dyDescent="0.25">
      <c r="A1100" s="3">
        <v>41774</v>
      </c>
      <c r="B1100">
        <v>26.213031999999998</v>
      </c>
      <c r="C1100">
        <v>26.221509999999999</v>
      </c>
      <c r="D1100">
        <v>25.800165</v>
      </c>
      <c r="E1100">
        <v>25.927814000000001</v>
      </c>
      <c r="F1100">
        <v>25.927814000000001</v>
      </c>
      <c r="G1100">
        <v>34087331</v>
      </c>
    </row>
    <row r="1101" spans="1:7" x14ac:dyDescent="0.25">
      <c r="A1101" s="3">
        <v>41775</v>
      </c>
      <c r="B1101">
        <v>25.998121000000001</v>
      </c>
      <c r="C1101">
        <v>26.018566</v>
      </c>
      <c r="D1101">
        <v>25.701436999999999</v>
      </c>
      <c r="E1101">
        <v>25.960225999999999</v>
      </c>
      <c r="F1101">
        <v>25.960225999999999</v>
      </c>
      <c r="G1101">
        <v>29705333</v>
      </c>
    </row>
    <row r="1102" spans="1:7" x14ac:dyDescent="0.25">
      <c r="A1102" s="3">
        <v>41778</v>
      </c>
      <c r="B1102">
        <v>25.913855000000002</v>
      </c>
      <c r="C1102">
        <v>26.416473</v>
      </c>
      <c r="D1102">
        <v>25.808292000000002</v>
      </c>
      <c r="E1102">
        <v>26.3706</v>
      </c>
      <c r="F1102">
        <v>26.3706</v>
      </c>
      <c r="G1102">
        <v>25555972</v>
      </c>
    </row>
    <row r="1103" spans="1:7" x14ac:dyDescent="0.25">
      <c r="A1103" s="3">
        <v>41779</v>
      </c>
      <c r="B1103">
        <v>26.414477999999999</v>
      </c>
      <c r="C1103">
        <v>26.738091000000001</v>
      </c>
      <c r="D1103">
        <v>26.24295</v>
      </c>
      <c r="E1103">
        <v>26.415976000000001</v>
      </c>
      <c r="F1103">
        <v>26.415976000000001</v>
      </c>
      <c r="G1103">
        <v>35695734</v>
      </c>
    </row>
    <row r="1104" spans="1:7" x14ac:dyDescent="0.25">
      <c r="A1104" s="3">
        <v>41780</v>
      </c>
      <c r="B1104">
        <v>26.572046</v>
      </c>
      <c r="C1104">
        <v>26.885335999999999</v>
      </c>
      <c r="D1104">
        <v>26.522682</v>
      </c>
      <c r="E1104">
        <v>26.87322</v>
      </c>
      <c r="F1104">
        <v>26.87322</v>
      </c>
      <c r="G1104">
        <v>23925508</v>
      </c>
    </row>
    <row r="1105" spans="1:7" x14ac:dyDescent="0.25">
      <c r="A1105" s="3">
        <v>41781</v>
      </c>
      <c r="B1105">
        <v>26.982420000000001</v>
      </c>
      <c r="C1105">
        <v>27.305035</v>
      </c>
      <c r="D1105">
        <v>26.964967999999999</v>
      </c>
      <c r="E1105">
        <v>27.178383</v>
      </c>
      <c r="F1105">
        <v>27.178383</v>
      </c>
      <c r="G1105">
        <v>32316482</v>
      </c>
    </row>
    <row r="1106" spans="1:7" x14ac:dyDescent="0.25">
      <c r="A1106" s="3">
        <v>41782</v>
      </c>
      <c r="B1106">
        <v>27.288080000000001</v>
      </c>
      <c r="C1106">
        <v>27.606207000000001</v>
      </c>
      <c r="D1106">
        <v>27.110567</v>
      </c>
      <c r="E1106">
        <v>27.559335999999998</v>
      </c>
      <c r="F1106">
        <v>27.559335999999998</v>
      </c>
      <c r="G1106">
        <v>38643806</v>
      </c>
    </row>
    <row r="1107" spans="1:7" x14ac:dyDescent="0.25">
      <c r="A1107" s="3">
        <v>41786</v>
      </c>
      <c r="B1107">
        <v>27.723884999999999</v>
      </c>
      <c r="C1107">
        <v>28.222515000000001</v>
      </c>
      <c r="D1107">
        <v>27.641608999999999</v>
      </c>
      <c r="E1107">
        <v>28.220022</v>
      </c>
      <c r="F1107">
        <v>28.220022</v>
      </c>
      <c r="G1107">
        <v>42083223</v>
      </c>
    </row>
    <row r="1108" spans="1:7" x14ac:dyDescent="0.25">
      <c r="A1108" s="3">
        <v>41787</v>
      </c>
      <c r="B1108">
        <v>28.151211</v>
      </c>
      <c r="C1108">
        <v>28.314261999999999</v>
      </c>
      <c r="D1108">
        <v>27.973199999999999</v>
      </c>
      <c r="E1108">
        <v>28.007107000000001</v>
      </c>
      <c r="F1108">
        <v>28.007107000000001</v>
      </c>
      <c r="G1108">
        <v>33040464</v>
      </c>
    </row>
    <row r="1109" spans="1:7" x14ac:dyDescent="0.25">
      <c r="A1109" s="3">
        <v>41788</v>
      </c>
      <c r="B1109">
        <v>28.090378000000001</v>
      </c>
      <c r="C1109">
        <v>28.122789000000001</v>
      </c>
      <c r="D1109">
        <v>27.859013000000001</v>
      </c>
      <c r="E1109">
        <v>27.927326000000001</v>
      </c>
      <c r="F1109">
        <v>27.927326000000001</v>
      </c>
      <c r="G1109">
        <v>27082150</v>
      </c>
    </row>
    <row r="1110" spans="1:7" x14ac:dyDescent="0.25">
      <c r="A1110" s="3">
        <v>41789</v>
      </c>
      <c r="B1110">
        <v>27.963225999999999</v>
      </c>
      <c r="C1110">
        <v>27.990652000000001</v>
      </c>
      <c r="D1110">
        <v>27.719397000000001</v>
      </c>
      <c r="E1110">
        <v>27.917852</v>
      </c>
      <c r="F1110">
        <v>27.917852</v>
      </c>
      <c r="G1110">
        <v>35422988</v>
      </c>
    </row>
    <row r="1111" spans="1:7" x14ac:dyDescent="0.25">
      <c r="A1111" s="3">
        <v>41792</v>
      </c>
      <c r="B1111">
        <v>27.958241000000001</v>
      </c>
      <c r="C1111">
        <v>27.968212000000001</v>
      </c>
      <c r="D1111">
        <v>27.211790000000001</v>
      </c>
      <c r="E1111">
        <v>27.620667000000001</v>
      </c>
      <c r="F1111">
        <v>27.620667000000001</v>
      </c>
      <c r="G1111">
        <v>28700582</v>
      </c>
    </row>
    <row r="1112" spans="1:7" x14ac:dyDescent="0.25">
      <c r="A1112" s="3">
        <v>41793</v>
      </c>
      <c r="B1112">
        <v>27.474070000000001</v>
      </c>
      <c r="C1112">
        <v>27.541385999999999</v>
      </c>
      <c r="D1112">
        <v>27.053225000000001</v>
      </c>
      <c r="E1112">
        <v>27.172398000000001</v>
      </c>
      <c r="F1112">
        <v>27.172398000000001</v>
      </c>
      <c r="G1112">
        <v>37332215</v>
      </c>
    </row>
    <row r="1113" spans="1:7" x14ac:dyDescent="0.25">
      <c r="A1113" s="3">
        <v>41794</v>
      </c>
      <c r="B1113">
        <v>27.000869999999999</v>
      </c>
      <c r="C1113">
        <v>27.355395999999999</v>
      </c>
      <c r="D1113">
        <v>26.863747</v>
      </c>
      <c r="E1113">
        <v>27.158438</v>
      </c>
      <c r="F1113">
        <v>27.158438</v>
      </c>
      <c r="G1113">
        <v>36329469</v>
      </c>
    </row>
    <row r="1114" spans="1:7" x14ac:dyDescent="0.25">
      <c r="A1114" s="3">
        <v>41795</v>
      </c>
      <c r="B1114">
        <v>27.245197000000001</v>
      </c>
      <c r="C1114">
        <v>27.671527999999999</v>
      </c>
      <c r="D1114">
        <v>27.147964000000002</v>
      </c>
      <c r="E1114">
        <v>27.619171000000001</v>
      </c>
      <c r="F1114">
        <v>27.619171000000001</v>
      </c>
      <c r="G1114">
        <v>33782496</v>
      </c>
    </row>
    <row r="1115" spans="1:7" x14ac:dyDescent="0.25">
      <c r="A1115" s="3">
        <v>41796</v>
      </c>
      <c r="B1115">
        <v>27.826602999999999</v>
      </c>
      <c r="C1115">
        <v>27.826602999999999</v>
      </c>
      <c r="D1115">
        <v>27.371351000000001</v>
      </c>
      <c r="E1115">
        <v>27.740338999999999</v>
      </c>
      <c r="F1115">
        <v>27.740338999999999</v>
      </c>
      <c r="G1115">
        <v>34735104</v>
      </c>
    </row>
    <row r="1116" spans="1:7" x14ac:dyDescent="0.25">
      <c r="A1116" s="3">
        <v>41799</v>
      </c>
      <c r="B1116">
        <v>27.781227000000001</v>
      </c>
      <c r="C1116">
        <v>28.06794</v>
      </c>
      <c r="D1116">
        <v>27.72588</v>
      </c>
      <c r="E1116">
        <v>28.029045</v>
      </c>
      <c r="F1116">
        <v>28.029045</v>
      </c>
      <c r="G1116">
        <v>29350361</v>
      </c>
    </row>
    <row r="1117" spans="1:7" x14ac:dyDescent="0.25">
      <c r="A1117" s="3">
        <v>41800</v>
      </c>
      <c r="B1117">
        <v>27.948767</v>
      </c>
      <c r="C1117">
        <v>28.102844000000001</v>
      </c>
      <c r="D1117">
        <v>27.818624</v>
      </c>
      <c r="E1117">
        <v>27.950762000000001</v>
      </c>
      <c r="F1117">
        <v>27.950762000000001</v>
      </c>
      <c r="G1117">
        <v>27034019</v>
      </c>
    </row>
    <row r="1118" spans="1:7" x14ac:dyDescent="0.25">
      <c r="A1118" s="3">
        <v>41801</v>
      </c>
      <c r="B1118">
        <v>27.823609999999999</v>
      </c>
      <c r="C1118">
        <v>27.917352999999999</v>
      </c>
      <c r="D1118">
        <v>27.675018000000001</v>
      </c>
      <c r="E1118">
        <v>27.865496</v>
      </c>
      <c r="F1118">
        <v>27.865496</v>
      </c>
      <c r="G1118">
        <v>22002242</v>
      </c>
    </row>
    <row r="1119" spans="1:7" x14ac:dyDescent="0.25">
      <c r="A1119" s="3">
        <v>41802</v>
      </c>
      <c r="B1119">
        <v>27.788706000000001</v>
      </c>
      <c r="C1119">
        <v>27.823111999999998</v>
      </c>
      <c r="D1119">
        <v>27.347916000000001</v>
      </c>
      <c r="E1119">
        <v>27.492021999999999</v>
      </c>
      <c r="F1119">
        <v>27.492021999999999</v>
      </c>
      <c r="G1119">
        <v>29169867</v>
      </c>
    </row>
    <row r="1120" spans="1:7" x14ac:dyDescent="0.25">
      <c r="A1120" s="3">
        <v>41803</v>
      </c>
      <c r="B1120">
        <v>27.537395</v>
      </c>
      <c r="C1120">
        <v>27.539390999999998</v>
      </c>
      <c r="D1120">
        <v>27.203313999999999</v>
      </c>
      <c r="E1120">
        <v>27.512464999999999</v>
      </c>
      <c r="F1120">
        <v>27.512464999999999</v>
      </c>
      <c r="G1120">
        <v>24410836</v>
      </c>
    </row>
    <row r="1121" spans="1:7" x14ac:dyDescent="0.25">
      <c r="A1121" s="3">
        <v>41806</v>
      </c>
      <c r="B1121">
        <v>27.387808</v>
      </c>
      <c r="C1121">
        <v>27.405757999999999</v>
      </c>
      <c r="D1121">
        <v>27.001864999999999</v>
      </c>
      <c r="E1121">
        <v>27.139488</v>
      </c>
      <c r="F1121">
        <v>27.139488</v>
      </c>
      <c r="G1121">
        <v>34051232</v>
      </c>
    </row>
    <row r="1122" spans="1:7" x14ac:dyDescent="0.25">
      <c r="A1122" s="3">
        <v>41807</v>
      </c>
      <c r="B1122">
        <v>27.135497999999998</v>
      </c>
      <c r="C1122">
        <v>27.191344999999998</v>
      </c>
      <c r="D1122">
        <v>26.892665999999998</v>
      </c>
      <c r="E1122">
        <v>27.076162</v>
      </c>
      <c r="F1122">
        <v>27.076162</v>
      </c>
      <c r="G1122">
        <v>28891103</v>
      </c>
    </row>
    <row r="1123" spans="1:7" x14ac:dyDescent="0.25">
      <c r="A1123" s="3">
        <v>41808</v>
      </c>
      <c r="B1123">
        <v>27.168409</v>
      </c>
      <c r="C1123">
        <v>27.602219000000002</v>
      </c>
      <c r="D1123">
        <v>27.125526000000001</v>
      </c>
      <c r="E1123">
        <v>27.592745000000001</v>
      </c>
      <c r="F1123">
        <v>27.592745000000001</v>
      </c>
      <c r="G1123">
        <v>34835379</v>
      </c>
    </row>
    <row r="1124" spans="1:7" x14ac:dyDescent="0.25">
      <c r="A1124" s="3">
        <v>41809</v>
      </c>
      <c r="B1124">
        <v>27.636126000000001</v>
      </c>
      <c r="C1124">
        <v>27.674021</v>
      </c>
      <c r="D1124">
        <v>27.350408999999999</v>
      </c>
      <c r="E1124">
        <v>27.669035000000001</v>
      </c>
      <c r="F1124">
        <v>27.669035000000001</v>
      </c>
      <c r="G1124">
        <v>49136535</v>
      </c>
    </row>
    <row r="1125" spans="1:7" x14ac:dyDescent="0.25">
      <c r="A1125" s="3">
        <v>41810</v>
      </c>
      <c r="B1125">
        <v>27.766268</v>
      </c>
      <c r="C1125">
        <v>27.802668000000001</v>
      </c>
      <c r="D1125">
        <v>27.444251999999999</v>
      </c>
      <c r="E1125">
        <v>27.741834999999998</v>
      </c>
      <c r="F1125">
        <v>27.741834999999998</v>
      </c>
      <c r="G1125">
        <v>90166875</v>
      </c>
    </row>
    <row r="1126" spans="1:7" x14ac:dyDescent="0.25">
      <c r="A1126" s="3">
        <v>41813</v>
      </c>
      <c r="B1126">
        <v>27.681498999999999</v>
      </c>
      <c r="C1126">
        <v>28.172650999999998</v>
      </c>
      <c r="D1126">
        <v>27.636623</v>
      </c>
      <c r="E1126">
        <v>28.170158000000001</v>
      </c>
      <c r="F1126">
        <v>28.170158000000001</v>
      </c>
      <c r="G1126">
        <v>30736155</v>
      </c>
    </row>
    <row r="1127" spans="1:7" x14ac:dyDescent="0.25">
      <c r="A1127" s="3">
        <v>41814</v>
      </c>
      <c r="B1127">
        <v>28.182124999999999</v>
      </c>
      <c r="C1127">
        <v>28.553905</v>
      </c>
      <c r="D1127">
        <v>27.973697999999999</v>
      </c>
      <c r="E1127">
        <v>28.153704000000001</v>
      </c>
      <c r="F1127">
        <v>28.153704000000001</v>
      </c>
      <c r="G1127">
        <v>44142862</v>
      </c>
    </row>
    <row r="1128" spans="1:7" x14ac:dyDescent="0.25">
      <c r="A1128" s="3">
        <v>41815</v>
      </c>
      <c r="B1128">
        <v>28.185616</v>
      </c>
      <c r="C1128">
        <v>28.918603999999998</v>
      </c>
      <c r="D1128">
        <v>28.183622</v>
      </c>
      <c r="E1128">
        <v>28.853283000000001</v>
      </c>
      <c r="F1128">
        <v>28.853283000000001</v>
      </c>
      <c r="G1128">
        <v>39387843</v>
      </c>
    </row>
    <row r="1129" spans="1:7" x14ac:dyDescent="0.25">
      <c r="A1129" s="3">
        <v>41816</v>
      </c>
      <c r="B1129">
        <v>28.970462999999999</v>
      </c>
      <c r="C1129">
        <v>29.042763000000001</v>
      </c>
      <c r="D1129">
        <v>28.514213999999999</v>
      </c>
      <c r="E1129">
        <v>28.721146000000001</v>
      </c>
      <c r="F1129">
        <v>28.721146000000001</v>
      </c>
      <c r="G1129">
        <v>34839390</v>
      </c>
    </row>
    <row r="1130" spans="1:7" x14ac:dyDescent="0.25">
      <c r="A1130" s="3">
        <v>41817</v>
      </c>
      <c r="B1130">
        <v>28.779985</v>
      </c>
      <c r="C1130">
        <v>28.914116</v>
      </c>
      <c r="D1130">
        <v>28.611446000000001</v>
      </c>
      <c r="E1130">
        <v>28.782976000000001</v>
      </c>
      <c r="F1130">
        <v>28.782976000000001</v>
      </c>
      <c r="G1130">
        <v>44738493</v>
      </c>
    </row>
    <row r="1131" spans="1:7" x14ac:dyDescent="0.25">
      <c r="A1131" s="3">
        <v>41820</v>
      </c>
      <c r="B1131">
        <v>28.853783</v>
      </c>
      <c r="C1131">
        <v>28.899156999999999</v>
      </c>
      <c r="D1131">
        <v>28.658816999999999</v>
      </c>
      <c r="E1131">
        <v>28.685245999999999</v>
      </c>
      <c r="F1131">
        <v>28.685245999999999</v>
      </c>
      <c r="G1131">
        <v>26275943</v>
      </c>
    </row>
    <row r="1132" spans="1:7" x14ac:dyDescent="0.25">
      <c r="A1132" s="3">
        <v>41821</v>
      </c>
      <c r="B1132">
        <v>28.836828000000001</v>
      </c>
      <c r="C1132">
        <v>29.139996</v>
      </c>
      <c r="D1132">
        <v>28.753557000000001</v>
      </c>
      <c r="E1132">
        <v>29.053733999999999</v>
      </c>
      <c r="F1132">
        <v>29.053733999999999</v>
      </c>
      <c r="G1132">
        <v>28959290</v>
      </c>
    </row>
    <row r="1133" spans="1:7" x14ac:dyDescent="0.25">
      <c r="A1133" s="3">
        <v>41822</v>
      </c>
      <c r="B1133">
        <v>29.087641000000001</v>
      </c>
      <c r="C1133">
        <v>29.191853999999999</v>
      </c>
      <c r="D1133">
        <v>28.940044</v>
      </c>
      <c r="E1133">
        <v>29.037029</v>
      </c>
      <c r="F1133">
        <v>29.037029</v>
      </c>
      <c r="G1133">
        <v>21127848</v>
      </c>
    </row>
    <row r="1134" spans="1:7" x14ac:dyDescent="0.25">
      <c r="A1134" s="3">
        <v>41823</v>
      </c>
      <c r="B1134">
        <v>29.087641000000001</v>
      </c>
      <c r="C1134">
        <v>29.170411999999999</v>
      </c>
      <c r="D1134">
        <v>28.966473000000001</v>
      </c>
      <c r="E1134">
        <v>29.15645</v>
      </c>
      <c r="F1134">
        <v>29.15645</v>
      </c>
      <c r="G1134">
        <v>14283107</v>
      </c>
    </row>
    <row r="1135" spans="1:7" x14ac:dyDescent="0.25">
      <c r="A1135" s="3">
        <v>41827</v>
      </c>
      <c r="B1135">
        <v>29.108084000000002</v>
      </c>
      <c r="C1135">
        <v>29.241219000000001</v>
      </c>
      <c r="D1135">
        <v>28.900154000000001</v>
      </c>
      <c r="E1135">
        <v>29.032789000000001</v>
      </c>
      <c r="F1135">
        <v>29.032789000000001</v>
      </c>
      <c r="G1135">
        <v>21292298</v>
      </c>
    </row>
    <row r="1136" spans="1:7" x14ac:dyDescent="0.25">
      <c r="A1136" s="3">
        <v>41828</v>
      </c>
      <c r="B1136">
        <v>28.803919</v>
      </c>
      <c r="C1136">
        <v>28.897061999999998</v>
      </c>
      <c r="D1136">
        <v>28.229246</v>
      </c>
      <c r="E1136">
        <v>28.476317999999999</v>
      </c>
      <c r="F1136">
        <v>28.476317999999999</v>
      </c>
      <c r="G1136">
        <v>38190565</v>
      </c>
    </row>
    <row r="1137" spans="1:7" x14ac:dyDescent="0.25">
      <c r="A1137" s="3">
        <v>41829</v>
      </c>
      <c r="B1137">
        <v>28.500751000000001</v>
      </c>
      <c r="C1137">
        <v>28.757048000000001</v>
      </c>
      <c r="D1137">
        <v>28.390854000000001</v>
      </c>
      <c r="E1137">
        <v>28.725135999999999</v>
      </c>
      <c r="F1137">
        <v>28.725135999999999</v>
      </c>
      <c r="G1137">
        <v>22335153</v>
      </c>
    </row>
    <row r="1138" spans="1:7" x14ac:dyDescent="0.25">
      <c r="A1138" s="3">
        <v>41830</v>
      </c>
      <c r="B1138">
        <v>28.218026999999999</v>
      </c>
      <c r="C1138">
        <v>28.750565000000002</v>
      </c>
      <c r="D1138">
        <v>28.173151000000001</v>
      </c>
      <c r="E1138">
        <v>28.476815999999999</v>
      </c>
      <c r="F1138">
        <v>28.476815999999999</v>
      </c>
      <c r="G1138">
        <v>27134293</v>
      </c>
    </row>
    <row r="1139" spans="1:7" x14ac:dyDescent="0.25">
      <c r="A1139" s="3">
        <v>41831</v>
      </c>
      <c r="B1139">
        <v>28.517206000000002</v>
      </c>
      <c r="C1139">
        <v>28.962982</v>
      </c>
      <c r="D1139">
        <v>28.492773</v>
      </c>
      <c r="E1139">
        <v>28.879711</v>
      </c>
      <c r="F1139">
        <v>28.879711</v>
      </c>
      <c r="G1139">
        <v>32434806</v>
      </c>
    </row>
    <row r="1140" spans="1:7" x14ac:dyDescent="0.25">
      <c r="A1140" s="3">
        <v>41834</v>
      </c>
      <c r="B1140">
        <v>29.050242999999998</v>
      </c>
      <c r="C1140">
        <v>29.180385999999999</v>
      </c>
      <c r="D1140">
        <v>28.822368999999998</v>
      </c>
      <c r="E1140">
        <v>29.163430999999999</v>
      </c>
      <c r="F1140">
        <v>29.163430999999999</v>
      </c>
      <c r="G1140">
        <v>37081529</v>
      </c>
    </row>
    <row r="1141" spans="1:7" x14ac:dyDescent="0.25">
      <c r="A1141" s="3">
        <v>41835</v>
      </c>
      <c r="B1141">
        <v>29.206814000000001</v>
      </c>
      <c r="C1141">
        <v>29.210054</v>
      </c>
      <c r="D1141">
        <v>28.749068999999999</v>
      </c>
      <c r="E1141">
        <v>29.158943000000001</v>
      </c>
      <c r="F1141">
        <v>29.158943000000001</v>
      </c>
      <c r="G1141">
        <v>32460877</v>
      </c>
    </row>
    <row r="1142" spans="1:7" x14ac:dyDescent="0.25">
      <c r="A1142" s="3">
        <v>41836</v>
      </c>
      <c r="B1142">
        <v>29.319503999999998</v>
      </c>
      <c r="C1142">
        <v>29.339448999999998</v>
      </c>
      <c r="D1142">
        <v>29.030296</v>
      </c>
      <c r="E1142">
        <v>29.053234</v>
      </c>
      <c r="F1142">
        <v>29.053234</v>
      </c>
      <c r="G1142">
        <v>27942506</v>
      </c>
    </row>
    <row r="1143" spans="1:7" x14ac:dyDescent="0.25">
      <c r="A1143" s="3">
        <v>41837</v>
      </c>
      <c r="B1143">
        <v>28.897162999999999</v>
      </c>
      <c r="C1143">
        <v>28.969963</v>
      </c>
      <c r="D1143">
        <v>28.352657000000001</v>
      </c>
      <c r="E1143">
        <v>28.607958</v>
      </c>
      <c r="F1143">
        <v>28.607958</v>
      </c>
      <c r="G1143">
        <v>60331186</v>
      </c>
    </row>
    <row r="1144" spans="1:7" x14ac:dyDescent="0.25">
      <c r="A1144" s="3">
        <v>41838</v>
      </c>
      <c r="B1144">
        <v>29.568819000000001</v>
      </c>
      <c r="C1144">
        <v>29.758299000000001</v>
      </c>
      <c r="D1144">
        <v>29.020325</v>
      </c>
      <c r="E1144">
        <v>29.672535</v>
      </c>
      <c r="F1144">
        <v>29.672535</v>
      </c>
      <c r="G1144">
        <v>80283816</v>
      </c>
    </row>
    <row r="1145" spans="1:7" x14ac:dyDescent="0.25">
      <c r="A1145" s="3">
        <v>41841</v>
      </c>
      <c r="B1145">
        <v>29.506491</v>
      </c>
      <c r="C1145">
        <v>29.638625999999999</v>
      </c>
      <c r="D1145">
        <v>29.181532000000001</v>
      </c>
      <c r="E1145">
        <v>29.392800999999999</v>
      </c>
      <c r="F1145">
        <v>29.392800999999999</v>
      </c>
      <c r="G1145">
        <v>41242922</v>
      </c>
    </row>
    <row r="1146" spans="1:7" x14ac:dyDescent="0.25">
      <c r="A1146" s="3">
        <v>41842</v>
      </c>
      <c r="B1146">
        <v>29.455131999999999</v>
      </c>
      <c r="C1146">
        <v>29.900407999999999</v>
      </c>
      <c r="D1146">
        <v>29.449145999999999</v>
      </c>
      <c r="E1146">
        <v>29.655581000000002</v>
      </c>
      <c r="F1146">
        <v>29.655581000000002</v>
      </c>
      <c r="G1146">
        <v>33983045</v>
      </c>
    </row>
    <row r="1147" spans="1:7" x14ac:dyDescent="0.25">
      <c r="A1147" s="3">
        <v>41843</v>
      </c>
      <c r="B1147">
        <v>29.580287999999999</v>
      </c>
      <c r="C1147">
        <v>29.810656000000002</v>
      </c>
      <c r="D1147">
        <v>29.543886000000001</v>
      </c>
      <c r="E1147">
        <v>29.717410999999998</v>
      </c>
      <c r="F1147">
        <v>29.717410999999998</v>
      </c>
      <c r="G1147">
        <v>24663528</v>
      </c>
    </row>
    <row r="1148" spans="1:7" x14ac:dyDescent="0.25">
      <c r="A1148" s="3">
        <v>41844</v>
      </c>
      <c r="B1148">
        <v>29.740846999999999</v>
      </c>
      <c r="C1148">
        <v>29.892928999999999</v>
      </c>
      <c r="D1148">
        <v>29.507486</v>
      </c>
      <c r="E1148">
        <v>29.586271</v>
      </c>
      <c r="F1148">
        <v>29.586271</v>
      </c>
      <c r="G1148">
        <v>20702684</v>
      </c>
    </row>
    <row r="1149" spans="1:7" x14ac:dyDescent="0.25">
      <c r="A1149" s="3">
        <v>41845</v>
      </c>
      <c r="B1149">
        <v>29.439174999999999</v>
      </c>
      <c r="C1149">
        <v>29.511973999999999</v>
      </c>
      <c r="D1149">
        <v>29.271135000000001</v>
      </c>
      <c r="E1149">
        <v>29.370363000000001</v>
      </c>
      <c r="F1149">
        <v>29.370363000000001</v>
      </c>
      <c r="G1149">
        <v>18649061</v>
      </c>
    </row>
    <row r="1150" spans="1:7" x14ac:dyDescent="0.25">
      <c r="A1150" s="3">
        <v>41848</v>
      </c>
      <c r="B1150">
        <v>29.322994000000001</v>
      </c>
      <c r="C1150">
        <v>29.543886000000001</v>
      </c>
      <c r="D1150">
        <v>29.157598</v>
      </c>
      <c r="E1150">
        <v>29.449145999999999</v>
      </c>
      <c r="F1150">
        <v>29.449145999999999</v>
      </c>
      <c r="G1150">
        <v>19736037</v>
      </c>
    </row>
    <row r="1151" spans="1:7" x14ac:dyDescent="0.25">
      <c r="A1151" s="3">
        <v>41849</v>
      </c>
      <c r="B1151">
        <v>29.356901000000001</v>
      </c>
      <c r="C1151">
        <v>29.40427</v>
      </c>
      <c r="D1151">
        <v>29.095866999999998</v>
      </c>
      <c r="E1151">
        <v>29.200330999999998</v>
      </c>
      <c r="F1151">
        <v>29.200330999999998</v>
      </c>
      <c r="G1151">
        <v>26997920</v>
      </c>
    </row>
    <row r="1152" spans="1:7" x14ac:dyDescent="0.25">
      <c r="A1152" s="3">
        <v>41850</v>
      </c>
      <c r="B1152">
        <v>29.247202000000001</v>
      </c>
      <c r="C1152">
        <v>29.394299</v>
      </c>
      <c r="D1152">
        <v>29.120049999999999</v>
      </c>
      <c r="E1152">
        <v>29.290583000000002</v>
      </c>
      <c r="F1152">
        <v>29.290583000000002</v>
      </c>
      <c r="G1152">
        <v>20329662</v>
      </c>
    </row>
    <row r="1153" spans="1:7" x14ac:dyDescent="0.25">
      <c r="A1153" s="3">
        <v>41851</v>
      </c>
      <c r="B1153">
        <v>28.950516</v>
      </c>
      <c r="C1153">
        <v>29.102598</v>
      </c>
      <c r="D1153">
        <v>28.421966999999999</v>
      </c>
      <c r="E1153">
        <v>28.501747000000002</v>
      </c>
      <c r="F1153">
        <v>28.501747000000002</v>
      </c>
      <c r="G1153">
        <v>42055146</v>
      </c>
    </row>
    <row r="1154" spans="1:7" x14ac:dyDescent="0.25">
      <c r="A1154" s="3">
        <v>41852</v>
      </c>
      <c r="B1154">
        <v>28.441914000000001</v>
      </c>
      <c r="C1154">
        <v>28.719152000000001</v>
      </c>
      <c r="D1154">
        <v>28.065446999999999</v>
      </c>
      <c r="E1154">
        <v>28.226006000000002</v>
      </c>
      <c r="F1154">
        <v>28.226006000000002</v>
      </c>
      <c r="G1154">
        <v>39105069</v>
      </c>
    </row>
    <row r="1155" spans="1:7" x14ac:dyDescent="0.25">
      <c r="A1155" s="3">
        <v>41855</v>
      </c>
      <c r="B1155">
        <v>28.374099999999999</v>
      </c>
      <c r="C1155">
        <v>28.688734</v>
      </c>
      <c r="D1155">
        <v>28.127775</v>
      </c>
      <c r="E1155">
        <v>28.579037</v>
      </c>
      <c r="F1155">
        <v>28.579037</v>
      </c>
      <c r="G1155">
        <v>28546159</v>
      </c>
    </row>
    <row r="1156" spans="1:7" x14ac:dyDescent="0.25">
      <c r="A1156" s="3">
        <v>41856</v>
      </c>
      <c r="B1156">
        <v>28.424461000000001</v>
      </c>
      <c r="C1156">
        <v>28.520696999999998</v>
      </c>
      <c r="D1156">
        <v>28.053477999999998</v>
      </c>
      <c r="E1156">
        <v>28.176141999999999</v>
      </c>
      <c r="F1156">
        <v>28.176141999999999</v>
      </c>
      <c r="G1156">
        <v>31024946</v>
      </c>
    </row>
    <row r="1157" spans="1:7" x14ac:dyDescent="0.25">
      <c r="A1157" s="3">
        <v>41857</v>
      </c>
      <c r="B1157">
        <v>28.012093</v>
      </c>
      <c r="C1157">
        <v>28.456873000000002</v>
      </c>
      <c r="D1157">
        <v>27.923335999999999</v>
      </c>
      <c r="E1157">
        <v>28.241163</v>
      </c>
      <c r="F1157">
        <v>28.241163</v>
      </c>
      <c r="G1157">
        <v>26687069</v>
      </c>
    </row>
    <row r="1158" spans="1:7" x14ac:dyDescent="0.25">
      <c r="A1158" s="3">
        <v>41858</v>
      </c>
      <c r="B1158">
        <v>28.322241000000002</v>
      </c>
      <c r="C1158">
        <v>28.416482999999999</v>
      </c>
      <c r="D1158">
        <v>27.978186000000001</v>
      </c>
      <c r="E1158">
        <v>28.090876000000002</v>
      </c>
      <c r="F1158">
        <v>28.090876000000002</v>
      </c>
      <c r="G1158">
        <v>22218835</v>
      </c>
    </row>
    <row r="1159" spans="1:7" x14ac:dyDescent="0.25">
      <c r="A1159" s="3">
        <v>41859</v>
      </c>
      <c r="B1159">
        <v>28.100849</v>
      </c>
      <c r="C1159">
        <v>28.434432999999999</v>
      </c>
      <c r="D1159">
        <v>27.940788000000001</v>
      </c>
      <c r="E1159">
        <v>28.360636</v>
      </c>
      <c r="F1159">
        <v>28.360636</v>
      </c>
      <c r="G1159">
        <v>29895854</v>
      </c>
    </row>
    <row r="1160" spans="1:7" x14ac:dyDescent="0.25">
      <c r="A1160" s="3">
        <v>41862</v>
      </c>
      <c r="B1160">
        <v>28.421468999999998</v>
      </c>
      <c r="C1160">
        <v>28.446400000000001</v>
      </c>
      <c r="D1160">
        <v>28.222515000000001</v>
      </c>
      <c r="E1160">
        <v>28.316257</v>
      </c>
      <c r="F1160">
        <v>28.316257</v>
      </c>
      <c r="G1160">
        <v>24294518</v>
      </c>
    </row>
    <row r="1161" spans="1:7" x14ac:dyDescent="0.25">
      <c r="A1161" s="3">
        <v>41863</v>
      </c>
      <c r="B1161">
        <v>28.148717999999999</v>
      </c>
      <c r="C1161">
        <v>28.217528999999999</v>
      </c>
      <c r="D1161">
        <v>27.967216000000001</v>
      </c>
      <c r="E1161">
        <v>28.059463999999998</v>
      </c>
      <c r="F1161">
        <v>28.059463999999998</v>
      </c>
      <c r="G1161">
        <v>30840441</v>
      </c>
    </row>
    <row r="1162" spans="1:7" x14ac:dyDescent="0.25">
      <c r="A1162" s="3">
        <v>41864</v>
      </c>
      <c r="B1162">
        <v>28.287835999999999</v>
      </c>
      <c r="C1162">
        <v>28.671284</v>
      </c>
      <c r="D1162">
        <v>28.210049000000001</v>
      </c>
      <c r="E1162">
        <v>28.660312999999999</v>
      </c>
      <c r="F1162">
        <v>28.660312999999999</v>
      </c>
      <c r="G1162">
        <v>28784812</v>
      </c>
    </row>
    <row r="1163" spans="1:7" x14ac:dyDescent="0.25">
      <c r="A1163" s="3">
        <v>41865</v>
      </c>
      <c r="B1163">
        <v>28.730122000000001</v>
      </c>
      <c r="C1163">
        <v>28.815885999999999</v>
      </c>
      <c r="D1163">
        <v>28.465847</v>
      </c>
      <c r="E1163">
        <v>28.653831</v>
      </c>
      <c r="F1163">
        <v>28.653831</v>
      </c>
      <c r="G1163">
        <v>19709966</v>
      </c>
    </row>
    <row r="1164" spans="1:7" x14ac:dyDescent="0.25">
      <c r="A1164" s="3">
        <v>41866</v>
      </c>
      <c r="B1164">
        <v>28.813890000000001</v>
      </c>
      <c r="C1164">
        <v>28.889683000000002</v>
      </c>
      <c r="D1164">
        <v>28.447894999999999</v>
      </c>
      <c r="E1164">
        <v>28.595490999999999</v>
      </c>
      <c r="F1164">
        <v>28.595490999999999</v>
      </c>
      <c r="G1164">
        <v>30383189</v>
      </c>
    </row>
    <row r="1165" spans="1:7" x14ac:dyDescent="0.25">
      <c r="A1165" s="3">
        <v>41869</v>
      </c>
      <c r="B1165">
        <v>28.726631000000001</v>
      </c>
      <c r="C1165">
        <v>29.145481</v>
      </c>
      <c r="D1165">
        <v>28.721146000000001</v>
      </c>
      <c r="E1165">
        <v>29.028303000000001</v>
      </c>
      <c r="F1165">
        <v>29.028303000000001</v>
      </c>
      <c r="G1165">
        <v>25682318</v>
      </c>
    </row>
    <row r="1166" spans="1:7" x14ac:dyDescent="0.25">
      <c r="A1166" s="3">
        <v>41870</v>
      </c>
      <c r="B1166">
        <v>29.169913999999999</v>
      </c>
      <c r="C1166">
        <v>29.286594000000001</v>
      </c>
      <c r="D1166">
        <v>29.120049999999999</v>
      </c>
      <c r="E1166">
        <v>29.262658999999999</v>
      </c>
      <c r="F1166">
        <v>29.262658999999999</v>
      </c>
      <c r="G1166">
        <v>19573592</v>
      </c>
    </row>
    <row r="1167" spans="1:7" x14ac:dyDescent="0.25">
      <c r="A1167" s="3">
        <v>41871</v>
      </c>
      <c r="B1167">
        <v>29.213795000000001</v>
      </c>
      <c r="C1167">
        <v>29.254681000000001</v>
      </c>
      <c r="D1167">
        <v>29.048746000000001</v>
      </c>
      <c r="E1167">
        <v>29.144483999999999</v>
      </c>
      <c r="F1167">
        <v>29.144483999999999</v>
      </c>
      <c r="G1167">
        <v>20734771</v>
      </c>
    </row>
    <row r="1168" spans="1:7" x14ac:dyDescent="0.25">
      <c r="A1168" s="3">
        <v>41872</v>
      </c>
      <c r="B1168">
        <v>29.111076000000001</v>
      </c>
      <c r="C1168">
        <v>29.144981000000001</v>
      </c>
      <c r="D1168">
        <v>28.977442</v>
      </c>
      <c r="E1168">
        <v>29.088636000000001</v>
      </c>
      <c r="F1168">
        <v>29.088636000000001</v>
      </c>
      <c r="G1168">
        <v>18296094</v>
      </c>
    </row>
    <row r="1169" spans="1:7" x14ac:dyDescent="0.25">
      <c r="A1169" s="3">
        <v>41873</v>
      </c>
      <c r="B1169">
        <v>29.099606999999999</v>
      </c>
      <c r="C1169">
        <v>29.181683</v>
      </c>
      <c r="D1169">
        <v>28.952511000000001</v>
      </c>
      <c r="E1169">
        <v>29.048248000000001</v>
      </c>
      <c r="F1169">
        <v>29.048248000000001</v>
      </c>
      <c r="G1169">
        <v>15781209</v>
      </c>
    </row>
    <row r="1170" spans="1:7" x14ac:dyDescent="0.25">
      <c r="A1170" s="3">
        <v>41876</v>
      </c>
      <c r="B1170">
        <v>29.155951999999999</v>
      </c>
      <c r="C1170">
        <v>29.169913999999999</v>
      </c>
      <c r="D1170">
        <v>28.870735</v>
      </c>
      <c r="E1170">
        <v>28.930571</v>
      </c>
      <c r="F1170">
        <v>28.930571</v>
      </c>
      <c r="G1170">
        <v>27228551</v>
      </c>
    </row>
    <row r="1171" spans="1:7" x14ac:dyDescent="0.25">
      <c r="A1171" s="3">
        <v>41877</v>
      </c>
      <c r="B1171">
        <v>28.983425</v>
      </c>
      <c r="C1171">
        <v>29.010351</v>
      </c>
      <c r="D1171">
        <v>28.750067000000001</v>
      </c>
      <c r="E1171">
        <v>28.813890000000001</v>
      </c>
      <c r="F1171">
        <v>28.813890000000001</v>
      </c>
      <c r="G1171">
        <v>32793789</v>
      </c>
    </row>
    <row r="1172" spans="1:7" x14ac:dyDescent="0.25">
      <c r="A1172" s="3">
        <v>41878</v>
      </c>
      <c r="B1172">
        <v>28.784472000000001</v>
      </c>
      <c r="C1172">
        <v>28.845303999999999</v>
      </c>
      <c r="D1172">
        <v>28.427102999999999</v>
      </c>
      <c r="E1172">
        <v>28.471830000000001</v>
      </c>
      <c r="F1172">
        <v>28.471830000000001</v>
      </c>
      <c r="G1172">
        <v>34067276</v>
      </c>
    </row>
    <row r="1173" spans="1:7" x14ac:dyDescent="0.25">
      <c r="A1173" s="3">
        <v>41879</v>
      </c>
      <c r="B1173">
        <v>28.400027999999999</v>
      </c>
      <c r="C1173">
        <v>28.584022999999998</v>
      </c>
      <c r="D1173">
        <v>28.277365</v>
      </c>
      <c r="E1173">
        <v>28.382076000000001</v>
      </c>
      <c r="F1173">
        <v>28.382076000000001</v>
      </c>
      <c r="G1173">
        <v>25858801</v>
      </c>
    </row>
    <row r="1174" spans="1:7" x14ac:dyDescent="0.25">
      <c r="A1174" s="3">
        <v>41880</v>
      </c>
      <c r="B1174">
        <v>28.488285000000001</v>
      </c>
      <c r="C1174">
        <v>28.523686999999999</v>
      </c>
      <c r="D1174">
        <v>28.27582</v>
      </c>
      <c r="E1174">
        <v>28.501747000000002</v>
      </c>
      <c r="F1174">
        <v>28.501747000000002</v>
      </c>
      <c r="G1174">
        <v>21675347</v>
      </c>
    </row>
    <row r="1175" spans="1:7" x14ac:dyDescent="0.25">
      <c r="A1175" s="3">
        <v>41884</v>
      </c>
      <c r="B1175">
        <v>28.514213999999999</v>
      </c>
      <c r="C1175">
        <v>28.812394999999999</v>
      </c>
      <c r="D1175">
        <v>28.481304000000002</v>
      </c>
      <c r="E1175">
        <v>28.787464</v>
      </c>
      <c r="F1175">
        <v>28.787464</v>
      </c>
      <c r="G1175">
        <v>31568434</v>
      </c>
    </row>
    <row r="1176" spans="1:7" x14ac:dyDescent="0.25">
      <c r="A1176" s="3">
        <v>41885</v>
      </c>
      <c r="B1176">
        <v>28.920597000000001</v>
      </c>
      <c r="C1176">
        <v>29.069689</v>
      </c>
      <c r="D1176">
        <v>28.671284</v>
      </c>
      <c r="E1176">
        <v>28.817881</v>
      </c>
      <c r="F1176">
        <v>28.817881</v>
      </c>
      <c r="G1176">
        <v>24302540</v>
      </c>
    </row>
    <row r="1177" spans="1:7" x14ac:dyDescent="0.25">
      <c r="A1177" s="3">
        <v>41886</v>
      </c>
      <c r="B1177">
        <v>28.920597000000001</v>
      </c>
      <c r="C1177">
        <v>29.219776</v>
      </c>
      <c r="D1177">
        <v>28.881703999999999</v>
      </c>
      <c r="E1177">
        <v>29.019327000000001</v>
      </c>
      <c r="F1177">
        <v>29.019327000000001</v>
      </c>
      <c r="G1177">
        <v>29163850</v>
      </c>
    </row>
    <row r="1178" spans="1:7" x14ac:dyDescent="0.25">
      <c r="A1178" s="3">
        <v>41887</v>
      </c>
      <c r="B1178">
        <v>29.119054999999999</v>
      </c>
      <c r="C1178">
        <v>29.247202000000001</v>
      </c>
      <c r="D1178">
        <v>29.017831999999999</v>
      </c>
      <c r="E1178">
        <v>29.223766000000001</v>
      </c>
      <c r="F1178">
        <v>29.223766000000001</v>
      </c>
      <c r="G1178">
        <v>32647388</v>
      </c>
    </row>
    <row r="1179" spans="1:7" x14ac:dyDescent="0.25">
      <c r="A1179" s="3">
        <v>41890</v>
      </c>
      <c r="B1179">
        <v>29.249694999999999</v>
      </c>
      <c r="C1179">
        <v>29.507486</v>
      </c>
      <c r="D1179">
        <v>29.234735000000001</v>
      </c>
      <c r="E1179">
        <v>29.405268</v>
      </c>
      <c r="F1179">
        <v>29.405268</v>
      </c>
      <c r="G1179">
        <v>28620362</v>
      </c>
    </row>
    <row r="1180" spans="1:7" x14ac:dyDescent="0.25">
      <c r="A1180" s="3">
        <v>41891</v>
      </c>
      <c r="B1180">
        <v>29.364380000000001</v>
      </c>
      <c r="C1180">
        <v>29.369365999999999</v>
      </c>
      <c r="D1180">
        <v>28.920597000000001</v>
      </c>
      <c r="E1180">
        <v>28.970960999999999</v>
      </c>
      <c r="F1180">
        <v>28.970960999999999</v>
      </c>
      <c r="G1180">
        <v>25744488</v>
      </c>
    </row>
    <row r="1181" spans="1:7" x14ac:dyDescent="0.25">
      <c r="A1181" s="3">
        <v>41892</v>
      </c>
      <c r="B1181">
        <v>28.995394000000001</v>
      </c>
      <c r="C1181">
        <v>29.095119</v>
      </c>
      <c r="D1181">
        <v>28.768017</v>
      </c>
      <c r="E1181">
        <v>29.075174000000001</v>
      </c>
      <c r="F1181">
        <v>29.075174000000001</v>
      </c>
      <c r="G1181">
        <v>19547521</v>
      </c>
    </row>
    <row r="1182" spans="1:7" x14ac:dyDescent="0.25">
      <c r="A1182" s="3">
        <v>41893</v>
      </c>
      <c r="B1182">
        <v>28.938548999999998</v>
      </c>
      <c r="C1182">
        <v>29.010850999999999</v>
      </c>
      <c r="D1182">
        <v>28.734110000000001</v>
      </c>
      <c r="E1182">
        <v>28.987912999999999</v>
      </c>
      <c r="F1182">
        <v>28.987912999999999</v>
      </c>
      <c r="G1182">
        <v>24420864</v>
      </c>
    </row>
    <row r="1183" spans="1:7" x14ac:dyDescent="0.25">
      <c r="A1183" s="3">
        <v>41894</v>
      </c>
      <c r="B1183">
        <v>28.970462999999999</v>
      </c>
      <c r="C1183">
        <v>29.002375000000001</v>
      </c>
      <c r="D1183">
        <v>28.644358</v>
      </c>
      <c r="E1183">
        <v>28.702197999999999</v>
      </c>
      <c r="F1183">
        <v>28.702197999999999</v>
      </c>
      <c r="G1183">
        <v>32033708</v>
      </c>
    </row>
    <row r="1184" spans="1:7" x14ac:dyDescent="0.25">
      <c r="A1184" s="3">
        <v>41897</v>
      </c>
      <c r="B1184">
        <v>28.568565</v>
      </c>
      <c r="C1184">
        <v>28.668790999999999</v>
      </c>
      <c r="D1184">
        <v>28.332712000000001</v>
      </c>
      <c r="E1184">
        <v>28.576543999999998</v>
      </c>
      <c r="F1184">
        <v>28.576543999999998</v>
      </c>
      <c r="G1184">
        <v>31951483</v>
      </c>
    </row>
    <row r="1185" spans="1:7" x14ac:dyDescent="0.25">
      <c r="A1185" s="3">
        <v>41898</v>
      </c>
      <c r="B1185">
        <v>28.559588999999999</v>
      </c>
      <c r="C1185">
        <v>28.995394000000001</v>
      </c>
      <c r="D1185">
        <v>28.554604000000001</v>
      </c>
      <c r="E1185">
        <v>28.918104</v>
      </c>
      <c r="F1185">
        <v>28.918104</v>
      </c>
      <c r="G1185">
        <v>29607064</v>
      </c>
    </row>
    <row r="1186" spans="1:7" x14ac:dyDescent="0.25">
      <c r="A1186" s="3">
        <v>41899</v>
      </c>
      <c r="B1186">
        <v>28.921097</v>
      </c>
      <c r="C1186">
        <v>29.295567999999999</v>
      </c>
      <c r="D1186">
        <v>28.859515999999999</v>
      </c>
      <c r="E1186">
        <v>29.158445</v>
      </c>
      <c r="F1186">
        <v>29.158445</v>
      </c>
      <c r="G1186">
        <v>33856699</v>
      </c>
    </row>
    <row r="1187" spans="1:7" x14ac:dyDescent="0.25">
      <c r="A1187" s="3">
        <v>41900</v>
      </c>
      <c r="B1187">
        <v>29.269639999999999</v>
      </c>
      <c r="C1187">
        <v>29.396291999999999</v>
      </c>
      <c r="D1187">
        <v>29.169913999999999</v>
      </c>
      <c r="E1187">
        <v>29.382829999999998</v>
      </c>
      <c r="F1187">
        <v>29.382829999999998</v>
      </c>
      <c r="G1187">
        <v>28891103</v>
      </c>
    </row>
    <row r="1188" spans="1:7" x14ac:dyDescent="0.25">
      <c r="A1188" s="3">
        <v>41901</v>
      </c>
      <c r="B1188">
        <v>29.494024</v>
      </c>
      <c r="C1188">
        <v>29.742342000000001</v>
      </c>
      <c r="D1188">
        <v>29.394299</v>
      </c>
      <c r="E1188">
        <v>29.722397000000001</v>
      </c>
      <c r="F1188">
        <v>29.722397000000001</v>
      </c>
      <c r="G1188">
        <v>74732617</v>
      </c>
    </row>
    <row r="1189" spans="1:7" x14ac:dyDescent="0.25">
      <c r="A1189" s="3">
        <v>41904</v>
      </c>
      <c r="B1189">
        <v>29.609707</v>
      </c>
      <c r="C1189">
        <v>29.616137999999999</v>
      </c>
      <c r="D1189">
        <v>29.093124</v>
      </c>
      <c r="E1189">
        <v>29.28809</v>
      </c>
      <c r="F1189">
        <v>29.28809</v>
      </c>
      <c r="G1189">
        <v>33790518</v>
      </c>
    </row>
    <row r="1190" spans="1:7" x14ac:dyDescent="0.25">
      <c r="A1190" s="3">
        <v>41905</v>
      </c>
      <c r="B1190">
        <v>29.262160999999999</v>
      </c>
      <c r="C1190">
        <v>29.262160999999999</v>
      </c>
      <c r="D1190">
        <v>28.970462999999999</v>
      </c>
      <c r="E1190">
        <v>28.976944</v>
      </c>
      <c r="F1190">
        <v>28.976944</v>
      </c>
      <c r="G1190">
        <v>29428575</v>
      </c>
    </row>
    <row r="1191" spans="1:7" x14ac:dyDescent="0.25">
      <c r="A1191" s="3">
        <v>41906</v>
      </c>
      <c r="B1191">
        <v>28.993399</v>
      </c>
      <c r="C1191">
        <v>29.400780000000001</v>
      </c>
      <c r="D1191">
        <v>28.946527</v>
      </c>
      <c r="E1191">
        <v>29.319004</v>
      </c>
      <c r="F1191">
        <v>29.319004</v>
      </c>
      <c r="G1191">
        <v>34562632</v>
      </c>
    </row>
    <row r="1192" spans="1:7" x14ac:dyDescent="0.25">
      <c r="A1192" s="3">
        <v>41907</v>
      </c>
      <c r="B1192">
        <v>29.297066000000001</v>
      </c>
      <c r="C1192">
        <v>29.318505999999999</v>
      </c>
      <c r="D1192">
        <v>28.630396000000001</v>
      </c>
      <c r="E1192">
        <v>28.674274</v>
      </c>
      <c r="F1192">
        <v>28.674274</v>
      </c>
      <c r="G1192">
        <v>38519466</v>
      </c>
    </row>
    <row r="1193" spans="1:7" x14ac:dyDescent="0.25">
      <c r="A1193" s="3">
        <v>41908</v>
      </c>
      <c r="B1193">
        <v>28.724138</v>
      </c>
      <c r="C1193">
        <v>28.883202000000001</v>
      </c>
      <c r="D1193">
        <v>28.654329000000001</v>
      </c>
      <c r="E1193">
        <v>28.775995000000002</v>
      </c>
      <c r="F1193">
        <v>28.775995000000002</v>
      </c>
      <c r="G1193">
        <v>28873054</v>
      </c>
    </row>
    <row r="1194" spans="1:7" x14ac:dyDescent="0.25">
      <c r="A1194" s="3">
        <v>41911</v>
      </c>
      <c r="B1194">
        <v>28.509228</v>
      </c>
      <c r="C1194">
        <v>28.830345000000001</v>
      </c>
      <c r="D1194">
        <v>28.480307</v>
      </c>
      <c r="E1194">
        <v>28.739097999999998</v>
      </c>
      <c r="F1194">
        <v>28.739097999999998</v>
      </c>
      <c r="G1194">
        <v>25648224</v>
      </c>
    </row>
    <row r="1195" spans="1:7" x14ac:dyDescent="0.25">
      <c r="A1195" s="3">
        <v>41912</v>
      </c>
      <c r="B1195">
        <v>28.767519</v>
      </c>
      <c r="C1195">
        <v>28.913118000000001</v>
      </c>
      <c r="D1195">
        <v>28.564077000000001</v>
      </c>
      <c r="E1195">
        <v>28.788959999999999</v>
      </c>
      <c r="F1195">
        <v>28.788959999999999</v>
      </c>
      <c r="G1195">
        <v>32434806</v>
      </c>
    </row>
    <row r="1196" spans="1:7" x14ac:dyDescent="0.25">
      <c r="A1196" s="3">
        <v>41913</v>
      </c>
      <c r="B1196">
        <v>28.721644999999999</v>
      </c>
      <c r="C1196">
        <v>28.799931000000001</v>
      </c>
      <c r="D1196">
        <v>28.272877000000001</v>
      </c>
      <c r="E1196">
        <v>28.335705000000001</v>
      </c>
      <c r="F1196">
        <v>28.335705000000001</v>
      </c>
      <c r="G1196">
        <v>28909153</v>
      </c>
    </row>
    <row r="1197" spans="1:7" x14ac:dyDescent="0.25">
      <c r="A1197" s="3">
        <v>41914</v>
      </c>
      <c r="B1197">
        <v>28.287835999999999</v>
      </c>
      <c r="C1197">
        <v>28.517206000000002</v>
      </c>
      <c r="D1197">
        <v>28.088882000000002</v>
      </c>
      <c r="E1197">
        <v>28.425957</v>
      </c>
      <c r="F1197">
        <v>28.425957</v>
      </c>
      <c r="G1197">
        <v>23568530</v>
      </c>
    </row>
    <row r="1198" spans="1:7" x14ac:dyDescent="0.25">
      <c r="A1198" s="3">
        <v>41915</v>
      </c>
      <c r="B1198">
        <v>28.574051000000001</v>
      </c>
      <c r="C1198">
        <v>28.782228</v>
      </c>
      <c r="D1198">
        <v>28.546624999999999</v>
      </c>
      <c r="E1198">
        <v>28.685245999999999</v>
      </c>
      <c r="F1198">
        <v>28.685245999999999</v>
      </c>
      <c r="G1198">
        <v>22834521</v>
      </c>
    </row>
    <row r="1199" spans="1:7" x14ac:dyDescent="0.25">
      <c r="A1199" s="3">
        <v>41918</v>
      </c>
      <c r="B1199">
        <v>28.860764</v>
      </c>
      <c r="C1199">
        <v>28.970462999999999</v>
      </c>
      <c r="D1199">
        <v>28.643360000000001</v>
      </c>
      <c r="E1199">
        <v>28.788461999999999</v>
      </c>
      <c r="F1199">
        <v>28.788461999999999</v>
      </c>
      <c r="G1199">
        <v>24292512</v>
      </c>
    </row>
    <row r="1200" spans="1:7" x14ac:dyDescent="0.25">
      <c r="A1200" s="3">
        <v>41919</v>
      </c>
      <c r="B1200">
        <v>28.641365</v>
      </c>
      <c r="C1200">
        <v>28.684746000000001</v>
      </c>
      <c r="D1200">
        <v>28.109822999999999</v>
      </c>
      <c r="E1200">
        <v>28.109822999999999</v>
      </c>
      <c r="F1200">
        <v>28.109822999999999</v>
      </c>
      <c r="G1200">
        <v>38226664</v>
      </c>
    </row>
    <row r="1201" spans="1:7" x14ac:dyDescent="0.25">
      <c r="A1201" s="3">
        <v>41920</v>
      </c>
      <c r="B1201">
        <v>28.201074999999999</v>
      </c>
      <c r="C1201">
        <v>28.615437</v>
      </c>
      <c r="D1201">
        <v>27.798179999999999</v>
      </c>
      <c r="E1201">
        <v>28.546624999999999</v>
      </c>
      <c r="F1201">
        <v>28.546624999999999</v>
      </c>
      <c r="G1201">
        <v>39817018</v>
      </c>
    </row>
    <row r="1202" spans="1:7" x14ac:dyDescent="0.25">
      <c r="A1202" s="3">
        <v>41921</v>
      </c>
      <c r="B1202">
        <v>28.480806000000001</v>
      </c>
      <c r="C1202">
        <v>28.496264</v>
      </c>
      <c r="D1202">
        <v>27.876465</v>
      </c>
      <c r="E1202">
        <v>27.967216000000001</v>
      </c>
      <c r="F1202">
        <v>27.967216000000001</v>
      </c>
      <c r="G1202">
        <v>50496258</v>
      </c>
    </row>
    <row r="1203" spans="1:7" x14ac:dyDescent="0.25">
      <c r="A1203" s="3">
        <v>41922</v>
      </c>
      <c r="B1203">
        <v>27.809649</v>
      </c>
      <c r="C1203">
        <v>28.179134000000001</v>
      </c>
      <c r="D1203">
        <v>27.128018999999998</v>
      </c>
      <c r="E1203">
        <v>27.14996</v>
      </c>
      <c r="F1203">
        <v>27.14996</v>
      </c>
      <c r="G1203">
        <v>61638766</v>
      </c>
    </row>
    <row r="1204" spans="1:7" x14ac:dyDescent="0.25">
      <c r="A1204" s="3">
        <v>41925</v>
      </c>
      <c r="B1204">
        <v>27.174890999999999</v>
      </c>
      <c r="C1204">
        <v>27.399775000000002</v>
      </c>
      <c r="D1204">
        <v>26.58202</v>
      </c>
      <c r="E1204">
        <v>26.587503000000002</v>
      </c>
      <c r="F1204">
        <v>26.587503000000002</v>
      </c>
      <c r="G1204">
        <v>51633371</v>
      </c>
    </row>
    <row r="1205" spans="1:7" x14ac:dyDescent="0.25">
      <c r="A1205" s="3">
        <v>41926</v>
      </c>
      <c r="B1205">
        <v>26.871224999999999</v>
      </c>
      <c r="C1205">
        <v>27.284590000000001</v>
      </c>
      <c r="D1205">
        <v>26.585508000000001</v>
      </c>
      <c r="E1205">
        <v>26.823357000000001</v>
      </c>
      <c r="F1205">
        <v>26.823357000000001</v>
      </c>
      <c r="G1205">
        <v>44451708</v>
      </c>
    </row>
    <row r="1206" spans="1:7" x14ac:dyDescent="0.25">
      <c r="A1206" s="3">
        <v>41927</v>
      </c>
      <c r="B1206">
        <v>26.477803999999999</v>
      </c>
      <c r="C1206">
        <v>26.567060000000001</v>
      </c>
      <c r="D1206">
        <v>25.844045999999999</v>
      </c>
      <c r="E1206">
        <v>26.428940000000001</v>
      </c>
      <c r="F1206">
        <v>26.428940000000001</v>
      </c>
      <c r="G1206">
        <v>74387672</v>
      </c>
    </row>
    <row r="1207" spans="1:7" x14ac:dyDescent="0.25">
      <c r="A1207" s="3">
        <v>41928</v>
      </c>
      <c r="B1207">
        <v>25.878948000000001</v>
      </c>
      <c r="C1207">
        <v>26.399021000000001</v>
      </c>
      <c r="D1207">
        <v>25.679497000000001</v>
      </c>
      <c r="E1207">
        <v>26.153694000000002</v>
      </c>
      <c r="F1207">
        <v>26.153694000000002</v>
      </c>
      <c r="G1207">
        <v>74171079</v>
      </c>
    </row>
    <row r="1208" spans="1:7" x14ac:dyDescent="0.25">
      <c r="A1208" s="3">
        <v>41929</v>
      </c>
      <c r="B1208">
        <v>26.290319</v>
      </c>
      <c r="C1208">
        <v>26.476309000000001</v>
      </c>
      <c r="D1208">
        <v>25.356881999999999</v>
      </c>
      <c r="E1208">
        <v>25.488522</v>
      </c>
      <c r="F1208">
        <v>25.488522</v>
      </c>
      <c r="G1208">
        <v>110787334</v>
      </c>
    </row>
    <row r="1209" spans="1:7" x14ac:dyDescent="0.25">
      <c r="A1209" s="3">
        <v>41932</v>
      </c>
      <c r="B1209">
        <v>25.402757999999999</v>
      </c>
      <c r="C1209">
        <v>26.016573000000001</v>
      </c>
      <c r="D1209">
        <v>25.335442</v>
      </c>
      <c r="E1209">
        <v>25.970697000000001</v>
      </c>
      <c r="F1209">
        <v>25.970697000000001</v>
      </c>
      <c r="G1209">
        <v>52150788</v>
      </c>
    </row>
    <row r="1210" spans="1:7" x14ac:dyDescent="0.25">
      <c r="A1210" s="3">
        <v>41933</v>
      </c>
      <c r="B1210">
        <v>26.187601000000001</v>
      </c>
      <c r="C1210">
        <v>26.267384</v>
      </c>
      <c r="D1210">
        <v>25.884433999999999</v>
      </c>
      <c r="E1210">
        <v>26.254916999999999</v>
      </c>
      <c r="F1210">
        <v>26.254916999999999</v>
      </c>
      <c r="G1210">
        <v>46725935</v>
      </c>
    </row>
    <row r="1211" spans="1:7" x14ac:dyDescent="0.25">
      <c r="A1211" s="3">
        <v>41934</v>
      </c>
      <c r="B1211">
        <v>26.421959000000001</v>
      </c>
      <c r="C1211">
        <v>26.916101000000001</v>
      </c>
      <c r="D1211">
        <v>26.367607</v>
      </c>
      <c r="E1211">
        <v>26.562571999999999</v>
      </c>
      <c r="F1211">
        <v>26.562571999999999</v>
      </c>
      <c r="G1211">
        <v>58385859</v>
      </c>
    </row>
    <row r="1212" spans="1:7" x14ac:dyDescent="0.25">
      <c r="A1212" s="3">
        <v>41935</v>
      </c>
      <c r="B1212">
        <v>26.892168000000002</v>
      </c>
      <c r="C1212">
        <v>27.286085</v>
      </c>
      <c r="D1212">
        <v>26.719142999999999</v>
      </c>
      <c r="E1212">
        <v>27.124531000000001</v>
      </c>
      <c r="F1212">
        <v>27.124531000000001</v>
      </c>
      <c r="G1212">
        <v>46976621</v>
      </c>
    </row>
    <row r="1213" spans="1:7" x14ac:dyDescent="0.25">
      <c r="A1213" s="3">
        <v>41936</v>
      </c>
      <c r="B1213">
        <v>27.143478000000002</v>
      </c>
      <c r="C1213">
        <v>27.169407</v>
      </c>
      <c r="D1213">
        <v>26.716149999999999</v>
      </c>
      <c r="E1213">
        <v>26.915106000000002</v>
      </c>
      <c r="F1213">
        <v>26.915106000000002</v>
      </c>
      <c r="G1213">
        <v>39462046</v>
      </c>
    </row>
    <row r="1214" spans="1:7" x14ac:dyDescent="0.25">
      <c r="A1214" s="3">
        <v>41939</v>
      </c>
      <c r="B1214">
        <v>26.777981</v>
      </c>
      <c r="C1214">
        <v>27.145970999999999</v>
      </c>
      <c r="D1214">
        <v>26.777981</v>
      </c>
      <c r="E1214">
        <v>26.964469999999999</v>
      </c>
      <c r="F1214">
        <v>26.964469999999999</v>
      </c>
      <c r="G1214">
        <v>23706909</v>
      </c>
    </row>
    <row r="1215" spans="1:7" x14ac:dyDescent="0.25">
      <c r="A1215" s="3">
        <v>41940</v>
      </c>
      <c r="B1215">
        <v>27.075665000000001</v>
      </c>
      <c r="C1215">
        <v>27.373843999999998</v>
      </c>
      <c r="D1215">
        <v>27.006853</v>
      </c>
      <c r="E1215">
        <v>27.369855999999999</v>
      </c>
      <c r="F1215">
        <v>27.369855999999999</v>
      </c>
      <c r="G1215">
        <v>25419598</v>
      </c>
    </row>
    <row r="1216" spans="1:7" x14ac:dyDescent="0.25">
      <c r="A1216" s="3">
        <v>41941</v>
      </c>
      <c r="B1216">
        <v>27.424706</v>
      </c>
      <c r="C1216">
        <v>27.633633</v>
      </c>
      <c r="D1216">
        <v>27.274118000000001</v>
      </c>
      <c r="E1216">
        <v>27.391296000000001</v>
      </c>
      <c r="F1216">
        <v>27.391296000000001</v>
      </c>
      <c r="G1216">
        <v>35410955</v>
      </c>
    </row>
    <row r="1217" spans="1:7" x14ac:dyDescent="0.25">
      <c r="A1217" s="3">
        <v>41942</v>
      </c>
      <c r="B1217">
        <v>27.372349</v>
      </c>
      <c r="C1217">
        <v>27.564322000000001</v>
      </c>
      <c r="D1217">
        <v>27.101092999999999</v>
      </c>
      <c r="E1217">
        <v>27.440162999999998</v>
      </c>
      <c r="F1217">
        <v>27.440162999999998</v>
      </c>
      <c r="G1217">
        <v>29113713</v>
      </c>
    </row>
    <row r="1218" spans="1:7" x14ac:dyDescent="0.25">
      <c r="A1218" s="3">
        <v>41943</v>
      </c>
      <c r="B1218">
        <v>27.890923999999998</v>
      </c>
      <c r="C1218">
        <v>27.901896000000001</v>
      </c>
      <c r="D1218">
        <v>27.661553999999999</v>
      </c>
      <c r="E1218">
        <v>27.877462000000001</v>
      </c>
      <c r="F1218">
        <v>27.877462000000001</v>
      </c>
      <c r="G1218">
        <v>40701440</v>
      </c>
    </row>
    <row r="1219" spans="1:7" x14ac:dyDescent="0.25">
      <c r="A1219" s="3">
        <v>41946</v>
      </c>
      <c r="B1219">
        <v>27.698954000000001</v>
      </c>
      <c r="C1219">
        <v>27.818624</v>
      </c>
      <c r="D1219">
        <v>27.585764000000001</v>
      </c>
      <c r="E1219">
        <v>27.684992000000001</v>
      </c>
      <c r="F1219">
        <v>27.684992000000001</v>
      </c>
      <c r="G1219">
        <v>27645693</v>
      </c>
    </row>
    <row r="1220" spans="1:7" x14ac:dyDescent="0.25">
      <c r="A1220" s="3">
        <v>41947</v>
      </c>
      <c r="B1220">
        <v>27.574294999999999</v>
      </c>
      <c r="C1220">
        <v>27.698954000000001</v>
      </c>
      <c r="D1220">
        <v>27.389800999999999</v>
      </c>
      <c r="E1220">
        <v>27.629642</v>
      </c>
      <c r="F1220">
        <v>27.629642</v>
      </c>
      <c r="G1220">
        <v>24884132</v>
      </c>
    </row>
    <row r="1221" spans="1:7" x14ac:dyDescent="0.25">
      <c r="A1221" s="3">
        <v>41948</v>
      </c>
      <c r="B1221">
        <v>27.763774999999999</v>
      </c>
      <c r="C1221">
        <v>27.763774999999999</v>
      </c>
      <c r="D1221">
        <v>27.128018999999998</v>
      </c>
      <c r="E1221">
        <v>27.221264000000001</v>
      </c>
      <c r="F1221">
        <v>27.221264000000001</v>
      </c>
      <c r="G1221">
        <v>40645286</v>
      </c>
    </row>
    <row r="1222" spans="1:7" x14ac:dyDescent="0.25">
      <c r="A1222" s="3">
        <v>41949</v>
      </c>
      <c r="B1222">
        <v>27.200320999999999</v>
      </c>
      <c r="C1222">
        <v>27.269382</v>
      </c>
      <c r="D1222">
        <v>26.974442</v>
      </c>
      <c r="E1222">
        <v>27.027795999999999</v>
      </c>
      <c r="F1222">
        <v>27.027795999999999</v>
      </c>
      <c r="G1222">
        <v>26665008</v>
      </c>
    </row>
    <row r="1223" spans="1:7" x14ac:dyDescent="0.25">
      <c r="A1223" s="3">
        <v>41950</v>
      </c>
      <c r="B1223">
        <v>27.235723</v>
      </c>
      <c r="C1223">
        <v>27.235723</v>
      </c>
      <c r="D1223">
        <v>26.859756000000001</v>
      </c>
      <c r="E1223">
        <v>26.976437000000001</v>
      </c>
      <c r="F1223">
        <v>26.976437000000001</v>
      </c>
      <c r="G1223">
        <v>32675465</v>
      </c>
    </row>
    <row r="1224" spans="1:7" x14ac:dyDescent="0.25">
      <c r="A1224" s="3">
        <v>41953</v>
      </c>
      <c r="B1224">
        <v>26.998875000000002</v>
      </c>
      <c r="C1224">
        <v>27.404263</v>
      </c>
      <c r="D1224">
        <v>26.976934</v>
      </c>
      <c r="E1224">
        <v>27.299548999999999</v>
      </c>
      <c r="F1224">
        <v>27.299548999999999</v>
      </c>
      <c r="G1224">
        <v>22692131</v>
      </c>
    </row>
    <row r="1225" spans="1:7" x14ac:dyDescent="0.25">
      <c r="A1225" s="3">
        <v>41954</v>
      </c>
      <c r="B1225">
        <v>27.349412999999998</v>
      </c>
      <c r="C1225">
        <v>27.521440999999999</v>
      </c>
      <c r="D1225">
        <v>27.240210999999999</v>
      </c>
      <c r="E1225">
        <v>27.439164999999999</v>
      </c>
      <c r="F1225">
        <v>27.439164999999999</v>
      </c>
      <c r="G1225">
        <v>19310873</v>
      </c>
    </row>
    <row r="1226" spans="1:7" x14ac:dyDescent="0.25">
      <c r="A1226" s="3">
        <v>41955</v>
      </c>
      <c r="B1226">
        <v>27.444153</v>
      </c>
      <c r="C1226">
        <v>27.447641000000001</v>
      </c>
      <c r="D1226">
        <v>27.183866999999999</v>
      </c>
      <c r="E1226">
        <v>27.290572999999998</v>
      </c>
      <c r="F1226">
        <v>27.290572999999998</v>
      </c>
      <c r="G1226">
        <v>22593862</v>
      </c>
    </row>
    <row r="1227" spans="1:7" x14ac:dyDescent="0.25">
      <c r="A1227" s="3">
        <v>41956</v>
      </c>
      <c r="B1227">
        <v>27.414733999999999</v>
      </c>
      <c r="C1227">
        <v>27.414733999999999</v>
      </c>
      <c r="D1227">
        <v>27.099598</v>
      </c>
      <c r="E1227">
        <v>27.194337999999998</v>
      </c>
      <c r="F1227">
        <v>27.194337999999998</v>
      </c>
      <c r="G1227">
        <v>26787343</v>
      </c>
    </row>
    <row r="1228" spans="1:7" x14ac:dyDescent="0.25">
      <c r="A1228" s="3">
        <v>41957</v>
      </c>
      <c r="B1228">
        <v>27.259159</v>
      </c>
      <c r="C1228">
        <v>27.259159</v>
      </c>
      <c r="D1228">
        <v>27.033279</v>
      </c>
      <c r="E1228">
        <v>27.145472000000002</v>
      </c>
      <c r="F1228">
        <v>27.145472000000002</v>
      </c>
      <c r="G1228">
        <v>25790614</v>
      </c>
    </row>
    <row r="1229" spans="1:7" x14ac:dyDescent="0.25">
      <c r="A1229" s="3">
        <v>41960</v>
      </c>
      <c r="B1229">
        <v>27.104583999999999</v>
      </c>
      <c r="C1229">
        <v>27.115055000000002</v>
      </c>
      <c r="D1229">
        <v>26.629937999999999</v>
      </c>
      <c r="E1229">
        <v>26.752051999999999</v>
      </c>
      <c r="F1229">
        <v>26.752051999999999</v>
      </c>
      <c r="G1229">
        <v>34520517</v>
      </c>
    </row>
    <row r="1230" spans="1:7" x14ac:dyDescent="0.25">
      <c r="A1230" s="3">
        <v>41961</v>
      </c>
      <c r="B1230">
        <v>26.801416</v>
      </c>
      <c r="C1230">
        <v>27.022808000000001</v>
      </c>
      <c r="D1230">
        <v>26.635372</v>
      </c>
      <c r="E1230">
        <v>26.678255</v>
      </c>
      <c r="F1230">
        <v>26.678255</v>
      </c>
      <c r="G1230">
        <v>39253475</v>
      </c>
    </row>
    <row r="1231" spans="1:7" x14ac:dyDescent="0.25">
      <c r="A1231" s="3">
        <v>41962</v>
      </c>
      <c r="B1231">
        <v>26.676760000000002</v>
      </c>
      <c r="C1231">
        <v>26.838314</v>
      </c>
      <c r="D1231">
        <v>26.431432999999998</v>
      </c>
      <c r="E1231">
        <v>26.775988000000002</v>
      </c>
      <c r="F1231">
        <v>26.775988000000002</v>
      </c>
      <c r="G1231">
        <v>27844237</v>
      </c>
    </row>
    <row r="1232" spans="1:7" x14ac:dyDescent="0.25">
      <c r="A1232" s="3">
        <v>41963</v>
      </c>
      <c r="B1232">
        <v>26.489773</v>
      </c>
      <c r="C1232">
        <v>26.682243</v>
      </c>
      <c r="D1232">
        <v>26.481297000000001</v>
      </c>
      <c r="E1232">
        <v>26.668282000000001</v>
      </c>
      <c r="F1232">
        <v>26.668282000000001</v>
      </c>
      <c r="G1232">
        <v>31267610</v>
      </c>
    </row>
    <row r="1233" spans="1:7" x14ac:dyDescent="0.25">
      <c r="A1233" s="3">
        <v>41964</v>
      </c>
      <c r="B1233">
        <v>27.006353000000001</v>
      </c>
      <c r="C1233">
        <v>27.032782000000001</v>
      </c>
      <c r="D1233">
        <v>26.754545</v>
      </c>
      <c r="E1233">
        <v>26.801416</v>
      </c>
      <c r="F1233">
        <v>26.801416</v>
      </c>
      <c r="G1233">
        <v>44485801</v>
      </c>
    </row>
    <row r="1234" spans="1:7" x14ac:dyDescent="0.25">
      <c r="A1234" s="3">
        <v>41967</v>
      </c>
      <c r="B1234">
        <v>26.808895</v>
      </c>
      <c r="C1234">
        <v>27.060704999999999</v>
      </c>
      <c r="D1234">
        <v>26.707674000000001</v>
      </c>
      <c r="E1234">
        <v>26.889672999999998</v>
      </c>
      <c r="F1234">
        <v>26.889672999999998</v>
      </c>
      <c r="G1234">
        <v>34127440</v>
      </c>
    </row>
    <row r="1235" spans="1:7" x14ac:dyDescent="0.25">
      <c r="A1235" s="3">
        <v>41968</v>
      </c>
      <c r="B1235">
        <v>26.876211000000001</v>
      </c>
      <c r="C1235">
        <v>27.124531000000001</v>
      </c>
      <c r="D1235">
        <v>26.856365</v>
      </c>
      <c r="E1235">
        <v>26.979927</v>
      </c>
      <c r="F1235">
        <v>26.979927</v>
      </c>
      <c r="G1235">
        <v>35798014</v>
      </c>
    </row>
    <row r="1236" spans="1:7" x14ac:dyDescent="0.25">
      <c r="A1236" s="3">
        <v>41969</v>
      </c>
      <c r="B1236">
        <v>26.969954000000001</v>
      </c>
      <c r="C1236">
        <v>27.003363</v>
      </c>
      <c r="D1236">
        <v>26.778580000000002</v>
      </c>
      <c r="E1236">
        <v>26.944524999999999</v>
      </c>
      <c r="F1236">
        <v>26.944524999999999</v>
      </c>
      <c r="G1236">
        <v>30459397</v>
      </c>
    </row>
    <row r="1237" spans="1:7" x14ac:dyDescent="0.25">
      <c r="A1237" s="3">
        <v>41971</v>
      </c>
      <c r="B1237">
        <v>26.956989</v>
      </c>
      <c r="C1237">
        <v>27.025801000000001</v>
      </c>
      <c r="D1237">
        <v>26.756540000000001</v>
      </c>
      <c r="E1237">
        <v>27.017323999999999</v>
      </c>
      <c r="F1237">
        <v>27.017323999999999</v>
      </c>
      <c r="G1237">
        <v>22966883</v>
      </c>
    </row>
    <row r="1238" spans="1:7" x14ac:dyDescent="0.25">
      <c r="A1238" s="3">
        <v>41974</v>
      </c>
      <c r="B1238">
        <v>26.871224999999999</v>
      </c>
      <c r="C1238">
        <v>26.996382000000001</v>
      </c>
      <c r="D1238">
        <v>26.520188999999998</v>
      </c>
      <c r="E1238">
        <v>26.616921999999999</v>
      </c>
      <c r="F1238">
        <v>26.616921999999999</v>
      </c>
      <c r="G1238">
        <v>42307838</v>
      </c>
    </row>
    <row r="1239" spans="1:7" x14ac:dyDescent="0.25">
      <c r="A1239" s="3">
        <v>41975</v>
      </c>
      <c r="B1239">
        <v>26.602463</v>
      </c>
      <c r="C1239">
        <v>26.701691</v>
      </c>
      <c r="D1239">
        <v>26.417470999999999</v>
      </c>
      <c r="E1239">
        <v>26.614429000000001</v>
      </c>
      <c r="F1239">
        <v>26.614429000000001</v>
      </c>
      <c r="G1239">
        <v>30533600</v>
      </c>
    </row>
    <row r="1240" spans="1:7" x14ac:dyDescent="0.25">
      <c r="A1240" s="3">
        <v>41976</v>
      </c>
      <c r="B1240">
        <v>26.499247</v>
      </c>
      <c r="C1240">
        <v>26.726423</v>
      </c>
      <c r="D1240">
        <v>26.390544999999999</v>
      </c>
      <c r="E1240">
        <v>26.493262999999999</v>
      </c>
      <c r="F1240">
        <v>26.493262999999999</v>
      </c>
      <c r="G1240">
        <v>25559983</v>
      </c>
    </row>
    <row r="1241" spans="1:7" x14ac:dyDescent="0.25">
      <c r="A1241" s="3">
        <v>41977</v>
      </c>
      <c r="B1241">
        <v>26.485285000000001</v>
      </c>
      <c r="C1241">
        <v>26.79344</v>
      </c>
      <c r="D1241">
        <v>26.357136000000001</v>
      </c>
      <c r="E1241">
        <v>26.791943</v>
      </c>
      <c r="F1241">
        <v>26.791943</v>
      </c>
      <c r="G1241">
        <v>27842232</v>
      </c>
    </row>
    <row r="1242" spans="1:7" x14ac:dyDescent="0.25">
      <c r="A1242" s="3">
        <v>41978</v>
      </c>
      <c r="B1242">
        <v>26.477305999999999</v>
      </c>
      <c r="C1242">
        <v>26.571548</v>
      </c>
      <c r="D1242">
        <v>26.142226999999998</v>
      </c>
      <c r="E1242">
        <v>26.191092000000001</v>
      </c>
      <c r="F1242">
        <v>26.191092000000001</v>
      </c>
      <c r="G1242">
        <v>51312493</v>
      </c>
    </row>
    <row r="1243" spans="1:7" x14ac:dyDescent="0.25">
      <c r="A1243" s="3">
        <v>41981</v>
      </c>
      <c r="B1243">
        <v>26.284336</v>
      </c>
      <c r="C1243">
        <v>26.477305999999999</v>
      </c>
      <c r="D1243">
        <v>26.117794</v>
      </c>
      <c r="E1243">
        <v>26.276857</v>
      </c>
      <c r="F1243">
        <v>26.276857</v>
      </c>
      <c r="G1243">
        <v>46587556</v>
      </c>
    </row>
    <row r="1244" spans="1:7" x14ac:dyDescent="0.25">
      <c r="A1244" s="3">
        <v>41982</v>
      </c>
      <c r="B1244">
        <v>26.035519000000001</v>
      </c>
      <c r="C1244">
        <v>26.636369999999999</v>
      </c>
      <c r="D1244">
        <v>25.953745000000001</v>
      </c>
      <c r="E1244">
        <v>26.595482000000001</v>
      </c>
      <c r="F1244">
        <v>26.595482000000001</v>
      </c>
      <c r="G1244">
        <v>37426473</v>
      </c>
    </row>
    <row r="1245" spans="1:7" x14ac:dyDescent="0.25">
      <c r="A1245" s="3">
        <v>41983</v>
      </c>
      <c r="B1245">
        <v>26.581022000000001</v>
      </c>
      <c r="C1245">
        <v>26.743075999999999</v>
      </c>
      <c r="D1245">
        <v>26.206050999999999</v>
      </c>
      <c r="E1245">
        <v>26.230983999999999</v>
      </c>
      <c r="F1245">
        <v>26.230983999999999</v>
      </c>
      <c r="G1245">
        <v>34245764</v>
      </c>
    </row>
    <row r="1246" spans="1:7" x14ac:dyDescent="0.25">
      <c r="A1246" s="3">
        <v>41984</v>
      </c>
      <c r="B1246">
        <v>26.317744999999999</v>
      </c>
      <c r="C1246">
        <v>26.622907999999999</v>
      </c>
      <c r="D1246">
        <v>26.282841000000001</v>
      </c>
      <c r="E1246">
        <v>26.344671000000002</v>
      </c>
      <c r="F1246">
        <v>26.344671000000002</v>
      </c>
      <c r="G1246">
        <v>32216207</v>
      </c>
    </row>
    <row r="1247" spans="1:7" x14ac:dyDescent="0.25">
      <c r="A1247" s="3">
        <v>41985</v>
      </c>
      <c r="B1247">
        <v>26.103832000000001</v>
      </c>
      <c r="C1247">
        <v>26.352650000000001</v>
      </c>
      <c r="D1247">
        <v>25.861996000000001</v>
      </c>
      <c r="E1247">
        <v>25.861996000000001</v>
      </c>
      <c r="F1247">
        <v>25.861996000000001</v>
      </c>
      <c r="G1247">
        <v>39891221</v>
      </c>
    </row>
    <row r="1248" spans="1:7" x14ac:dyDescent="0.25">
      <c r="A1248" s="3">
        <v>41988</v>
      </c>
      <c r="B1248">
        <v>26.065436999999999</v>
      </c>
      <c r="C1248">
        <v>26.083386999999998</v>
      </c>
      <c r="D1248">
        <v>25.593233000000001</v>
      </c>
      <c r="E1248">
        <v>25.619661000000001</v>
      </c>
      <c r="F1248">
        <v>25.619661000000001</v>
      </c>
      <c r="G1248">
        <v>56268061</v>
      </c>
    </row>
    <row r="1249" spans="1:7" x14ac:dyDescent="0.25">
      <c r="A1249" s="3">
        <v>41989</v>
      </c>
      <c r="B1249">
        <v>25.507968999999999</v>
      </c>
      <c r="C1249">
        <v>25.582263999999999</v>
      </c>
      <c r="D1249">
        <v>24.383057000000001</v>
      </c>
      <c r="E1249">
        <v>24.701681000000001</v>
      </c>
      <c r="F1249">
        <v>24.701681000000001</v>
      </c>
      <c r="G1249">
        <v>79285081</v>
      </c>
    </row>
    <row r="1250" spans="1:7" x14ac:dyDescent="0.25">
      <c r="A1250" s="3">
        <v>41990</v>
      </c>
      <c r="B1250">
        <v>24.781960999999999</v>
      </c>
      <c r="C1250">
        <v>25.280591999999999</v>
      </c>
      <c r="D1250">
        <v>24.772487999999999</v>
      </c>
      <c r="E1250">
        <v>25.175381000000002</v>
      </c>
      <c r="F1250">
        <v>25.175381000000002</v>
      </c>
      <c r="G1250">
        <v>57663883</v>
      </c>
    </row>
    <row r="1251" spans="1:7" x14ac:dyDescent="0.25">
      <c r="A1251" s="3">
        <v>41991</v>
      </c>
      <c r="B1251">
        <v>25.577278</v>
      </c>
      <c r="C1251">
        <v>25.623152000000001</v>
      </c>
      <c r="D1251">
        <v>25.165907000000001</v>
      </c>
      <c r="E1251">
        <v>25.485030999999999</v>
      </c>
      <c r="F1251">
        <v>25.485030999999999</v>
      </c>
      <c r="G1251">
        <v>58534266</v>
      </c>
    </row>
    <row r="1252" spans="1:7" x14ac:dyDescent="0.25">
      <c r="A1252" s="3">
        <v>41992</v>
      </c>
      <c r="B1252">
        <v>25.505474</v>
      </c>
      <c r="C1252">
        <v>25.815124999999998</v>
      </c>
      <c r="D1252">
        <v>25.276153999999998</v>
      </c>
      <c r="E1252">
        <v>25.746813</v>
      </c>
      <c r="F1252">
        <v>25.746813</v>
      </c>
      <c r="G1252">
        <v>73804074</v>
      </c>
    </row>
    <row r="1253" spans="1:7" x14ac:dyDescent="0.25">
      <c r="A1253" s="3">
        <v>41995</v>
      </c>
      <c r="B1253">
        <v>25.733349</v>
      </c>
      <c r="C1253">
        <v>26.250928999999999</v>
      </c>
      <c r="D1253">
        <v>25.733349</v>
      </c>
      <c r="E1253">
        <v>26.171645999999999</v>
      </c>
      <c r="F1253">
        <v>26.171645999999999</v>
      </c>
      <c r="G1253">
        <v>54475152</v>
      </c>
    </row>
    <row r="1254" spans="1:7" x14ac:dyDescent="0.25">
      <c r="A1254" s="3">
        <v>41996</v>
      </c>
      <c r="B1254">
        <v>26.277854999999999</v>
      </c>
      <c r="C1254">
        <v>26.654819</v>
      </c>
      <c r="D1254">
        <v>26.242450999999999</v>
      </c>
      <c r="E1254">
        <v>26.456862999999998</v>
      </c>
      <c r="F1254">
        <v>26.456862999999998</v>
      </c>
      <c r="G1254">
        <v>43952341</v>
      </c>
    </row>
    <row r="1255" spans="1:7" x14ac:dyDescent="0.25">
      <c r="A1255" s="3">
        <v>41997</v>
      </c>
      <c r="B1255">
        <v>26.452873</v>
      </c>
      <c r="C1255">
        <v>26.515153999999999</v>
      </c>
      <c r="D1255">
        <v>26.278851</v>
      </c>
      <c r="E1255">
        <v>26.366112000000001</v>
      </c>
      <c r="F1255">
        <v>26.366112000000001</v>
      </c>
      <c r="G1255">
        <v>14118657</v>
      </c>
    </row>
    <row r="1256" spans="1:7" x14ac:dyDescent="0.25">
      <c r="A1256" s="3">
        <v>41999</v>
      </c>
      <c r="B1256">
        <v>26.366112000000001</v>
      </c>
      <c r="C1256">
        <v>26.639361999999998</v>
      </c>
      <c r="D1256">
        <v>26.293312</v>
      </c>
      <c r="E1256">
        <v>26.628391000000001</v>
      </c>
      <c r="F1256">
        <v>26.628391000000001</v>
      </c>
      <c r="G1256">
        <v>20810980</v>
      </c>
    </row>
    <row r="1257" spans="1:7" x14ac:dyDescent="0.25">
      <c r="A1257" s="3">
        <v>42002</v>
      </c>
      <c r="B1257">
        <v>26.536643999999999</v>
      </c>
      <c r="C1257">
        <v>26.700693000000001</v>
      </c>
      <c r="D1257">
        <v>26.427992</v>
      </c>
      <c r="E1257">
        <v>26.443897</v>
      </c>
      <c r="F1257">
        <v>26.443897</v>
      </c>
      <c r="G1257">
        <v>45570772</v>
      </c>
    </row>
    <row r="1258" spans="1:7" x14ac:dyDescent="0.25">
      <c r="A1258" s="3">
        <v>42003</v>
      </c>
      <c r="B1258">
        <v>26.332204999999998</v>
      </c>
      <c r="C1258">
        <v>26.484784999999999</v>
      </c>
      <c r="D1258">
        <v>26.284336</v>
      </c>
      <c r="E1258">
        <v>26.448384999999998</v>
      </c>
      <c r="F1258">
        <v>26.448384999999998</v>
      </c>
      <c r="G1258">
        <v>17525986</v>
      </c>
    </row>
    <row r="1259" spans="1:7" x14ac:dyDescent="0.25">
      <c r="A1259" s="3">
        <v>42004</v>
      </c>
      <c r="B1259">
        <v>26.489773</v>
      </c>
      <c r="C1259">
        <v>26.557089000000001</v>
      </c>
      <c r="D1259">
        <v>26.218018000000001</v>
      </c>
      <c r="E1259">
        <v>26.247935999999999</v>
      </c>
      <c r="F1259">
        <v>26.247935999999999</v>
      </c>
      <c r="G1259">
        <v>27364925</v>
      </c>
    </row>
    <row r="1260" spans="1:7" x14ac:dyDescent="0.25">
      <c r="A1260" s="3">
        <v>42006</v>
      </c>
      <c r="B1260">
        <v>26.378077999999999</v>
      </c>
      <c r="C1260">
        <v>26.490770000000001</v>
      </c>
      <c r="D1260">
        <v>26.133251000000001</v>
      </c>
      <c r="E1260">
        <v>26.168652999999999</v>
      </c>
      <c r="F1260">
        <v>26.168652999999999</v>
      </c>
      <c r="G1260">
        <v>28951268</v>
      </c>
    </row>
    <row r="1261" spans="1:7" x14ac:dyDescent="0.25">
      <c r="A1261" s="3">
        <v>42009</v>
      </c>
      <c r="B1261">
        <v>26.091366000000001</v>
      </c>
      <c r="C1261">
        <v>26.14472</v>
      </c>
      <c r="D1261">
        <v>25.582764000000001</v>
      </c>
      <c r="E1261">
        <v>25.623152000000001</v>
      </c>
      <c r="F1261">
        <v>25.623152000000001</v>
      </c>
      <c r="G1261">
        <v>41196796</v>
      </c>
    </row>
    <row r="1262" spans="1:7" x14ac:dyDescent="0.25">
      <c r="A1262" s="3">
        <v>42010</v>
      </c>
      <c r="B1262">
        <v>25.679497000000001</v>
      </c>
      <c r="C1262">
        <v>25.738087</v>
      </c>
      <c r="D1262">
        <v>24.983908</v>
      </c>
      <c r="E1262">
        <v>25.029281999999998</v>
      </c>
      <c r="F1262">
        <v>25.029281999999998</v>
      </c>
      <c r="G1262">
        <v>57998800</v>
      </c>
    </row>
    <row r="1263" spans="1:7" x14ac:dyDescent="0.25">
      <c r="A1263" s="3">
        <v>42011</v>
      </c>
      <c r="B1263">
        <v>25.280591999999999</v>
      </c>
      <c r="C1263">
        <v>25.292759</v>
      </c>
      <c r="D1263">
        <v>24.914099</v>
      </c>
      <c r="E1263">
        <v>24.986401000000001</v>
      </c>
      <c r="F1263">
        <v>24.986401000000001</v>
      </c>
      <c r="G1263">
        <v>41301082</v>
      </c>
    </row>
    <row r="1264" spans="1:7" x14ac:dyDescent="0.25">
      <c r="A1264" s="3">
        <v>42012</v>
      </c>
      <c r="B1264">
        <v>24.831326000000001</v>
      </c>
      <c r="C1264">
        <v>25.105073999999998</v>
      </c>
      <c r="D1264">
        <v>24.482782</v>
      </c>
      <c r="E1264">
        <v>25.065183999999999</v>
      </c>
      <c r="F1264">
        <v>25.065183999999999</v>
      </c>
      <c r="G1264">
        <v>67071641</v>
      </c>
    </row>
    <row r="1265" spans="1:7" x14ac:dyDescent="0.25">
      <c r="A1265" s="3">
        <v>42013</v>
      </c>
      <c r="B1265">
        <v>25.168900000000001</v>
      </c>
      <c r="C1265">
        <v>25.176876</v>
      </c>
      <c r="D1265">
        <v>24.671764</v>
      </c>
      <c r="E1265">
        <v>24.740576000000001</v>
      </c>
      <c r="F1265">
        <v>24.740576000000001</v>
      </c>
      <c r="G1265">
        <v>41427428</v>
      </c>
    </row>
    <row r="1266" spans="1:7" x14ac:dyDescent="0.25">
      <c r="A1266" s="3">
        <v>42016</v>
      </c>
      <c r="B1266">
        <v>24.679243</v>
      </c>
      <c r="C1266">
        <v>24.730902</v>
      </c>
      <c r="D1266">
        <v>24.311253000000001</v>
      </c>
      <c r="E1266">
        <v>24.56007</v>
      </c>
      <c r="F1266">
        <v>24.56007</v>
      </c>
      <c r="G1266">
        <v>46535413</v>
      </c>
    </row>
    <row r="1267" spans="1:7" x14ac:dyDescent="0.25">
      <c r="A1267" s="3">
        <v>42017</v>
      </c>
      <c r="B1267">
        <v>24.873709000000002</v>
      </c>
      <c r="C1267">
        <v>25.080141000000001</v>
      </c>
      <c r="D1267">
        <v>24.552091999999998</v>
      </c>
      <c r="E1267">
        <v>24.741074000000001</v>
      </c>
      <c r="F1267">
        <v>24.741074000000001</v>
      </c>
      <c r="G1267">
        <v>47409807</v>
      </c>
    </row>
    <row r="1268" spans="1:7" x14ac:dyDescent="0.25">
      <c r="A1268" s="3">
        <v>42018</v>
      </c>
      <c r="B1268">
        <v>24.664783</v>
      </c>
      <c r="C1268">
        <v>25.092607000000001</v>
      </c>
      <c r="D1268">
        <v>24.582508000000001</v>
      </c>
      <c r="E1268">
        <v>24.974931999999999</v>
      </c>
      <c r="F1268">
        <v>24.974931999999999</v>
      </c>
      <c r="G1268">
        <v>44714427</v>
      </c>
    </row>
    <row r="1269" spans="1:7" x14ac:dyDescent="0.25">
      <c r="A1269" s="3">
        <v>42019</v>
      </c>
      <c r="B1269">
        <v>25.209288000000001</v>
      </c>
      <c r="C1269">
        <v>25.214773000000001</v>
      </c>
      <c r="D1269">
        <v>24.819856999999999</v>
      </c>
      <c r="E1269">
        <v>25.020804999999999</v>
      </c>
      <c r="F1269">
        <v>25.020804999999999</v>
      </c>
      <c r="G1269">
        <v>54316718</v>
      </c>
    </row>
    <row r="1270" spans="1:7" x14ac:dyDescent="0.25">
      <c r="A1270" s="3">
        <v>42020</v>
      </c>
      <c r="B1270">
        <v>24.932048999999999</v>
      </c>
      <c r="C1270">
        <v>25.339929999999999</v>
      </c>
      <c r="D1270">
        <v>24.931549</v>
      </c>
      <c r="E1270">
        <v>25.334444000000001</v>
      </c>
      <c r="F1270">
        <v>25.334444000000001</v>
      </c>
      <c r="G1270">
        <v>45965854</v>
      </c>
    </row>
    <row r="1271" spans="1:7" x14ac:dyDescent="0.25">
      <c r="A1271" s="3">
        <v>42024</v>
      </c>
      <c r="B1271">
        <v>25.480045</v>
      </c>
      <c r="C1271">
        <v>25.554838</v>
      </c>
      <c r="D1271">
        <v>25.231527</v>
      </c>
      <c r="E1271">
        <v>25.275606</v>
      </c>
      <c r="F1271">
        <v>25.275606</v>
      </c>
      <c r="G1271">
        <v>44640224</v>
      </c>
    </row>
    <row r="1272" spans="1:7" x14ac:dyDescent="0.25">
      <c r="A1272" s="3">
        <v>42025</v>
      </c>
      <c r="B1272">
        <v>25.293057999999998</v>
      </c>
      <c r="C1272">
        <v>25.892911999999999</v>
      </c>
      <c r="D1272">
        <v>25.240701999999999</v>
      </c>
      <c r="E1272">
        <v>25.831081000000001</v>
      </c>
      <c r="F1272">
        <v>25.831081000000001</v>
      </c>
      <c r="G1272">
        <v>45374234</v>
      </c>
    </row>
    <row r="1273" spans="1:7" x14ac:dyDescent="0.25">
      <c r="A1273" s="3">
        <v>42026</v>
      </c>
      <c r="B1273">
        <v>26.002609</v>
      </c>
      <c r="C1273">
        <v>26.743075999999999</v>
      </c>
      <c r="D1273">
        <v>25.913855000000002</v>
      </c>
      <c r="E1273">
        <v>26.646341</v>
      </c>
      <c r="F1273">
        <v>26.646341</v>
      </c>
      <c r="G1273">
        <v>53538588</v>
      </c>
    </row>
    <row r="1274" spans="1:7" x14ac:dyDescent="0.25">
      <c r="A1274" s="3">
        <v>42027</v>
      </c>
      <c r="B1274">
        <v>26.706178999999999</v>
      </c>
      <c r="C1274">
        <v>27.034276999999999</v>
      </c>
      <c r="D1274">
        <v>26.577031999999999</v>
      </c>
      <c r="E1274">
        <v>26.923580000000001</v>
      </c>
      <c r="F1274">
        <v>26.923580000000001</v>
      </c>
      <c r="G1274">
        <v>45634948</v>
      </c>
    </row>
    <row r="1275" spans="1:7" x14ac:dyDescent="0.25">
      <c r="A1275" s="3">
        <v>42030</v>
      </c>
      <c r="B1275">
        <v>26.852775999999999</v>
      </c>
      <c r="C1275">
        <v>26.876211000000001</v>
      </c>
      <c r="D1275">
        <v>26.410990000000002</v>
      </c>
      <c r="E1275">
        <v>26.687228999999999</v>
      </c>
      <c r="F1275">
        <v>26.687228999999999</v>
      </c>
      <c r="G1275">
        <v>30874534</v>
      </c>
    </row>
    <row r="1276" spans="1:7" x14ac:dyDescent="0.25">
      <c r="A1276" s="3">
        <v>42031</v>
      </c>
      <c r="B1276">
        <v>26.425947000000001</v>
      </c>
      <c r="C1276">
        <v>26.462349</v>
      </c>
      <c r="D1276">
        <v>25.838560000000001</v>
      </c>
      <c r="E1276">
        <v>25.860499999999998</v>
      </c>
      <c r="F1276">
        <v>25.860499999999998</v>
      </c>
      <c r="G1276">
        <v>38080263</v>
      </c>
    </row>
    <row r="1277" spans="1:7" x14ac:dyDescent="0.25">
      <c r="A1277" s="3">
        <v>42032</v>
      </c>
      <c r="B1277">
        <v>26.067432</v>
      </c>
      <c r="C1277">
        <v>26.077904</v>
      </c>
      <c r="D1277">
        <v>25.430181999999999</v>
      </c>
      <c r="E1277">
        <v>25.430181999999999</v>
      </c>
      <c r="F1277">
        <v>25.430181999999999</v>
      </c>
      <c r="G1277">
        <v>33676205</v>
      </c>
    </row>
    <row r="1278" spans="1:7" x14ac:dyDescent="0.25">
      <c r="A1278" s="3">
        <v>42033</v>
      </c>
      <c r="B1278">
        <v>25.480045</v>
      </c>
      <c r="C1278">
        <v>25.484531</v>
      </c>
      <c r="D1278">
        <v>24.991385999999999</v>
      </c>
      <c r="E1278">
        <v>25.463090999999999</v>
      </c>
      <c r="F1278">
        <v>25.463090999999999</v>
      </c>
      <c r="G1278">
        <v>83727244</v>
      </c>
    </row>
    <row r="1279" spans="1:7" x14ac:dyDescent="0.25">
      <c r="A1279" s="3">
        <v>42034</v>
      </c>
      <c r="B1279">
        <v>25.722380000000001</v>
      </c>
      <c r="C1279">
        <v>26.919592000000002</v>
      </c>
      <c r="D1279">
        <v>25.705425000000002</v>
      </c>
      <c r="E1279">
        <v>26.652823999999999</v>
      </c>
      <c r="F1279">
        <v>26.652823999999999</v>
      </c>
      <c r="G1279">
        <v>112127002</v>
      </c>
    </row>
    <row r="1280" spans="1:7" x14ac:dyDescent="0.25">
      <c r="A1280" s="3">
        <v>42037</v>
      </c>
      <c r="B1280">
        <v>26.513705999999999</v>
      </c>
      <c r="C1280">
        <v>26.577031999999999</v>
      </c>
      <c r="D1280">
        <v>25.85651</v>
      </c>
      <c r="E1280">
        <v>26.351652000000001</v>
      </c>
      <c r="F1280">
        <v>26.351652000000001</v>
      </c>
      <c r="G1280">
        <v>56996054</v>
      </c>
    </row>
    <row r="1281" spans="1:7" x14ac:dyDescent="0.25">
      <c r="A1281" s="3">
        <v>42038</v>
      </c>
      <c r="B1281">
        <v>26.327717</v>
      </c>
      <c r="C1281">
        <v>26.596976999999999</v>
      </c>
      <c r="D1281">
        <v>26.091366000000001</v>
      </c>
      <c r="E1281">
        <v>26.389547</v>
      </c>
      <c r="F1281">
        <v>26.389547</v>
      </c>
      <c r="G1281">
        <v>40773638</v>
      </c>
    </row>
    <row r="1282" spans="1:7" x14ac:dyDescent="0.25">
      <c r="A1282" s="3">
        <v>42039</v>
      </c>
      <c r="B1282">
        <v>26.389547</v>
      </c>
      <c r="C1282">
        <v>26.560677999999999</v>
      </c>
      <c r="D1282">
        <v>25.992139999999999</v>
      </c>
      <c r="E1282">
        <v>26.066434999999998</v>
      </c>
      <c r="F1282">
        <v>26.066434999999998</v>
      </c>
      <c r="G1282">
        <v>33273101</v>
      </c>
    </row>
    <row r="1283" spans="1:7" x14ac:dyDescent="0.25">
      <c r="A1283" s="3">
        <v>42040</v>
      </c>
      <c r="B1283">
        <v>26.117794</v>
      </c>
      <c r="C1283">
        <v>26.352650000000001</v>
      </c>
      <c r="D1283">
        <v>26.033026</v>
      </c>
      <c r="E1283">
        <v>26.306774000000001</v>
      </c>
      <c r="F1283">
        <v>26.306774000000001</v>
      </c>
      <c r="G1283">
        <v>36995292</v>
      </c>
    </row>
    <row r="1284" spans="1:7" x14ac:dyDescent="0.25">
      <c r="A1284" s="3">
        <v>42041</v>
      </c>
      <c r="B1284">
        <v>26.309767000000001</v>
      </c>
      <c r="C1284">
        <v>26.786456999999999</v>
      </c>
      <c r="D1284">
        <v>26.248434</v>
      </c>
      <c r="E1284">
        <v>26.477305999999999</v>
      </c>
      <c r="F1284">
        <v>26.477305999999999</v>
      </c>
      <c r="G1284">
        <v>35270570</v>
      </c>
    </row>
    <row r="1285" spans="1:7" x14ac:dyDescent="0.25">
      <c r="A1285" s="3">
        <v>42044</v>
      </c>
      <c r="B1285">
        <v>26.327717</v>
      </c>
      <c r="C1285">
        <v>26.527170000000002</v>
      </c>
      <c r="D1285">
        <v>26.228988999999999</v>
      </c>
      <c r="E1285">
        <v>26.319241000000002</v>
      </c>
      <c r="F1285">
        <v>26.319241000000002</v>
      </c>
      <c r="G1285">
        <v>25355423</v>
      </c>
    </row>
    <row r="1286" spans="1:7" x14ac:dyDescent="0.25">
      <c r="A1286" s="3">
        <v>42045</v>
      </c>
      <c r="B1286">
        <v>26.392537999999998</v>
      </c>
      <c r="C1286">
        <v>26.811389999999999</v>
      </c>
      <c r="D1286">
        <v>26.273865000000001</v>
      </c>
      <c r="E1286">
        <v>26.773492999999998</v>
      </c>
      <c r="F1286">
        <v>26.773492999999998</v>
      </c>
      <c r="G1286">
        <v>34997823</v>
      </c>
    </row>
    <row r="1287" spans="1:7" x14ac:dyDescent="0.25">
      <c r="A1287" s="3">
        <v>42046</v>
      </c>
      <c r="B1287">
        <v>26.691717000000001</v>
      </c>
      <c r="C1287">
        <v>26.848787000000002</v>
      </c>
      <c r="D1287">
        <v>26.595880999999999</v>
      </c>
      <c r="E1287">
        <v>26.725125999999999</v>
      </c>
      <c r="F1287">
        <v>26.725125999999999</v>
      </c>
      <c r="G1287">
        <v>27555446</v>
      </c>
    </row>
    <row r="1288" spans="1:7" x14ac:dyDescent="0.25">
      <c r="A1288" s="3">
        <v>42047</v>
      </c>
      <c r="B1288">
        <v>26.788951999999998</v>
      </c>
      <c r="C1288">
        <v>27.166414</v>
      </c>
      <c r="D1288">
        <v>26.660454000000001</v>
      </c>
      <c r="E1288">
        <v>27.072171999999998</v>
      </c>
      <c r="F1288">
        <v>27.072171999999998</v>
      </c>
      <c r="G1288">
        <v>32404724</v>
      </c>
    </row>
    <row r="1289" spans="1:7" x14ac:dyDescent="0.25">
      <c r="A1289" s="3">
        <v>42048</v>
      </c>
      <c r="B1289">
        <v>27.093116999999999</v>
      </c>
      <c r="C1289">
        <v>27.420217999999998</v>
      </c>
      <c r="D1289">
        <v>27.082146000000002</v>
      </c>
      <c r="E1289">
        <v>27.375340999999999</v>
      </c>
      <c r="F1289">
        <v>27.375340999999999</v>
      </c>
      <c r="G1289">
        <v>38006060</v>
      </c>
    </row>
    <row r="1290" spans="1:7" x14ac:dyDescent="0.25">
      <c r="A1290" s="3">
        <v>42052</v>
      </c>
      <c r="B1290">
        <v>27.266639999999999</v>
      </c>
      <c r="C1290">
        <v>27.424706</v>
      </c>
      <c r="D1290">
        <v>26.980425</v>
      </c>
      <c r="E1290">
        <v>27.067685999999998</v>
      </c>
      <c r="F1290">
        <v>27.067685999999998</v>
      </c>
      <c r="G1290">
        <v>32336537</v>
      </c>
    </row>
    <row r="1291" spans="1:7" x14ac:dyDescent="0.25">
      <c r="A1291" s="3">
        <v>42053</v>
      </c>
      <c r="B1291">
        <v>26.995884</v>
      </c>
      <c r="C1291">
        <v>27.199822999999999</v>
      </c>
      <c r="D1291">
        <v>26.801914</v>
      </c>
      <c r="E1291">
        <v>26.911116</v>
      </c>
      <c r="F1291">
        <v>26.911116</v>
      </c>
      <c r="G1291">
        <v>29061570</v>
      </c>
    </row>
    <row r="1292" spans="1:7" x14ac:dyDescent="0.25">
      <c r="A1292" s="3">
        <v>42054</v>
      </c>
      <c r="B1292">
        <v>26.828341999999999</v>
      </c>
      <c r="C1292">
        <v>27.081147999999999</v>
      </c>
      <c r="D1292">
        <v>26.826847000000001</v>
      </c>
      <c r="E1292">
        <v>27.069181</v>
      </c>
      <c r="F1292">
        <v>27.069181</v>
      </c>
      <c r="G1292">
        <v>19782163</v>
      </c>
    </row>
    <row r="1293" spans="1:7" x14ac:dyDescent="0.25">
      <c r="A1293" s="3">
        <v>42055</v>
      </c>
      <c r="B1293">
        <v>27.082146000000002</v>
      </c>
      <c r="C1293">
        <v>27.113061999999999</v>
      </c>
      <c r="D1293">
        <v>26.716647999999999</v>
      </c>
      <c r="E1293">
        <v>26.873718</v>
      </c>
      <c r="F1293">
        <v>26.873718</v>
      </c>
      <c r="G1293">
        <v>28887092</v>
      </c>
    </row>
    <row r="1294" spans="1:7" x14ac:dyDescent="0.25">
      <c r="A1294" s="3">
        <v>42058</v>
      </c>
      <c r="B1294">
        <v>26.729115</v>
      </c>
      <c r="C1294">
        <v>26.748512000000002</v>
      </c>
      <c r="D1294">
        <v>26.398023999999999</v>
      </c>
      <c r="E1294">
        <v>26.522682</v>
      </c>
      <c r="F1294">
        <v>26.522682</v>
      </c>
      <c r="G1294">
        <v>29157834</v>
      </c>
    </row>
    <row r="1295" spans="1:7" x14ac:dyDescent="0.25">
      <c r="A1295" s="3">
        <v>42059</v>
      </c>
      <c r="B1295">
        <v>26.427443</v>
      </c>
      <c r="C1295">
        <v>26.766013999999998</v>
      </c>
      <c r="D1295">
        <v>26.340183</v>
      </c>
      <c r="E1295">
        <v>26.731110000000001</v>
      </c>
      <c r="F1295">
        <v>26.731110000000001</v>
      </c>
      <c r="G1295">
        <v>20101036</v>
      </c>
    </row>
    <row r="1296" spans="1:7" x14ac:dyDescent="0.25">
      <c r="A1296" s="3">
        <v>42060</v>
      </c>
      <c r="B1296">
        <v>26.721636</v>
      </c>
      <c r="C1296">
        <v>27.236222999999999</v>
      </c>
      <c r="D1296">
        <v>26.698948000000001</v>
      </c>
      <c r="E1296">
        <v>27.119045</v>
      </c>
      <c r="F1296">
        <v>27.119045</v>
      </c>
      <c r="G1296">
        <v>36519991</v>
      </c>
    </row>
    <row r="1297" spans="1:7" x14ac:dyDescent="0.25">
      <c r="A1297" s="3">
        <v>42061</v>
      </c>
      <c r="B1297">
        <v>27.086136</v>
      </c>
      <c r="C1297">
        <v>27.730865000000001</v>
      </c>
      <c r="D1297">
        <v>27.000869999999999</v>
      </c>
      <c r="E1297">
        <v>27.697953999999999</v>
      </c>
      <c r="F1297">
        <v>27.697953999999999</v>
      </c>
      <c r="G1297">
        <v>46230579</v>
      </c>
    </row>
    <row r="1298" spans="1:7" x14ac:dyDescent="0.25">
      <c r="A1298" s="3">
        <v>42062</v>
      </c>
      <c r="B1298">
        <v>27.636126000000001</v>
      </c>
      <c r="C1298">
        <v>28.158192</v>
      </c>
      <c r="D1298">
        <v>27.569306999999998</v>
      </c>
      <c r="E1298">
        <v>27.843554999999999</v>
      </c>
      <c r="F1298">
        <v>27.843554999999999</v>
      </c>
      <c r="G1298">
        <v>48203982</v>
      </c>
    </row>
    <row r="1299" spans="1:7" x14ac:dyDescent="0.25">
      <c r="A1299" s="3">
        <v>42065</v>
      </c>
      <c r="B1299">
        <v>27.949763999999998</v>
      </c>
      <c r="C1299">
        <v>28.529173</v>
      </c>
      <c r="D1299">
        <v>27.861008000000002</v>
      </c>
      <c r="E1299">
        <v>28.488785</v>
      </c>
      <c r="F1299">
        <v>28.488785</v>
      </c>
      <c r="G1299">
        <v>42592618</v>
      </c>
    </row>
    <row r="1300" spans="1:7" x14ac:dyDescent="0.25">
      <c r="A1300" s="3">
        <v>42066</v>
      </c>
      <c r="B1300">
        <v>28.444407000000002</v>
      </c>
      <c r="C1300">
        <v>28.690729000000001</v>
      </c>
      <c r="D1300">
        <v>28.248443999999999</v>
      </c>
      <c r="E1300">
        <v>28.603470000000002</v>
      </c>
      <c r="F1300">
        <v>28.603470000000002</v>
      </c>
      <c r="G1300">
        <v>34095352</v>
      </c>
    </row>
    <row r="1301" spans="1:7" x14ac:dyDescent="0.25">
      <c r="A1301" s="3">
        <v>42067</v>
      </c>
      <c r="B1301">
        <v>28.515211000000001</v>
      </c>
      <c r="C1301">
        <v>28.776492999999999</v>
      </c>
      <c r="D1301">
        <v>28.322741000000001</v>
      </c>
      <c r="E1301">
        <v>28.590005999999999</v>
      </c>
      <c r="F1301">
        <v>28.590005999999999</v>
      </c>
      <c r="G1301">
        <v>37536775</v>
      </c>
    </row>
    <row r="1302" spans="1:7" x14ac:dyDescent="0.25">
      <c r="A1302" s="3">
        <v>42068</v>
      </c>
      <c r="B1302">
        <v>28.672279</v>
      </c>
      <c r="C1302">
        <v>28.816385</v>
      </c>
      <c r="D1302">
        <v>28.592001</v>
      </c>
      <c r="E1302">
        <v>28.687738</v>
      </c>
      <c r="F1302">
        <v>28.687738</v>
      </c>
      <c r="G1302">
        <v>27792094</v>
      </c>
    </row>
    <row r="1303" spans="1:7" x14ac:dyDescent="0.25">
      <c r="A1303" s="3">
        <v>42069</v>
      </c>
      <c r="B1303">
        <v>28.665298</v>
      </c>
      <c r="C1303">
        <v>28.755053</v>
      </c>
      <c r="D1303">
        <v>28.26041</v>
      </c>
      <c r="E1303">
        <v>28.306533999999999</v>
      </c>
      <c r="F1303">
        <v>28.306533999999999</v>
      </c>
      <c r="G1303">
        <v>33182854</v>
      </c>
    </row>
    <row r="1304" spans="1:7" x14ac:dyDescent="0.25">
      <c r="A1304" s="3">
        <v>42072</v>
      </c>
      <c r="B1304">
        <v>28.265395999999999</v>
      </c>
      <c r="C1304">
        <v>28.435431000000001</v>
      </c>
      <c r="D1304">
        <v>28.099603999999999</v>
      </c>
      <c r="E1304">
        <v>28.364626000000001</v>
      </c>
      <c r="F1304">
        <v>28.364626000000001</v>
      </c>
      <c r="G1304">
        <v>21242161</v>
      </c>
    </row>
    <row r="1305" spans="1:7" x14ac:dyDescent="0.25">
      <c r="A1305" s="3">
        <v>42073</v>
      </c>
      <c r="B1305">
        <v>28.135255999999998</v>
      </c>
      <c r="C1305">
        <v>28.165172999999999</v>
      </c>
      <c r="D1305">
        <v>27.660558999999999</v>
      </c>
      <c r="E1305">
        <v>27.674520000000001</v>
      </c>
      <c r="F1305">
        <v>27.674520000000001</v>
      </c>
      <c r="G1305">
        <v>35846146</v>
      </c>
    </row>
    <row r="1306" spans="1:7" x14ac:dyDescent="0.25">
      <c r="A1306" s="3">
        <v>42074</v>
      </c>
      <c r="B1306">
        <v>27.681001999999999</v>
      </c>
      <c r="C1306">
        <v>27.830590999999998</v>
      </c>
      <c r="D1306">
        <v>27.458611999999999</v>
      </c>
      <c r="E1306">
        <v>27.483543000000001</v>
      </c>
      <c r="F1306">
        <v>27.483543000000001</v>
      </c>
      <c r="G1306">
        <v>36415706</v>
      </c>
    </row>
    <row r="1307" spans="1:7" x14ac:dyDescent="0.25">
      <c r="A1307" s="3">
        <v>42075</v>
      </c>
      <c r="B1307">
        <v>27.599726</v>
      </c>
      <c r="C1307">
        <v>27.742332000000001</v>
      </c>
      <c r="D1307">
        <v>27.447641000000001</v>
      </c>
      <c r="E1307">
        <v>27.699451</v>
      </c>
      <c r="F1307">
        <v>27.699451</v>
      </c>
      <c r="G1307">
        <v>27792094</v>
      </c>
    </row>
    <row r="1308" spans="1:7" x14ac:dyDescent="0.25">
      <c r="A1308" s="3">
        <v>42076</v>
      </c>
      <c r="B1308">
        <v>27.599226000000002</v>
      </c>
      <c r="C1308">
        <v>27.843554999999999</v>
      </c>
      <c r="D1308">
        <v>27.136496999999999</v>
      </c>
      <c r="E1308">
        <v>27.291073000000001</v>
      </c>
      <c r="F1308">
        <v>27.291073000000001</v>
      </c>
      <c r="G1308">
        <v>34071287</v>
      </c>
    </row>
    <row r="1309" spans="1:7" x14ac:dyDescent="0.25">
      <c r="A1309" s="3">
        <v>42079</v>
      </c>
      <c r="B1309">
        <v>27.472075</v>
      </c>
      <c r="C1309">
        <v>27.766268</v>
      </c>
      <c r="D1309">
        <v>27.225252000000001</v>
      </c>
      <c r="E1309">
        <v>27.649588000000001</v>
      </c>
      <c r="F1309">
        <v>27.649588000000001</v>
      </c>
      <c r="G1309">
        <v>32819860</v>
      </c>
    </row>
    <row r="1310" spans="1:7" x14ac:dyDescent="0.25">
      <c r="A1310" s="3">
        <v>42080</v>
      </c>
      <c r="B1310">
        <v>27.509972000000001</v>
      </c>
      <c r="C1310">
        <v>27.614184999999999</v>
      </c>
      <c r="D1310">
        <v>27.32498</v>
      </c>
      <c r="E1310">
        <v>27.466591000000001</v>
      </c>
      <c r="F1310">
        <v>27.466591000000001</v>
      </c>
      <c r="G1310">
        <v>36110871</v>
      </c>
    </row>
    <row r="1311" spans="1:7" x14ac:dyDescent="0.25">
      <c r="A1311" s="3">
        <v>42081</v>
      </c>
      <c r="B1311">
        <v>27.549361999999999</v>
      </c>
      <c r="C1311">
        <v>27.912367</v>
      </c>
      <c r="D1311">
        <v>27.275116000000001</v>
      </c>
      <c r="E1311">
        <v>27.898405</v>
      </c>
      <c r="F1311">
        <v>27.898405</v>
      </c>
      <c r="G1311">
        <v>42690887</v>
      </c>
    </row>
    <row r="1312" spans="1:7" x14ac:dyDescent="0.25">
      <c r="A1312" s="3">
        <v>42082</v>
      </c>
      <c r="B1312">
        <v>27.89292</v>
      </c>
      <c r="C1312">
        <v>27.963225999999999</v>
      </c>
      <c r="D1312">
        <v>27.731113000000001</v>
      </c>
      <c r="E1312">
        <v>27.823111999999998</v>
      </c>
      <c r="F1312">
        <v>27.823111999999998</v>
      </c>
      <c r="G1312">
        <v>23945563</v>
      </c>
    </row>
    <row r="1313" spans="1:7" x14ac:dyDescent="0.25">
      <c r="A1313" s="3">
        <v>42083</v>
      </c>
      <c r="B1313">
        <v>28.005610999999998</v>
      </c>
      <c r="C1313">
        <v>28.009101999999999</v>
      </c>
      <c r="D1313">
        <v>27.875966999999999</v>
      </c>
      <c r="E1313">
        <v>27.941286000000002</v>
      </c>
      <c r="F1313">
        <v>27.941286000000002</v>
      </c>
      <c r="G1313">
        <v>52337299</v>
      </c>
    </row>
    <row r="1314" spans="1:7" x14ac:dyDescent="0.25">
      <c r="A1314" s="3">
        <v>42086</v>
      </c>
      <c r="B1314">
        <v>27.944777999999999</v>
      </c>
      <c r="C1314">
        <v>28.041014000000001</v>
      </c>
      <c r="D1314">
        <v>27.715406000000002</v>
      </c>
      <c r="E1314">
        <v>27.863997999999999</v>
      </c>
      <c r="F1314">
        <v>27.863997999999999</v>
      </c>
      <c r="G1314">
        <v>32876014</v>
      </c>
    </row>
    <row r="1315" spans="1:7" x14ac:dyDescent="0.25">
      <c r="A1315" s="3">
        <v>42087</v>
      </c>
      <c r="B1315">
        <v>28.050985000000001</v>
      </c>
      <c r="C1315">
        <v>28.650839000000001</v>
      </c>
      <c r="D1315">
        <v>27.983671000000001</v>
      </c>
      <c r="E1315">
        <v>28.431439999999998</v>
      </c>
      <c r="F1315">
        <v>28.431439999999998</v>
      </c>
      <c r="G1315">
        <v>51665459</v>
      </c>
    </row>
    <row r="1316" spans="1:7" x14ac:dyDescent="0.25">
      <c r="A1316" s="3">
        <v>42088</v>
      </c>
      <c r="B1316">
        <v>28.446898999999998</v>
      </c>
      <c r="C1316">
        <v>28.534658</v>
      </c>
      <c r="D1316">
        <v>27.860510000000001</v>
      </c>
      <c r="E1316">
        <v>27.862753000000001</v>
      </c>
      <c r="F1316">
        <v>27.862753000000001</v>
      </c>
      <c r="G1316">
        <v>43045859</v>
      </c>
    </row>
    <row r="1317" spans="1:7" x14ac:dyDescent="0.25">
      <c r="A1317" s="3">
        <v>42089</v>
      </c>
      <c r="B1317">
        <v>27.803165</v>
      </c>
      <c r="C1317">
        <v>27.868486000000001</v>
      </c>
      <c r="D1317">
        <v>27.457115000000002</v>
      </c>
      <c r="E1317">
        <v>27.682499</v>
      </c>
      <c r="F1317">
        <v>27.682499</v>
      </c>
      <c r="G1317">
        <v>31452115</v>
      </c>
    </row>
    <row r="1318" spans="1:7" x14ac:dyDescent="0.25">
      <c r="A1318" s="3">
        <v>42090</v>
      </c>
      <c r="B1318">
        <v>27.574294999999999</v>
      </c>
      <c r="C1318">
        <v>27.687982999999999</v>
      </c>
      <c r="D1318">
        <v>27.331461000000001</v>
      </c>
      <c r="E1318">
        <v>27.341932</v>
      </c>
      <c r="F1318">
        <v>27.341932</v>
      </c>
      <c r="G1318">
        <v>37949906</v>
      </c>
    </row>
    <row r="1319" spans="1:7" x14ac:dyDescent="0.25">
      <c r="A1319" s="3">
        <v>42093</v>
      </c>
      <c r="B1319">
        <v>27.505483999999999</v>
      </c>
      <c r="C1319">
        <v>27.597731</v>
      </c>
      <c r="D1319">
        <v>27.333456000000002</v>
      </c>
      <c r="E1319">
        <v>27.525928</v>
      </c>
      <c r="F1319">
        <v>27.525928</v>
      </c>
      <c r="G1319">
        <v>25750504</v>
      </c>
    </row>
    <row r="1320" spans="1:7" x14ac:dyDescent="0.25">
      <c r="A1320" s="3">
        <v>42094</v>
      </c>
      <c r="B1320">
        <v>27.424706</v>
      </c>
      <c r="C1320">
        <v>27.659561</v>
      </c>
      <c r="D1320">
        <v>27.261154000000001</v>
      </c>
      <c r="E1320">
        <v>27.32498</v>
      </c>
      <c r="F1320">
        <v>27.32498</v>
      </c>
      <c r="G1320">
        <v>31760961</v>
      </c>
    </row>
    <row r="1321" spans="1:7" x14ac:dyDescent="0.25">
      <c r="A1321" s="3">
        <v>42095</v>
      </c>
      <c r="B1321">
        <v>27.354897000000001</v>
      </c>
      <c r="C1321">
        <v>27.481548</v>
      </c>
      <c r="D1321">
        <v>26.901142</v>
      </c>
      <c r="E1321">
        <v>27.053723999999999</v>
      </c>
      <c r="F1321">
        <v>27.053723999999999</v>
      </c>
      <c r="G1321">
        <v>39261497</v>
      </c>
    </row>
    <row r="1322" spans="1:7" x14ac:dyDescent="0.25">
      <c r="A1322" s="3">
        <v>42096</v>
      </c>
      <c r="B1322">
        <v>26.968457999999998</v>
      </c>
      <c r="C1322">
        <v>26.968457999999998</v>
      </c>
      <c r="D1322">
        <v>26.619267000000001</v>
      </c>
      <c r="E1322">
        <v>26.703185999999999</v>
      </c>
      <c r="F1322">
        <v>26.703185999999999</v>
      </c>
      <c r="G1322">
        <v>34327989</v>
      </c>
    </row>
    <row r="1323" spans="1:7" x14ac:dyDescent="0.25">
      <c r="A1323" s="3">
        <v>42100</v>
      </c>
      <c r="B1323">
        <v>26.538139000000001</v>
      </c>
      <c r="C1323">
        <v>26.846792000000001</v>
      </c>
      <c r="D1323">
        <v>26.406002000000001</v>
      </c>
      <c r="E1323">
        <v>26.764766999999999</v>
      </c>
      <c r="F1323">
        <v>26.764766999999999</v>
      </c>
      <c r="G1323">
        <v>26488525</v>
      </c>
    </row>
    <row r="1324" spans="1:7" x14ac:dyDescent="0.25">
      <c r="A1324" s="3">
        <v>42101</v>
      </c>
      <c r="B1324">
        <v>26.830338000000001</v>
      </c>
      <c r="C1324">
        <v>27.060205</v>
      </c>
      <c r="D1324">
        <v>26.726621999999999</v>
      </c>
      <c r="E1324">
        <v>26.777481000000002</v>
      </c>
      <c r="F1324">
        <v>26.777481000000002</v>
      </c>
      <c r="G1324">
        <v>26057345</v>
      </c>
    </row>
    <row r="1325" spans="1:7" x14ac:dyDescent="0.25">
      <c r="A1325" s="3">
        <v>42102</v>
      </c>
      <c r="B1325">
        <v>26.845296999999999</v>
      </c>
      <c r="C1325">
        <v>27.118048000000002</v>
      </c>
      <c r="D1325">
        <v>26.845296999999999</v>
      </c>
      <c r="E1325">
        <v>27.006353000000001</v>
      </c>
      <c r="F1325">
        <v>27.006353000000001</v>
      </c>
      <c r="G1325">
        <v>23570536</v>
      </c>
    </row>
    <row r="1326" spans="1:7" x14ac:dyDescent="0.25">
      <c r="A1326" s="3">
        <v>42103</v>
      </c>
      <c r="B1326">
        <v>26.977432</v>
      </c>
      <c r="C1326">
        <v>27.023308</v>
      </c>
      <c r="D1326">
        <v>26.701193</v>
      </c>
      <c r="E1326">
        <v>26.964967999999999</v>
      </c>
      <c r="F1326">
        <v>26.964967999999999</v>
      </c>
      <c r="G1326">
        <v>31157308</v>
      </c>
    </row>
    <row r="1327" spans="1:7" x14ac:dyDescent="0.25">
      <c r="A1327" s="3">
        <v>42104</v>
      </c>
      <c r="B1327">
        <v>27.04026</v>
      </c>
      <c r="C1327">
        <v>27.04026</v>
      </c>
      <c r="D1327">
        <v>26.791943</v>
      </c>
      <c r="E1327">
        <v>26.926573000000001</v>
      </c>
      <c r="F1327">
        <v>26.926573000000001</v>
      </c>
      <c r="G1327">
        <v>28189181</v>
      </c>
    </row>
    <row r="1328" spans="1:7" x14ac:dyDescent="0.25">
      <c r="A1328" s="3">
        <v>42107</v>
      </c>
      <c r="B1328">
        <v>26.846792000000001</v>
      </c>
      <c r="C1328">
        <v>27.128519000000001</v>
      </c>
      <c r="D1328">
        <v>26.791943</v>
      </c>
      <c r="E1328">
        <v>26.884687</v>
      </c>
      <c r="F1328">
        <v>26.884687</v>
      </c>
      <c r="G1328">
        <v>32906096</v>
      </c>
    </row>
    <row r="1329" spans="1:7" x14ac:dyDescent="0.25">
      <c r="A1329" s="3">
        <v>42108</v>
      </c>
      <c r="B1329">
        <v>26.739087999999999</v>
      </c>
      <c r="C1329">
        <v>26.804907</v>
      </c>
      <c r="D1329">
        <v>26.332305999999999</v>
      </c>
      <c r="E1329">
        <v>26.44689</v>
      </c>
      <c r="F1329">
        <v>26.44689</v>
      </c>
      <c r="G1329">
        <v>52082601</v>
      </c>
    </row>
    <row r="1330" spans="1:7" x14ac:dyDescent="0.25">
      <c r="A1330" s="3">
        <v>42109</v>
      </c>
      <c r="B1330">
        <v>26.362621000000001</v>
      </c>
      <c r="C1330">
        <v>26.663295999999999</v>
      </c>
      <c r="D1330">
        <v>26.089372999999998</v>
      </c>
      <c r="E1330">
        <v>26.553595999999999</v>
      </c>
      <c r="F1330">
        <v>26.553595999999999</v>
      </c>
      <c r="G1330">
        <v>46376979</v>
      </c>
    </row>
    <row r="1331" spans="1:7" x14ac:dyDescent="0.25">
      <c r="A1331" s="3">
        <v>42110</v>
      </c>
      <c r="B1331">
        <v>26.422457000000001</v>
      </c>
      <c r="C1331">
        <v>26.706178999999999</v>
      </c>
      <c r="D1331">
        <v>26.407997000000002</v>
      </c>
      <c r="E1331">
        <v>26.616921999999999</v>
      </c>
      <c r="F1331">
        <v>26.616921999999999</v>
      </c>
      <c r="G1331">
        <v>25997180</v>
      </c>
    </row>
    <row r="1332" spans="1:7" x14ac:dyDescent="0.25">
      <c r="A1332" s="3">
        <v>42111</v>
      </c>
      <c r="B1332">
        <v>26.360626</v>
      </c>
      <c r="C1332">
        <v>26.419464000000001</v>
      </c>
      <c r="D1332">
        <v>25.979174</v>
      </c>
      <c r="E1332">
        <v>26.130758</v>
      </c>
      <c r="F1332">
        <v>26.130758</v>
      </c>
      <c r="G1332">
        <v>43037837</v>
      </c>
    </row>
    <row r="1333" spans="1:7" x14ac:dyDescent="0.25">
      <c r="A1333" s="3">
        <v>42114</v>
      </c>
      <c r="B1333">
        <v>26.208046</v>
      </c>
      <c r="C1333">
        <v>26.731110000000001</v>
      </c>
      <c r="D1333">
        <v>26.153196000000001</v>
      </c>
      <c r="E1333">
        <v>26.695706999999999</v>
      </c>
      <c r="F1333">
        <v>26.695706999999999</v>
      </c>
      <c r="G1333">
        <v>33585958</v>
      </c>
    </row>
    <row r="1334" spans="1:7" x14ac:dyDescent="0.25">
      <c r="A1334" s="3">
        <v>42115</v>
      </c>
      <c r="B1334">
        <v>26.801914</v>
      </c>
      <c r="C1334">
        <v>26.895658000000001</v>
      </c>
      <c r="D1334">
        <v>26.610689000000001</v>
      </c>
      <c r="E1334">
        <v>26.625401</v>
      </c>
      <c r="F1334">
        <v>26.625401</v>
      </c>
      <c r="G1334">
        <v>36895018</v>
      </c>
    </row>
    <row r="1335" spans="1:7" x14ac:dyDescent="0.25">
      <c r="A1335" s="3">
        <v>42116</v>
      </c>
      <c r="B1335">
        <v>26.646840999999998</v>
      </c>
      <c r="C1335">
        <v>26.979927</v>
      </c>
      <c r="D1335">
        <v>26.514703999999998</v>
      </c>
      <c r="E1335">
        <v>26.894411000000002</v>
      </c>
      <c r="F1335">
        <v>26.894411000000002</v>
      </c>
      <c r="G1335">
        <v>31871263</v>
      </c>
    </row>
    <row r="1336" spans="1:7" x14ac:dyDescent="0.25">
      <c r="A1336" s="3">
        <v>42117</v>
      </c>
      <c r="B1336">
        <v>26.975939</v>
      </c>
      <c r="C1336">
        <v>27.472574000000002</v>
      </c>
      <c r="D1336">
        <v>26.937543999999999</v>
      </c>
      <c r="E1336">
        <v>27.275116000000001</v>
      </c>
      <c r="F1336">
        <v>27.275116000000001</v>
      </c>
      <c r="G1336">
        <v>83697161</v>
      </c>
    </row>
    <row r="1337" spans="1:7" x14ac:dyDescent="0.25">
      <c r="A1337" s="3">
        <v>42118</v>
      </c>
      <c r="B1337">
        <v>28.227501</v>
      </c>
      <c r="C1337">
        <v>28.478811</v>
      </c>
      <c r="D1337">
        <v>27.786213</v>
      </c>
      <c r="E1337">
        <v>28.175643999999998</v>
      </c>
      <c r="F1337">
        <v>28.175643999999998</v>
      </c>
      <c r="G1337">
        <v>98650102</v>
      </c>
    </row>
    <row r="1338" spans="1:7" x14ac:dyDescent="0.25">
      <c r="A1338" s="3">
        <v>42121</v>
      </c>
      <c r="B1338">
        <v>28.169499999999999</v>
      </c>
      <c r="C1338">
        <v>28.297501</v>
      </c>
      <c r="D1338">
        <v>27.66</v>
      </c>
      <c r="E1338">
        <v>27.768498999999998</v>
      </c>
      <c r="F1338">
        <v>27.768498999999998</v>
      </c>
      <c r="G1338">
        <v>47960000</v>
      </c>
    </row>
    <row r="1339" spans="1:7" x14ac:dyDescent="0.25">
      <c r="A1339" s="3">
        <v>42122</v>
      </c>
      <c r="B1339">
        <v>27.731999999999999</v>
      </c>
      <c r="C1339">
        <v>27.801000999999999</v>
      </c>
      <c r="D1339">
        <v>27.518298999999999</v>
      </c>
      <c r="E1339">
        <v>27.684000000000001</v>
      </c>
      <c r="F1339">
        <v>27.684000000000001</v>
      </c>
      <c r="G1339">
        <v>29820000</v>
      </c>
    </row>
    <row r="1340" spans="1:7" x14ac:dyDescent="0.25">
      <c r="A1340" s="3">
        <v>42123</v>
      </c>
      <c r="B1340">
        <v>27.523499999999999</v>
      </c>
      <c r="C1340">
        <v>27.684000000000001</v>
      </c>
      <c r="D1340">
        <v>27.345248999999999</v>
      </c>
      <c r="E1340">
        <v>27.454000000000001</v>
      </c>
      <c r="F1340">
        <v>27.454000000000001</v>
      </c>
      <c r="G1340">
        <v>33976000</v>
      </c>
    </row>
    <row r="1341" spans="1:7" x14ac:dyDescent="0.25">
      <c r="A1341" s="3">
        <v>42124</v>
      </c>
      <c r="B1341">
        <v>27.393498999999998</v>
      </c>
      <c r="C1341">
        <v>27.429500999999998</v>
      </c>
      <c r="D1341">
        <v>26.752500999999999</v>
      </c>
      <c r="E1341">
        <v>26.867000999999998</v>
      </c>
      <c r="F1341">
        <v>26.867000999999998</v>
      </c>
      <c r="G1341">
        <v>41644000</v>
      </c>
    </row>
    <row r="1342" spans="1:7" x14ac:dyDescent="0.25">
      <c r="A1342" s="3">
        <v>42125</v>
      </c>
      <c r="B1342">
        <v>26.921499000000001</v>
      </c>
      <c r="C1342">
        <v>26.976998999999999</v>
      </c>
      <c r="D1342">
        <v>26.605</v>
      </c>
      <c r="E1342">
        <v>26.895</v>
      </c>
      <c r="F1342">
        <v>26.895</v>
      </c>
      <c r="G1342">
        <v>35364000</v>
      </c>
    </row>
    <row r="1343" spans="1:7" x14ac:dyDescent="0.25">
      <c r="A1343" s="3">
        <v>42128</v>
      </c>
      <c r="B1343">
        <v>26.926500000000001</v>
      </c>
      <c r="C1343">
        <v>27.203500999999999</v>
      </c>
      <c r="D1343">
        <v>26.753</v>
      </c>
      <c r="E1343">
        <v>27.039000000000001</v>
      </c>
      <c r="F1343">
        <v>27.039000000000001</v>
      </c>
      <c r="G1343">
        <v>26160000</v>
      </c>
    </row>
    <row r="1344" spans="1:7" x14ac:dyDescent="0.25">
      <c r="A1344" s="3">
        <v>42129</v>
      </c>
      <c r="B1344">
        <v>26.910499999999999</v>
      </c>
      <c r="C1344">
        <v>26.986999999999998</v>
      </c>
      <c r="D1344">
        <v>26.519549999999999</v>
      </c>
      <c r="E1344">
        <v>26.540001</v>
      </c>
      <c r="F1344">
        <v>26.540001</v>
      </c>
      <c r="G1344">
        <v>27662000</v>
      </c>
    </row>
    <row r="1345" spans="1:7" x14ac:dyDescent="0.25">
      <c r="A1345" s="3">
        <v>42130</v>
      </c>
      <c r="B1345">
        <v>26.562000000000001</v>
      </c>
      <c r="C1345">
        <v>26.618998999999999</v>
      </c>
      <c r="D1345">
        <v>26.054251000000001</v>
      </c>
      <c r="E1345">
        <v>26.210999999999999</v>
      </c>
      <c r="F1345">
        <v>26.210999999999999</v>
      </c>
      <c r="G1345">
        <v>31340000</v>
      </c>
    </row>
    <row r="1346" spans="1:7" x14ac:dyDescent="0.25">
      <c r="A1346" s="3">
        <v>42131</v>
      </c>
      <c r="B1346">
        <v>26.199498999999999</v>
      </c>
      <c r="C1346">
        <v>26.672999999999998</v>
      </c>
      <c r="D1346">
        <v>26.087499999999999</v>
      </c>
      <c r="E1346">
        <v>26.535</v>
      </c>
      <c r="F1346">
        <v>26.535</v>
      </c>
      <c r="G1346">
        <v>30926000</v>
      </c>
    </row>
    <row r="1347" spans="1:7" x14ac:dyDescent="0.25">
      <c r="A1347" s="3">
        <v>42132</v>
      </c>
      <c r="B1347">
        <v>26.8325</v>
      </c>
      <c r="C1347">
        <v>27.057500999999998</v>
      </c>
      <c r="D1347">
        <v>26.25</v>
      </c>
      <c r="E1347">
        <v>26.910999</v>
      </c>
      <c r="F1347">
        <v>26.910999</v>
      </c>
      <c r="G1347">
        <v>30552000</v>
      </c>
    </row>
    <row r="1348" spans="1:7" x14ac:dyDescent="0.25">
      <c r="A1348" s="3">
        <v>42135</v>
      </c>
      <c r="B1348">
        <v>26.918500999999999</v>
      </c>
      <c r="C1348">
        <v>27.099001000000001</v>
      </c>
      <c r="D1348">
        <v>26.77</v>
      </c>
      <c r="E1348">
        <v>26.785</v>
      </c>
      <c r="F1348">
        <v>26.785</v>
      </c>
      <c r="G1348">
        <v>18106000</v>
      </c>
    </row>
    <row r="1349" spans="1:7" x14ac:dyDescent="0.25">
      <c r="A1349" s="3">
        <v>42136</v>
      </c>
      <c r="B1349">
        <v>26.58</v>
      </c>
      <c r="C1349">
        <v>26.660450000000001</v>
      </c>
      <c r="D1349">
        <v>26.263000000000002</v>
      </c>
      <c r="E1349">
        <v>26.452000000000002</v>
      </c>
      <c r="F1349">
        <v>26.452000000000002</v>
      </c>
      <c r="G1349">
        <v>32684000</v>
      </c>
    </row>
    <row r="1350" spans="1:7" x14ac:dyDescent="0.25">
      <c r="A1350" s="3">
        <v>42137</v>
      </c>
      <c r="B1350">
        <v>26.527999999999999</v>
      </c>
      <c r="C1350">
        <v>26.716100999999998</v>
      </c>
      <c r="D1350">
        <v>26.432751</v>
      </c>
      <c r="E1350">
        <v>26.481000999999999</v>
      </c>
      <c r="F1350">
        <v>26.481000999999999</v>
      </c>
      <c r="G1350">
        <v>25046000</v>
      </c>
    </row>
    <row r="1351" spans="1:7" x14ac:dyDescent="0.25">
      <c r="A1351" s="3">
        <v>42138</v>
      </c>
      <c r="B1351">
        <v>26.688499</v>
      </c>
      <c r="C1351">
        <v>26.950001</v>
      </c>
      <c r="D1351">
        <v>26.620501000000001</v>
      </c>
      <c r="E1351">
        <v>26.92</v>
      </c>
      <c r="F1351">
        <v>26.92</v>
      </c>
      <c r="G1351">
        <v>28078000</v>
      </c>
    </row>
    <row r="1352" spans="1:7" x14ac:dyDescent="0.25">
      <c r="A1352" s="3">
        <v>42139</v>
      </c>
      <c r="B1352">
        <v>26.959</v>
      </c>
      <c r="C1352">
        <v>26.963698999999998</v>
      </c>
      <c r="D1352">
        <v>26.518999000000001</v>
      </c>
      <c r="E1352">
        <v>26.692499000000002</v>
      </c>
      <c r="F1352">
        <v>26.692499000000002</v>
      </c>
      <c r="G1352">
        <v>39426000</v>
      </c>
    </row>
    <row r="1353" spans="1:7" x14ac:dyDescent="0.25">
      <c r="A1353" s="3">
        <v>42142</v>
      </c>
      <c r="B1353">
        <v>26.6005</v>
      </c>
      <c r="C1353">
        <v>26.740998999999999</v>
      </c>
      <c r="D1353">
        <v>26.442499000000002</v>
      </c>
      <c r="E1353">
        <v>26.614999999999998</v>
      </c>
      <c r="F1353">
        <v>26.614999999999998</v>
      </c>
      <c r="G1353">
        <v>40068000</v>
      </c>
    </row>
    <row r="1354" spans="1:7" x14ac:dyDescent="0.25">
      <c r="A1354" s="3">
        <v>42143</v>
      </c>
      <c r="B1354">
        <v>26.698999000000001</v>
      </c>
      <c r="C1354">
        <v>27.033000999999999</v>
      </c>
      <c r="D1354">
        <v>26.652000000000001</v>
      </c>
      <c r="E1354">
        <v>26.867999999999999</v>
      </c>
      <c r="F1354">
        <v>26.867999999999999</v>
      </c>
      <c r="G1354">
        <v>39338000</v>
      </c>
    </row>
    <row r="1355" spans="1:7" x14ac:dyDescent="0.25">
      <c r="A1355" s="3">
        <v>42144</v>
      </c>
      <c r="B1355">
        <v>26.924499999999998</v>
      </c>
      <c r="C1355">
        <v>27.146000000000001</v>
      </c>
      <c r="D1355">
        <v>26.648599999999998</v>
      </c>
      <c r="E1355">
        <v>26.963498999999999</v>
      </c>
      <c r="F1355">
        <v>26.963498999999999</v>
      </c>
      <c r="G1355">
        <v>28616000</v>
      </c>
    </row>
    <row r="1356" spans="1:7" x14ac:dyDescent="0.25">
      <c r="A1356" s="3">
        <v>42145</v>
      </c>
      <c r="B1356">
        <v>26.897499</v>
      </c>
      <c r="C1356">
        <v>27.191998999999999</v>
      </c>
      <c r="D1356">
        <v>26.798999999999999</v>
      </c>
      <c r="E1356">
        <v>27.125499999999999</v>
      </c>
      <c r="F1356">
        <v>27.125499999999999</v>
      </c>
      <c r="G1356">
        <v>29254000</v>
      </c>
    </row>
    <row r="1357" spans="1:7" x14ac:dyDescent="0.25">
      <c r="A1357" s="3">
        <v>42146</v>
      </c>
      <c r="B1357">
        <v>27.0075</v>
      </c>
      <c r="C1357">
        <v>27.209499000000001</v>
      </c>
      <c r="D1357">
        <v>26.9755</v>
      </c>
      <c r="E1357">
        <v>27.005500999999999</v>
      </c>
      <c r="F1357">
        <v>27.005500999999999</v>
      </c>
      <c r="G1357">
        <v>23524000</v>
      </c>
    </row>
    <row r="1358" spans="1:7" x14ac:dyDescent="0.25">
      <c r="A1358" s="3">
        <v>42150</v>
      </c>
      <c r="B1358">
        <v>26.905999999999999</v>
      </c>
      <c r="C1358">
        <v>26.950001</v>
      </c>
      <c r="D1358">
        <v>26.493998999999999</v>
      </c>
      <c r="E1358">
        <v>26.615998999999999</v>
      </c>
      <c r="F1358">
        <v>26.615998999999999</v>
      </c>
      <c r="G1358">
        <v>48130000</v>
      </c>
    </row>
    <row r="1359" spans="1:7" x14ac:dyDescent="0.25">
      <c r="A1359" s="3">
        <v>42151</v>
      </c>
      <c r="B1359">
        <v>26.639999</v>
      </c>
      <c r="C1359">
        <v>27.0275</v>
      </c>
      <c r="D1359">
        <v>26.585501000000001</v>
      </c>
      <c r="E1359">
        <v>26.9895</v>
      </c>
      <c r="F1359">
        <v>26.9895</v>
      </c>
      <c r="G1359">
        <v>30500000</v>
      </c>
    </row>
    <row r="1360" spans="1:7" x14ac:dyDescent="0.25">
      <c r="A1360" s="3">
        <v>42152</v>
      </c>
      <c r="B1360">
        <v>26.900499</v>
      </c>
      <c r="C1360">
        <v>27.0305</v>
      </c>
      <c r="D1360">
        <v>26.8125</v>
      </c>
      <c r="E1360">
        <v>26.989000000000001</v>
      </c>
      <c r="F1360">
        <v>26.989000000000001</v>
      </c>
      <c r="G1360">
        <v>20596000</v>
      </c>
    </row>
    <row r="1361" spans="1:7" x14ac:dyDescent="0.25">
      <c r="A1361" s="3">
        <v>42153</v>
      </c>
      <c r="B1361">
        <v>26.868500000000001</v>
      </c>
      <c r="C1361">
        <v>26.931498999999999</v>
      </c>
      <c r="D1361">
        <v>26.572500000000002</v>
      </c>
      <c r="E1361">
        <v>26.605498999999998</v>
      </c>
      <c r="F1361">
        <v>26.605498999999998</v>
      </c>
      <c r="G1361">
        <v>51948000</v>
      </c>
    </row>
    <row r="1362" spans="1:7" x14ac:dyDescent="0.25">
      <c r="A1362" s="3">
        <v>42156</v>
      </c>
      <c r="B1362">
        <v>26.839500000000001</v>
      </c>
      <c r="C1362">
        <v>26.839500000000001</v>
      </c>
      <c r="D1362">
        <v>26.488001000000001</v>
      </c>
      <c r="E1362">
        <v>26.699498999999999</v>
      </c>
      <c r="F1362">
        <v>26.699498999999999</v>
      </c>
      <c r="G1362">
        <v>38086000</v>
      </c>
    </row>
    <row r="1363" spans="1:7" x14ac:dyDescent="0.25">
      <c r="A1363" s="3">
        <v>42157</v>
      </c>
      <c r="B1363">
        <v>26.6465</v>
      </c>
      <c r="C1363">
        <v>27.15</v>
      </c>
      <c r="D1363">
        <v>26.566500000000001</v>
      </c>
      <c r="E1363">
        <v>26.959</v>
      </c>
      <c r="F1363">
        <v>26.959</v>
      </c>
      <c r="G1363">
        <v>38780000</v>
      </c>
    </row>
    <row r="1364" spans="1:7" x14ac:dyDescent="0.25">
      <c r="A1364" s="3">
        <v>42158</v>
      </c>
      <c r="B1364">
        <v>26.995501000000001</v>
      </c>
      <c r="C1364">
        <v>27.174999</v>
      </c>
      <c r="D1364">
        <v>26.855498999999998</v>
      </c>
      <c r="E1364">
        <v>27.015498999999998</v>
      </c>
      <c r="F1364">
        <v>27.015498999999998</v>
      </c>
      <c r="G1364">
        <v>34340000</v>
      </c>
    </row>
    <row r="1365" spans="1:7" x14ac:dyDescent="0.25">
      <c r="A1365" s="3">
        <v>42159</v>
      </c>
      <c r="B1365">
        <v>26.888000000000002</v>
      </c>
      <c r="C1365">
        <v>27.029499000000001</v>
      </c>
      <c r="D1365">
        <v>26.716000000000001</v>
      </c>
      <c r="E1365">
        <v>26.834999</v>
      </c>
      <c r="F1365">
        <v>26.834999</v>
      </c>
      <c r="G1365">
        <v>26966000</v>
      </c>
    </row>
    <row r="1366" spans="1:7" x14ac:dyDescent="0.25">
      <c r="A1366" s="3">
        <v>42160</v>
      </c>
      <c r="B1366">
        <v>26.817499000000002</v>
      </c>
      <c r="C1366">
        <v>26.860001</v>
      </c>
      <c r="D1366">
        <v>26.625999</v>
      </c>
      <c r="E1366">
        <v>26.666499999999999</v>
      </c>
      <c r="F1366">
        <v>26.666499999999999</v>
      </c>
      <c r="G1366">
        <v>27764000</v>
      </c>
    </row>
    <row r="1367" spans="1:7" x14ac:dyDescent="0.25">
      <c r="A1367" s="3">
        <v>42163</v>
      </c>
      <c r="B1367">
        <v>26.665500999999999</v>
      </c>
      <c r="C1367">
        <v>26.705998999999998</v>
      </c>
      <c r="D1367">
        <v>26.312000000000001</v>
      </c>
      <c r="E1367">
        <v>26.341498999999999</v>
      </c>
      <c r="F1367">
        <v>26.341498999999999</v>
      </c>
      <c r="G1367">
        <v>30412000</v>
      </c>
    </row>
    <row r="1368" spans="1:7" x14ac:dyDescent="0.25">
      <c r="A1368" s="3">
        <v>42164</v>
      </c>
      <c r="B1368">
        <v>26.378</v>
      </c>
      <c r="C1368">
        <v>26.459999</v>
      </c>
      <c r="D1368">
        <v>26.150499</v>
      </c>
      <c r="E1368">
        <v>26.334499000000001</v>
      </c>
      <c r="F1368">
        <v>26.334499000000001</v>
      </c>
      <c r="G1368">
        <v>29106000</v>
      </c>
    </row>
    <row r="1369" spans="1:7" x14ac:dyDescent="0.25">
      <c r="A1369" s="3">
        <v>42165</v>
      </c>
      <c r="B1369">
        <v>26.468</v>
      </c>
      <c r="C1369">
        <v>26.917998999999998</v>
      </c>
      <c r="D1369">
        <v>26.467500999999999</v>
      </c>
      <c r="E1369">
        <v>26.834499000000001</v>
      </c>
      <c r="F1369">
        <v>26.834499000000001</v>
      </c>
      <c r="G1369">
        <v>36300000</v>
      </c>
    </row>
    <row r="1370" spans="1:7" x14ac:dyDescent="0.25">
      <c r="A1370" s="3">
        <v>42166</v>
      </c>
      <c r="B1370">
        <v>26.921249</v>
      </c>
      <c r="C1370">
        <v>26.948999000000001</v>
      </c>
      <c r="D1370">
        <v>26.650998999999999</v>
      </c>
      <c r="E1370">
        <v>26.730498999999998</v>
      </c>
      <c r="F1370">
        <v>26.730498999999998</v>
      </c>
      <c r="G1370">
        <v>24350000</v>
      </c>
    </row>
    <row r="1371" spans="1:7" x14ac:dyDescent="0.25">
      <c r="A1371" s="3">
        <v>42167</v>
      </c>
      <c r="B1371">
        <v>26.58</v>
      </c>
      <c r="C1371">
        <v>26.655999999999999</v>
      </c>
      <c r="D1371">
        <v>26.507999000000002</v>
      </c>
      <c r="E1371">
        <v>26.616501</v>
      </c>
      <c r="F1371">
        <v>26.616501</v>
      </c>
      <c r="G1371">
        <v>19116000</v>
      </c>
    </row>
    <row r="1372" spans="1:7" x14ac:dyDescent="0.25">
      <c r="A1372" s="3">
        <v>42170</v>
      </c>
      <c r="B1372">
        <v>26.4</v>
      </c>
      <c r="C1372">
        <v>26.415001</v>
      </c>
      <c r="D1372">
        <v>26.200001</v>
      </c>
      <c r="E1372">
        <v>26.360001</v>
      </c>
      <c r="F1372">
        <v>26.360001</v>
      </c>
      <c r="G1372">
        <v>32654000</v>
      </c>
    </row>
    <row r="1373" spans="1:7" x14ac:dyDescent="0.25">
      <c r="A1373" s="3">
        <v>42171</v>
      </c>
      <c r="B1373">
        <v>26.42</v>
      </c>
      <c r="C1373">
        <v>26.481999999999999</v>
      </c>
      <c r="D1373">
        <v>26.277999999999999</v>
      </c>
      <c r="E1373">
        <v>26.407499000000001</v>
      </c>
      <c r="F1373">
        <v>26.407499000000001</v>
      </c>
      <c r="G1373">
        <v>21436000</v>
      </c>
    </row>
    <row r="1374" spans="1:7" x14ac:dyDescent="0.25">
      <c r="A1374" s="3">
        <v>42172</v>
      </c>
      <c r="B1374">
        <v>26.468499999999999</v>
      </c>
      <c r="C1374">
        <v>26.548999999999999</v>
      </c>
      <c r="D1374">
        <v>26.254999000000002</v>
      </c>
      <c r="E1374">
        <v>26.462999</v>
      </c>
      <c r="F1374">
        <v>26.462999</v>
      </c>
      <c r="G1374">
        <v>25884000</v>
      </c>
    </row>
    <row r="1375" spans="1:7" x14ac:dyDescent="0.25">
      <c r="A1375" s="3">
        <v>42173</v>
      </c>
      <c r="B1375">
        <v>26.549999</v>
      </c>
      <c r="C1375">
        <v>26.907499000000001</v>
      </c>
      <c r="D1375">
        <v>26.539498999999999</v>
      </c>
      <c r="E1375">
        <v>26.836500000000001</v>
      </c>
      <c r="F1375">
        <v>26.836500000000001</v>
      </c>
      <c r="G1375">
        <v>36662000</v>
      </c>
    </row>
    <row r="1376" spans="1:7" x14ac:dyDescent="0.25">
      <c r="A1376" s="3">
        <v>42174</v>
      </c>
      <c r="B1376">
        <v>26.860499999999998</v>
      </c>
      <c r="C1376">
        <v>26.912500000000001</v>
      </c>
      <c r="D1376">
        <v>26.650499</v>
      </c>
      <c r="E1376">
        <v>26.834499000000001</v>
      </c>
      <c r="F1376">
        <v>26.834499000000001</v>
      </c>
      <c r="G1376">
        <v>37870000</v>
      </c>
    </row>
    <row r="1377" spans="1:7" x14ac:dyDescent="0.25">
      <c r="A1377" s="3">
        <v>42177</v>
      </c>
      <c r="B1377">
        <v>26.979500000000002</v>
      </c>
      <c r="C1377">
        <v>27.187000000000001</v>
      </c>
      <c r="D1377">
        <v>26.876498999999999</v>
      </c>
      <c r="E1377">
        <v>26.909500000000001</v>
      </c>
      <c r="F1377">
        <v>26.909500000000001</v>
      </c>
      <c r="G1377">
        <v>25006000</v>
      </c>
    </row>
    <row r="1378" spans="1:7" x14ac:dyDescent="0.25">
      <c r="A1378" s="3">
        <v>42178</v>
      </c>
      <c r="B1378">
        <v>26.981999999999999</v>
      </c>
      <c r="C1378">
        <v>27.074949</v>
      </c>
      <c r="D1378">
        <v>26.762501</v>
      </c>
      <c r="E1378">
        <v>27.024000000000001</v>
      </c>
      <c r="F1378">
        <v>27.024000000000001</v>
      </c>
      <c r="G1378">
        <v>23950000</v>
      </c>
    </row>
    <row r="1379" spans="1:7" x14ac:dyDescent="0.25">
      <c r="A1379" s="3">
        <v>42179</v>
      </c>
      <c r="B1379">
        <v>27</v>
      </c>
      <c r="C1379">
        <v>27</v>
      </c>
      <c r="D1379">
        <v>26.783000999999999</v>
      </c>
      <c r="E1379">
        <v>26.891999999999999</v>
      </c>
      <c r="F1379">
        <v>26.891999999999999</v>
      </c>
      <c r="G1379">
        <v>25732000</v>
      </c>
    </row>
    <row r="1380" spans="1:7" x14ac:dyDescent="0.25">
      <c r="A1380" s="3">
        <v>42180</v>
      </c>
      <c r="B1380">
        <v>26.943501000000001</v>
      </c>
      <c r="C1380">
        <v>27.045000000000002</v>
      </c>
      <c r="D1380">
        <v>26.761499000000001</v>
      </c>
      <c r="E1380">
        <v>26.761499000000001</v>
      </c>
      <c r="F1380">
        <v>26.761499000000001</v>
      </c>
      <c r="G1380">
        <v>26714000</v>
      </c>
    </row>
    <row r="1381" spans="1:7" x14ac:dyDescent="0.25">
      <c r="A1381" s="3">
        <v>42181</v>
      </c>
      <c r="B1381">
        <v>26.863001000000001</v>
      </c>
      <c r="C1381">
        <v>26.888000000000002</v>
      </c>
      <c r="D1381">
        <v>26.567499000000002</v>
      </c>
      <c r="E1381">
        <v>26.584499000000001</v>
      </c>
      <c r="F1381">
        <v>26.584499000000001</v>
      </c>
      <c r="G1381">
        <v>42182000</v>
      </c>
    </row>
    <row r="1382" spans="1:7" x14ac:dyDescent="0.25">
      <c r="A1382" s="3">
        <v>42184</v>
      </c>
      <c r="B1382">
        <v>26.250499999999999</v>
      </c>
      <c r="C1382">
        <v>26.430499999999999</v>
      </c>
      <c r="D1382">
        <v>26.027000000000001</v>
      </c>
      <c r="E1382">
        <v>26.076000000000001</v>
      </c>
      <c r="F1382">
        <v>26.076000000000001</v>
      </c>
      <c r="G1382">
        <v>38756000</v>
      </c>
    </row>
    <row r="1383" spans="1:7" x14ac:dyDescent="0.25">
      <c r="A1383" s="3">
        <v>42185</v>
      </c>
      <c r="B1383">
        <v>26.301000999999999</v>
      </c>
      <c r="C1383">
        <v>26.3125</v>
      </c>
      <c r="D1383">
        <v>26.024999999999999</v>
      </c>
      <c r="E1383">
        <v>26.025499</v>
      </c>
      <c r="F1383">
        <v>26.025499</v>
      </c>
      <c r="G1383">
        <v>44344000</v>
      </c>
    </row>
    <row r="1384" spans="1:7" x14ac:dyDescent="0.25">
      <c r="A1384" s="3">
        <v>42186</v>
      </c>
      <c r="B1384">
        <v>26.236499999999999</v>
      </c>
      <c r="C1384">
        <v>26.284500000000001</v>
      </c>
      <c r="D1384">
        <v>25.911501000000001</v>
      </c>
      <c r="E1384">
        <v>26.091999000000001</v>
      </c>
      <c r="F1384">
        <v>26.091999000000001</v>
      </c>
      <c r="G1384">
        <v>39220000</v>
      </c>
    </row>
    <row r="1385" spans="1:7" x14ac:dyDescent="0.25">
      <c r="A1385" s="3">
        <v>42187</v>
      </c>
      <c r="B1385">
        <v>26.054001</v>
      </c>
      <c r="C1385">
        <v>26.232500000000002</v>
      </c>
      <c r="D1385">
        <v>26.054001</v>
      </c>
      <c r="E1385">
        <v>26.17</v>
      </c>
      <c r="F1385">
        <v>26.17</v>
      </c>
      <c r="G1385">
        <v>24718000</v>
      </c>
    </row>
    <row r="1386" spans="1:7" x14ac:dyDescent="0.25">
      <c r="A1386" s="3">
        <v>42191</v>
      </c>
      <c r="B1386">
        <v>25.975000000000001</v>
      </c>
      <c r="C1386">
        <v>26.262501</v>
      </c>
      <c r="D1386">
        <v>25.950001</v>
      </c>
      <c r="E1386">
        <v>26.143000000000001</v>
      </c>
      <c r="F1386">
        <v>26.143000000000001</v>
      </c>
      <c r="G1386">
        <v>25610000</v>
      </c>
    </row>
    <row r="1387" spans="1:7" x14ac:dyDescent="0.25">
      <c r="A1387" s="3">
        <v>42192</v>
      </c>
      <c r="B1387">
        <v>26.156500000000001</v>
      </c>
      <c r="C1387">
        <v>26.309000000000001</v>
      </c>
      <c r="D1387">
        <v>25.759001000000001</v>
      </c>
      <c r="E1387">
        <v>26.250999</v>
      </c>
      <c r="F1387">
        <v>26.250999</v>
      </c>
      <c r="G1387">
        <v>31944000</v>
      </c>
    </row>
    <row r="1388" spans="1:7" x14ac:dyDescent="0.25">
      <c r="A1388" s="3">
        <v>42193</v>
      </c>
      <c r="B1388">
        <v>26.052499999999998</v>
      </c>
      <c r="C1388">
        <v>26.136700000000001</v>
      </c>
      <c r="D1388">
        <v>25.805499999999999</v>
      </c>
      <c r="E1388">
        <v>25.841498999999999</v>
      </c>
      <c r="F1388">
        <v>25.841498999999999</v>
      </c>
      <c r="G1388">
        <v>25934000</v>
      </c>
    </row>
    <row r="1389" spans="1:7" x14ac:dyDescent="0.25">
      <c r="A1389" s="3">
        <v>42194</v>
      </c>
      <c r="B1389">
        <v>26.155999999999999</v>
      </c>
      <c r="C1389">
        <v>26.188499</v>
      </c>
      <c r="D1389">
        <v>26.017499999999998</v>
      </c>
      <c r="E1389">
        <v>26.033999999999999</v>
      </c>
      <c r="F1389">
        <v>26.033999999999999</v>
      </c>
      <c r="G1389">
        <v>36846000</v>
      </c>
    </row>
    <row r="1390" spans="1:7" x14ac:dyDescent="0.25">
      <c r="A1390" s="3">
        <v>42195</v>
      </c>
      <c r="B1390">
        <v>26.314501</v>
      </c>
      <c r="C1390">
        <v>26.628</v>
      </c>
      <c r="D1390">
        <v>26.2775</v>
      </c>
      <c r="E1390">
        <v>26.506499999999999</v>
      </c>
      <c r="F1390">
        <v>26.506499999999999</v>
      </c>
      <c r="G1390">
        <v>39134000</v>
      </c>
    </row>
    <row r="1391" spans="1:7" x14ac:dyDescent="0.25">
      <c r="A1391" s="3">
        <v>42198</v>
      </c>
      <c r="B1391">
        <v>26.643999000000001</v>
      </c>
      <c r="C1391">
        <v>27.355498999999998</v>
      </c>
      <c r="D1391">
        <v>26.620000999999998</v>
      </c>
      <c r="E1391">
        <v>27.327499</v>
      </c>
      <c r="F1391">
        <v>27.327499</v>
      </c>
      <c r="G1391">
        <v>44130000</v>
      </c>
    </row>
    <row r="1392" spans="1:7" x14ac:dyDescent="0.25">
      <c r="A1392" s="3">
        <v>42199</v>
      </c>
      <c r="B1392">
        <v>27.337999</v>
      </c>
      <c r="C1392">
        <v>28.292449999999999</v>
      </c>
      <c r="D1392">
        <v>27.335501000000001</v>
      </c>
      <c r="E1392">
        <v>28.055</v>
      </c>
      <c r="F1392">
        <v>28.055</v>
      </c>
      <c r="G1392">
        <v>64882000</v>
      </c>
    </row>
    <row r="1393" spans="1:7" x14ac:dyDescent="0.25">
      <c r="A1393" s="3">
        <v>42200</v>
      </c>
      <c r="B1393">
        <v>28.006499999999999</v>
      </c>
      <c r="C1393">
        <v>28.325150000000001</v>
      </c>
      <c r="D1393">
        <v>27.839500000000001</v>
      </c>
      <c r="E1393">
        <v>28.010999999999999</v>
      </c>
      <c r="F1393">
        <v>28.010999999999999</v>
      </c>
      <c r="G1393">
        <v>35692000</v>
      </c>
    </row>
    <row r="1394" spans="1:7" x14ac:dyDescent="0.25">
      <c r="A1394" s="3">
        <v>42201</v>
      </c>
      <c r="B1394">
        <v>28.256001000000001</v>
      </c>
      <c r="C1394">
        <v>29.033999999999999</v>
      </c>
      <c r="D1394">
        <v>28.25</v>
      </c>
      <c r="E1394">
        <v>28.9925</v>
      </c>
      <c r="F1394">
        <v>28.9925</v>
      </c>
      <c r="G1394">
        <v>95366000</v>
      </c>
    </row>
    <row r="1395" spans="1:7" x14ac:dyDescent="0.25">
      <c r="A1395" s="3">
        <v>42202</v>
      </c>
      <c r="B1395">
        <v>32.450001</v>
      </c>
      <c r="C1395">
        <v>33.723399999999998</v>
      </c>
      <c r="D1395">
        <v>32.25</v>
      </c>
      <c r="E1395">
        <v>33.646500000000003</v>
      </c>
      <c r="F1395">
        <v>33.646500000000003</v>
      </c>
      <c r="G1395">
        <v>223298000</v>
      </c>
    </row>
    <row r="1396" spans="1:7" x14ac:dyDescent="0.25">
      <c r="A1396" s="3">
        <v>42205</v>
      </c>
      <c r="B1396">
        <v>32.962001999999998</v>
      </c>
      <c r="C1396">
        <v>33.444000000000003</v>
      </c>
      <c r="D1396">
        <v>32.650500999999998</v>
      </c>
      <c r="E1396">
        <v>33.151001000000001</v>
      </c>
      <c r="F1396">
        <v>33.151001000000001</v>
      </c>
      <c r="G1396">
        <v>117218000</v>
      </c>
    </row>
    <row r="1397" spans="1:7" x14ac:dyDescent="0.25">
      <c r="A1397" s="3">
        <v>42206</v>
      </c>
      <c r="B1397">
        <v>32.760502000000002</v>
      </c>
      <c r="C1397">
        <v>33.650002000000001</v>
      </c>
      <c r="D1397">
        <v>32.715000000000003</v>
      </c>
      <c r="E1397">
        <v>33.115001999999997</v>
      </c>
      <c r="F1397">
        <v>33.115001999999997</v>
      </c>
      <c r="G1397">
        <v>67544000</v>
      </c>
    </row>
    <row r="1398" spans="1:7" x14ac:dyDescent="0.25">
      <c r="A1398" s="3">
        <v>42207</v>
      </c>
      <c r="B1398">
        <v>33.044497999999997</v>
      </c>
      <c r="C1398">
        <v>33.931998999999998</v>
      </c>
      <c r="D1398">
        <v>32.950001</v>
      </c>
      <c r="E1398">
        <v>33.104999999999997</v>
      </c>
      <c r="F1398">
        <v>33.104999999999997</v>
      </c>
      <c r="G1398">
        <v>78586000</v>
      </c>
    </row>
    <row r="1399" spans="1:7" x14ac:dyDescent="0.25">
      <c r="A1399" s="3">
        <v>42208</v>
      </c>
      <c r="B1399">
        <v>33.063499</v>
      </c>
      <c r="C1399">
        <v>33.181499000000002</v>
      </c>
      <c r="D1399">
        <v>32.049999</v>
      </c>
      <c r="E1399">
        <v>32.214001000000003</v>
      </c>
      <c r="F1399">
        <v>32.214001000000003</v>
      </c>
      <c r="G1399">
        <v>60582000</v>
      </c>
    </row>
    <row r="1400" spans="1:7" x14ac:dyDescent="0.25">
      <c r="A1400" s="3">
        <v>42209</v>
      </c>
      <c r="B1400">
        <v>32.349997999999999</v>
      </c>
      <c r="C1400">
        <v>32.408501000000001</v>
      </c>
      <c r="D1400">
        <v>31.125999</v>
      </c>
      <c r="E1400">
        <v>31.177999</v>
      </c>
      <c r="F1400">
        <v>31.177999</v>
      </c>
      <c r="G1400">
        <v>72514000</v>
      </c>
    </row>
    <row r="1401" spans="1:7" x14ac:dyDescent="0.25">
      <c r="A1401" s="3">
        <v>42212</v>
      </c>
      <c r="B1401">
        <v>31.049999</v>
      </c>
      <c r="C1401">
        <v>31.715</v>
      </c>
      <c r="D1401">
        <v>31.024999999999999</v>
      </c>
      <c r="E1401">
        <v>31.363001000000001</v>
      </c>
      <c r="F1401">
        <v>31.363001000000001</v>
      </c>
      <c r="G1401">
        <v>53508000</v>
      </c>
    </row>
    <row r="1402" spans="1:7" x14ac:dyDescent="0.25">
      <c r="A1402" s="3">
        <v>42213</v>
      </c>
      <c r="B1402">
        <v>31.641500000000001</v>
      </c>
      <c r="C1402">
        <v>31.641500000000001</v>
      </c>
      <c r="D1402">
        <v>31.165500999999999</v>
      </c>
      <c r="E1402">
        <v>31.4</v>
      </c>
      <c r="F1402">
        <v>31.4</v>
      </c>
      <c r="G1402">
        <v>34546000</v>
      </c>
    </row>
    <row r="1403" spans="1:7" x14ac:dyDescent="0.25">
      <c r="A1403" s="3">
        <v>42214</v>
      </c>
      <c r="B1403">
        <v>31.440000999999999</v>
      </c>
      <c r="C1403">
        <v>31.667998999999998</v>
      </c>
      <c r="D1403">
        <v>31.1325</v>
      </c>
      <c r="E1403">
        <v>31.596499999999999</v>
      </c>
      <c r="F1403">
        <v>31.596499999999999</v>
      </c>
      <c r="G1403">
        <v>31502000</v>
      </c>
    </row>
    <row r="1404" spans="1:7" x14ac:dyDescent="0.25">
      <c r="A1404" s="3">
        <v>42215</v>
      </c>
      <c r="B1404">
        <v>31.5</v>
      </c>
      <c r="C1404">
        <v>31.760999999999999</v>
      </c>
      <c r="D1404">
        <v>31.102501</v>
      </c>
      <c r="E1404">
        <v>31.629498999999999</v>
      </c>
      <c r="F1404">
        <v>31.629498999999999</v>
      </c>
      <c r="G1404">
        <v>29484000</v>
      </c>
    </row>
    <row r="1405" spans="1:7" x14ac:dyDescent="0.25">
      <c r="A1405" s="3">
        <v>42216</v>
      </c>
      <c r="B1405">
        <v>31.568999999999999</v>
      </c>
      <c r="C1405">
        <v>31.645499999999998</v>
      </c>
      <c r="D1405">
        <v>31.274999999999999</v>
      </c>
      <c r="E1405">
        <v>31.2805</v>
      </c>
      <c r="F1405">
        <v>31.2805</v>
      </c>
      <c r="G1405">
        <v>34122000</v>
      </c>
    </row>
    <row r="1406" spans="1:7" x14ac:dyDescent="0.25">
      <c r="A1406" s="3">
        <v>42219</v>
      </c>
      <c r="B1406">
        <v>31.266999999999999</v>
      </c>
      <c r="C1406">
        <v>31.652799999999999</v>
      </c>
      <c r="D1406">
        <v>31.266999999999999</v>
      </c>
      <c r="E1406">
        <v>31.560499</v>
      </c>
      <c r="F1406">
        <v>31.560499</v>
      </c>
      <c r="G1406">
        <v>26090000</v>
      </c>
    </row>
    <row r="1407" spans="1:7" x14ac:dyDescent="0.25">
      <c r="A1407" s="3">
        <v>42220</v>
      </c>
      <c r="B1407">
        <v>31.420999999999999</v>
      </c>
      <c r="C1407">
        <v>31.740499</v>
      </c>
      <c r="D1407">
        <v>31.358000000000001</v>
      </c>
      <c r="E1407">
        <v>31.462499999999999</v>
      </c>
      <c r="F1407">
        <v>31.462499999999999</v>
      </c>
      <c r="G1407">
        <v>29818000</v>
      </c>
    </row>
    <row r="1408" spans="1:7" x14ac:dyDescent="0.25">
      <c r="A1408" s="3">
        <v>42221</v>
      </c>
      <c r="B1408">
        <v>31.716498999999999</v>
      </c>
      <c r="C1408">
        <v>32.393002000000003</v>
      </c>
      <c r="D1408">
        <v>31.658000999999999</v>
      </c>
      <c r="E1408">
        <v>32.188999000000003</v>
      </c>
      <c r="F1408">
        <v>32.188999000000003</v>
      </c>
      <c r="G1408">
        <v>46686000</v>
      </c>
    </row>
    <row r="1409" spans="1:7" x14ac:dyDescent="0.25">
      <c r="A1409" s="3">
        <v>42222</v>
      </c>
      <c r="B1409">
        <v>32.25</v>
      </c>
      <c r="C1409">
        <v>32.268951000000001</v>
      </c>
      <c r="D1409">
        <v>31.612499</v>
      </c>
      <c r="E1409">
        <v>32.133999000000003</v>
      </c>
      <c r="F1409">
        <v>32.133999000000003</v>
      </c>
      <c r="G1409">
        <v>31452000</v>
      </c>
    </row>
    <row r="1410" spans="1:7" x14ac:dyDescent="0.25">
      <c r="A1410" s="3">
        <v>42223</v>
      </c>
      <c r="B1410">
        <v>32.011501000000003</v>
      </c>
      <c r="C1410">
        <v>32.133999000000003</v>
      </c>
      <c r="D1410">
        <v>31.485499999999998</v>
      </c>
      <c r="E1410">
        <v>31.764999</v>
      </c>
      <c r="F1410">
        <v>31.764999</v>
      </c>
      <c r="G1410">
        <v>28078000</v>
      </c>
    </row>
    <row r="1411" spans="1:7" x14ac:dyDescent="0.25">
      <c r="A1411" s="3">
        <v>42226</v>
      </c>
      <c r="B1411">
        <v>31.974001000000001</v>
      </c>
      <c r="C1411">
        <v>32.172001000000002</v>
      </c>
      <c r="D1411">
        <v>31.562449999999998</v>
      </c>
      <c r="E1411">
        <v>31.686501</v>
      </c>
      <c r="F1411">
        <v>31.686501</v>
      </c>
      <c r="G1411">
        <v>36184000</v>
      </c>
    </row>
    <row r="1412" spans="1:7" x14ac:dyDescent="0.25">
      <c r="A1412" s="3">
        <v>42227</v>
      </c>
      <c r="B1412">
        <v>33.459999000000003</v>
      </c>
      <c r="C1412">
        <v>33.744999</v>
      </c>
      <c r="D1412">
        <v>32.713501000000001</v>
      </c>
      <c r="E1412">
        <v>33.039000999999999</v>
      </c>
      <c r="F1412">
        <v>33.039000999999999</v>
      </c>
      <c r="G1412">
        <v>100584000</v>
      </c>
    </row>
    <row r="1413" spans="1:7" x14ac:dyDescent="0.25">
      <c r="A1413" s="3">
        <v>42228</v>
      </c>
      <c r="B1413">
        <v>33.153998999999999</v>
      </c>
      <c r="C1413">
        <v>33.25</v>
      </c>
      <c r="D1413">
        <v>32.614497999999998</v>
      </c>
      <c r="E1413">
        <v>32.978000999999999</v>
      </c>
      <c r="F1413">
        <v>32.978000999999999</v>
      </c>
      <c r="G1413">
        <v>58734000</v>
      </c>
    </row>
    <row r="1414" spans="1:7" x14ac:dyDescent="0.25">
      <c r="A1414" s="3">
        <v>42229</v>
      </c>
      <c r="B1414">
        <v>32.966099</v>
      </c>
      <c r="C1414">
        <v>33.224997999999999</v>
      </c>
      <c r="D1414">
        <v>32.58305</v>
      </c>
      <c r="E1414">
        <v>32.822498000000003</v>
      </c>
      <c r="F1414">
        <v>32.822498000000003</v>
      </c>
      <c r="G1414">
        <v>36214000</v>
      </c>
    </row>
    <row r="1415" spans="1:7" x14ac:dyDescent="0.25">
      <c r="A1415" s="3">
        <v>42230</v>
      </c>
      <c r="B1415">
        <v>32.750500000000002</v>
      </c>
      <c r="C1415">
        <v>32.992747999999999</v>
      </c>
      <c r="D1415">
        <v>32.632998999999998</v>
      </c>
      <c r="E1415">
        <v>32.855998999999997</v>
      </c>
      <c r="F1415">
        <v>32.855998999999997</v>
      </c>
      <c r="G1415">
        <v>21442000</v>
      </c>
    </row>
    <row r="1416" spans="1:7" x14ac:dyDescent="0.25">
      <c r="A1416" s="3">
        <v>42233</v>
      </c>
      <c r="B1416">
        <v>32.840000000000003</v>
      </c>
      <c r="C1416">
        <v>33.069000000000003</v>
      </c>
      <c r="D1416">
        <v>32.561999999999998</v>
      </c>
      <c r="E1416">
        <v>33.043498999999997</v>
      </c>
      <c r="F1416">
        <v>33.043498999999997</v>
      </c>
      <c r="G1416">
        <v>21034000</v>
      </c>
    </row>
    <row r="1417" spans="1:7" x14ac:dyDescent="0.25">
      <c r="A1417" s="3">
        <v>42234</v>
      </c>
      <c r="B1417">
        <v>33.095001000000003</v>
      </c>
      <c r="C1417">
        <v>33.200001</v>
      </c>
      <c r="D1417">
        <v>32.673000000000002</v>
      </c>
      <c r="E1417">
        <v>32.806499000000002</v>
      </c>
      <c r="F1417">
        <v>32.806499000000002</v>
      </c>
      <c r="G1417">
        <v>29122000</v>
      </c>
    </row>
    <row r="1418" spans="1:7" x14ac:dyDescent="0.25">
      <c r="A1418" s="3">
        <v>42235</v>
      </c>
      <c r="B1418">
        <v>32.830002</v>
      </c>
      <c r="C1418">
        <v>33.349997999999999</v>
      </c>
      <c r="D1418">
        <v>32.709499000000001</v>
      </c>
      <c r="E1418">
        <v>33.044998</v>
      </c>
      <c r="F1418">
        <v>33.044998</v>
      </c>
      <c r="G1418">
        <v>42682000</v>
      </c>
    </row>
    <row r="1419" spans="1:7" x14ac:dyDescent="0.25">
      <c r="A1419" s="3">
        <v>42236</v>
      </c>
      <c r="B1419">
        <v>32.772998999999999</v>
      </c>
      <c r="C1419">
        <v>33.149501999999998</v>
      </c>
      <c r="D1419">
        <v>32.145000000000003</v>
      </c>
      <c r="E1419">
        <v>32.341498999999999</v>
      </c>
      <c r="F1419">
        <v>32.341498999999999</v>
      </c>
      <c r="G1419">
        <v>57106000</v>
      </c>
    </row>
    <row r="1420" spans="1:7" x14ac:dyDescent="0.25">
      <c r="A1420" s="3">
        <v>42237</v>
      </c>
      <c r="B1420">
        <v>31.989000000000001</v>
      </c>
      <c r="C1420">
        <v>32.002499</v>
      </c>
      <c r="D1420">
        <v>30.616501</v>
      </c>
      <c r="E1420">
        <v>30.624001</v>
      </c>
      <c r="F1420">
        <v>30.624001</v>
      </c>
      <c r="G1420">
        <v>85304000</v>
      </c>
    </row>
    <row r="1421" spans="1:7" x14ac:dyDescent="0.25">
      <c r="A1421" s="3">
        <v>42240</v>
      </c>
      <c r="B1421">
        <v>28.65</v>
      </c>
      <c r="C1421">
        <v>29.966498999999999</v>
      </c>
      <c r="D1421">
        <v>28.252500999999999</v>
      </c>
      <c r="E1421">
        <v>29.480498999999998</v>
      </c>
      <c r="F1421">
        <v>29.480498999999998</v>
      </c>
      <c r="G1421">
        <v>115406000</v>
      </c>
    </row>
    <row r="1422" spans="1:7" x14ac:dyDescent="0.25">
      <c r="A1422" s="3">
        <v>42241</v>
      </c>
      <c r="B1422">
        <v>30.745501000000001</v>
      </c>
      <c r="C1422">
        <v>30.872499000000001</v>
      </c>
      <c r="D1422">
        <v>29.055499999999999</v>
      </c>
      <c r="E1422">
        <v>29.103000999999999</v>
      </c>
      <c r="F1422">
        <v>29.103000999999999</v>
      </c>
      <c r="G1422">
        <v>70760000</v>
      </c>
    </row>
    <row r="1423" spans="1:7" x14ac:dyDescent="0.25">
      <c r="A1423" s="3">
        <v>42242</v>
      </c>
      <c r="B1423">
        <v>30.517499999999998</v>
      </c>
      <c r="C1423">
        <v>31.585501000000001</v>
      </c>
      <c r="D1423">
        <v>29.952499</v>
      </c>
      <c r="E1423">
        <v>31.431000000000001</v>
      </c>
      <c r="F1423">
        <v>31.431000000000001</v>
      </c>
      <c r="G1423">
        <v>84718000</v>
      </c>
    </row>
    <row r="1424" spans="1:7" x14ac:dyDescent="0.25">
      <c r="A1424" s="3">
        <v>42243</v>
      </c>
      <c r="B1424">
        <v>31.969999000000001</v>
      </c>
      <c r="C1424">
        <v>32.179501000000002</v>
      </c>
      <c r="D1424">
        <v>31.1</v>
      </c>
      <c r="E1424">
        <v>31.880500999999999</v>
      </c>
      <c r="F1424">
        <v>31.880500999999999</v>
      </c>
      <c r="G1424">
        <v>69826000</v>
      </c>
    </row>
    <row r="1425" spans="1:7" x14ac:dyDescent="0.25">
      <c r="A1425" s="3">
        <v>42244</v>
      </c>
      <c r="B1425">
        <v>31.641000999999999</v>
      </c>
      <c r="C1425">
        <v>31.844000000000001</v>
      </c>
      <c r="D1425">
        <v>31.228000999999999</v>
      </c>
      <c r="E1425">
        <v>31.518999000000001</v>
      </c>
      <c r="F1425">
        <v>31.518999000000001</v>
      </c>
      <c r="G1425">
        <v>39574000</v>
      </c>
    </row>
    <row r="1426" spans="1:7" x14ac:dyDescent="0.25">
      <c r="A1426" s="3">
        <v>42247</v>
      </c>
      <c r="B1426">
        <v>31.377001</v>
      </c>
      <c r="C1426">
        <v>31.790001</v>
      </c>
      <c r="D1426">
        <v>30.884001000000001</v>
      </c>
      <c r="E1426">
        <v>30.912500000000001</v>
      </c>
      <c r="F1426">
        <v>30.912500000000001</v>
      </c>
      <c r="G1426">
        <v>43534000</v>
      </c>
    </row>
    <row r="1427" spans="1:7" x14ac:dyDescent="0.25">
      <c r="A1427" s="3">
        <v>42248</v>
      </c>
      <c r="B1427">
        <v>30.117999999999999</v>
      </c>
      <c r="C1427">
        <v>30.643000000000001</v>
      </c>
      <c r="D1427">
        <v>29.704999999999998</v>
      </c>
      <c r="E1427">
        <v>29.889500000000002</v>
      </c>
      <c r="F1427">
        <v>29.889500000000002</v>
      </c>
      <c r="G1427">
        <v>74042000</v>
      </c>
    </row>
    <row r="1428" spans="1:7" x14ac:dyDescent="0.25">
      <c r="A1428" s="3">
        <v>42249</v>
      </c>
      <c r="B1428">
        <v>30.279499000000001</v>
      </c>
      <c r="C1428">
        <v>30.716999000000001</v>
      </c>
      <c r="D1428">
        <v>29.985499999999998</v>
      </c>
      <c r="E1428">
        <v>30.716999000000001</v>
      </c>
      <c r="F1428">
        <v>30.716999000000001</v>
      </c>
      <c r="G1428">
        <v>51512000</v>
      </c>
    </row>
    <row r="1429" spans="1:7" x14ac:dyDescent="0.25">
      <c r="A1429" s="3">
        <v>42250</v>
      </c>
      <c r="B1429">
        <v>30.85</v>
      </c>
      <c r="C1429">
        <v>30.985499999999998</v>
      </c>
      <c r="D1429">
        <v>30.14105</v>
      </c>
      <c r="E1429">
        <v>30.3125</v>
      </c>
      <c r="F1429">
        <v>30.3125</v>
      </c>
      <c r="G1429">
        <v>35192000</v>
      </c>
    </row>
    <row r="1430" spans="1:7" x14ac:dyDescent="0.25">
      <c r="A1430" s="3">
        <v>42251</v>
      </c>
      <c r="B1430">
        <v>30</v>
      </c>
      <c r="C1430">
        <v>30.173500000000001</v>
      </c>
      <c r="D1430">
        <v>29.762501</v>
      </c>
      <c r="E1430">
        <v>30.035</v>
      </c>
      <c r="F1430">
        <v>30.035</v>
      </c>
      <c r="G1430">
        <v>41780000</v>
      </c>
    </row>
    <row r="1431" spans="1:7" x14ac:dyDescent="0.25">
      <c r="A1431" s="3">
        <v>42255</v>
      </c>
      <c r="B1431">
        <v>30.624500000000001</v>
      </c>
      <c r="C1431">
        <v>30.8155</v>
      </c>
      <c r="D1431">
        <v>30.205998999999998</v>
      </c>
      <c r="E1431">
        <v>30.733000000000001</v>
      </c>
      <c r="F1431">
        <v>30.733000000000001</v>
      </c>
      <c r="G1431">
        <v>45590000</v>
      </c>
    </row>
    <row r="1432" spans="1:7" x14ac:dyDescent="0.25">
      <c r="A1432" s="3">
        <v>42256</v>
      </c>
      <c r="B1432">
        <v>31.061001000000001</v>
      </c>
      <c r="C1432">
        <v>31.326000000000001</v>
      </c>
      <c r="D1432">
        <v>30.48</v>
      </c>
      <c r="E1432">
        <v>30.635999999999999</v>
      </c>
      <c r="F1432">
        <v>30.635999999999999</v>
      </c>
      <c r="G1432">
        <v>34042000</v>
      </c>
    </row>
    <row r="1433" spans="1:7" x14ac:dyDescent="0.25">
      <c r="A1433" s="3">
        <v>42257</v>
      </c>
      <c r="B1433">
        <v>30.655000999999999</v>
      </c>
      <c r="C1433">
        <v>31.207999999999998</v>
      </c>
      <c r="D1433">
        <v>30.571501000000001</v>
      </c>
      <c r="E1433">
        <v>31.067499000000002</v>
      </c>
      <c r="F1433">
        <v>31.067499000000002</v>
      </c>
      <c r="G1433">
        <v>38106000</v>
      </c>
    </row>
    <row r="1434" spans="1:7" x14ac:dyDescent="0.25">
      <c r="A1434" s="3">
        <v>42258</v>
      </c>
      <c r="B1434">
        <v>30.987499</v>
      </c>
      <c r="C1434">
        <v>31.289000000000001</v>
      </c>
      <c r="D1434">
        <v>30.870999999999999</v>
      </c>
      <c r="E1434">
        <v>31.288499999999999</v>
      </c>
      <c r="F1434">
        <v>31.288499999999999</v>
      </c>
      <c r="G1434">
        <v>27470000</v>
      </c>
    </row>
    <row r="1435" spans="1:7" x14ac:dyDescent="0.25">
      <c r="A1435" s="3">
        <v>42261</v>
      </c>
      <c r="B1435">
        <v>31.285</v>
      </c>
      <c r="C1435">
        <v>31.292998999999998</v>
      </c>
      <c r="D1435">
        <v>30.971499999999999</v>
      </c>
      <c r="E1435">
        <v>31.162001</v>
      </c>
      <c r="F1435">
        <v>31.162001</v>
      </c>
      <c r="G1435">
        <v>34046000</v>
      </c>
    </row>
    <row r="1436" spans="1:7" x14ac:dyDescent="0.25">
      <c r="A1436" s="3">
        <v>42262</v>
      </c>
      <c r="B1436">
        <v>31.334999</v>
      </c>
      <c r="C1436">
        <v>31.934999000000001</v>
      </c>
      <c r="D1436">
        <v>31.188998999999999</v>
      </c>
      <c r="E1436">
        <v>31.757000000000001</v>
      </c>
      <c r="F1436">
        <v>31.757000000000001</v>
      </c>
      <c r="G1436">
        <v>41688000</v>
      </c>
    </row>
    <row r="1437" spans="1:7" x14ac:dyDescent="0.25">
      <c r="A1437" s="3">
        <v>42263</v>
      </c>
      <c r="B1437">
        <v>31.773499999999999</v>
      </c>
      <c r="C1437">
        <v>31.897499</v>
      </c>
      <c r="D1437">
        <v>31.615998999999999</v>
      </c>
      <c r="E1437">
        <v>31.798999999999999</v>
      </c>
      <c r="F1437">
        <v>31.798999999999999</v>
      </c>
      <c r="G1437">
        <v>25730000</v>
      </c>
    </row>
    <row r="1438" spans="1:7" x14ac:dyDescent="0.25">
      <c r="A1438" s="3">
        <v>42264</v>
      </c>
      <c r="B1438">
        <v>31.889500000000002</v>
      </c>
      <c r="C1438">
        <v>32.544998</v>
      </c>
      <c r="D1438">
        <v>31.750999</v>
      </c>
      <c r="E1438">
        <v>32.145000000000003</v>
      </c>
      <c r="F1438">
        <v>32.145000000000003</v>
      </c>
      <c r="G1438">
        <v>45494000</v>
      </c>
    </row>
    <row r="1439" spans="1:7" x14ac:dyDescent="0.25">
      <c r="A1439" s="3">
        <v>42265</v>
      </c>
      <c r="B1439">
        <v>31.839500000000001</v>
      </c>
      <c r="C1439">
        <v>32</v>
      </c>
      <c r="D1439">
        <v>31.350999999999999</v>
      </c>
      <c r="E1439">
        <v>31.462499999999999</v>
      </c>
      <c r="F1439">
        <v>31.462499999999999</v>
      </c>
      <c r="G1439">
        <v>102668000</v>
      </c>
    </row>
    <row r="1440" spans="1:7" x14ac:dyDescent="0.25">
      <c r="A1440" s="3">
        <v>42268</v>
      </c>
      <c r="B1440">
        <v>31.719999000000001</v>
      </c>
      <c r="C1440">
        <v>31.824498999999999</v>
      </c>
      <c r="D1440">
        <v>31.297001000000002</v>
      </c>
      <c r="E1440">
        <v>31.771999000000001</v>
      </c>
      <c r="F1440">
        <v>31.771999000000001</v>
      </c>
      <c r="G1440">
        <v>35770000</v>
      </c>
    </row>
    <row r="1441" spans="1:7" x14ac:dyDescent="0.25">
      <c r="A1441" s="3">
        <v>42269</v>
      </c>
      <c r="B1441">
        <v>31.35</v>
      </c>
      <c r="C1441">
        <v>31.377500999999999</v>
      </c>
      <c r="D1441">
        <v>30.7715</v>
      </c>
      <c r="E1441">
        <v>31.134501</v>
      </c>
      <c r="F1441">
        <v>31.134501</v>
      </c>
      <c r="G1441">
        <v>51258000</v>
      </c>
    </row>
    <row r="1442" spans="1:7" x14ac:dyDescent="0.25">
      <c r="A1442" s="3">
        <v>42270</v>
      </c>
      <c r="B1442">
        <v>31.102501</v>
      </c>
      <c r="C1442">
        <v>31.446501000000001</v>
      </c>
      <c r="D1442">
        <v>31</v>
      </c>
      <c r="E1442">
        <v>31.117999999999999</v>
      </c>
      <c r="F1442">
        <v>31.117999999999999</v>
      </c>
      <c r="G1442">
        <v>29418000</v>
      </c>
    </row>
    <row r="1443" spans="1:7" x14ac:dyDescent="0.25">
      <c r="A1443" s="3">
        <v>42271</v>
      </c>
      <c r="B1443">
        <v>30.832001000000002</v>
      </c>
      <c r="C1443">
        <v>31.365998999999999</v>
      </c>
      <c r="D1443">
        <v>30.620000999999998</v>
      </c>
      <c r="E1443">
        <v>31.290001</v>
      </c>
      <c r="F1443">
        <v>31.290001</v>
      </c>
      <c r="G1443">
        <v>44802000</v>
      </c>
    </row>
    <row r="1444" spans="1:7" x14ac:dyDescent="0.25">
      <c r="A1444" s="3">
        <v>42272</v>
      </c>
      <c r="B1444">
        <v>31.488500999999999</v>
      </c>
      <c r="C1444">
        <v>31.488500999999999</v>
      </c>
      <c r="D1444">
        <v>30.549999</v>
      </c>
      <c r="E1444">
        <v>30.598499</v>
      </c>
      <c r="F1444">
        <v>30.598499</v>
      </c>
      <c r="G1444">
        <v>43480000</v>
      </c>
    </row>
    <row r="1445" spans="1:7" x14ac:dyDescent="0.25">
      <c r="A1445" s="3">
        <v>42275</v>
      </c>
      <c r="B1445">
        <v>30.516999999999999</v>
      </c>
      <c r="C1445">
        <v>30.730249000000001</v>
      </c>
      <c r="D1445">
        <v>29.469000000000001</v>
      </c>
      <c r="E1445">
        <v>29.744499000000001</v>
      </c>
      <c r="F1445">
        <v>29.744499000000001</v>
      </c>
      <c r="G1445">
        <v>62554000</v>
      </c>
    </row>
    <row r="1446" spans="1:7" x14ac:dyDescent="0.25">
      <c r="A1446" s="3">
        <v>42276</v>
      </c>
      <c r="B1446">
        <v>29.864000000000001</v>
      </c>
      <c r="C1446">
        <v>30.25</v>
      </c>
      <c r="D1446">
        <v>29.510999999999999</v>
      </c>
      <c r="E1446">
        <v>29.748501000000001</v>
      </c>
      <c r="F1446">
        <v>29.748501000000001</v>
      </c>
      <c r="G1446">
        <v>46190000</v>
      </c>
    </row>
    <row r="1447" spans="1:7" x14ac:dyDescent="0.25">
      <c r="A1447" s="3">
        <v>42277</v>
      </c>
      <c r="B1447">
        <v>30.164000000000001</v>
      </c>
      <c r="C1447">
        <v>30.437999999999999</v>
      </c>
      <c r="D1447">
        <v>30.036501000000001</v>
      </c>
      <c r="E1447">
        <v>30.420999999999999</v>
      </c>
      <c r="F1447">
        <v>30.420999999999999</v>
      </c>
      <c r="G1447">
        <v>48268000</v>
      </c>
    </row>
    <row r="1448" spans="1:7" x14ac:dyDescent="0.25">
      <c r="A1448" s="3">
        <v>42278</v>
      </c>
      <c r="B1448">
        <v>30.418500999999999</v>
      </c>
      <c r="C1448">
        <v>30.604500000000002</v>
      </c>
      <c r="D1448">
        <v>29.9925</v>
      </c>
      <c r="E1448">
        <v>30.564501</v>
      </c>
      <c r="F1448">
        <v>30.564501</v>
      </c>
      <c r="G1448">
        <v>37352000</v>
      </c>
    </row>
    <row r="1449" spans="1:7" x14ac:dyDescent="0.25">
      <c r="A1449" s="3">
        <v>42279</v>
      </c>
      <c r="B1449">
        <v>30.360001</v>
      </c>
      <c r="C1449">
        <v>31.367000999999998</v>
      </c>
      <c r="D1449">
        <v>30.156500000000001</v>
      </c>
      <c r="E1449">
        <v>31.345500999999999</v>
      </c>
      <c r="F1449">
        <v>31.345500999999999</v>
      </c>
      <c r="G1449">
        <v>53696000</v>
      </c>
    </row>
    <row r="1450" spans="1:7" x14ac:dyDescent="0.25">
      <c r="A1450" s="3">
        <v>42282</v>
      </c>
      <c r="B1450">
        <v>31.6</v>
      </c>
      <c r="C1450">
        <v>32.150500999999998</v>
      </c>
      <c r="D1450">
        <v>31.35</v>
      </c>
      <c r="E1450">
        <v>32.073501999999998</v>
      </c>
      <c r="F1450">
        <v>32.073501999999998</v>
      </c>
      <c r="G1450">
        <v>36072000</v>
      </c>
    </row>
    <row r="1451" spans="1:7" x14ac:dyDescent="0.25">
      <c r="A1451" s="3">
        <v>42283</v>
      </c>
      <c r="B1451">
        <v>31.941998999999999</v>
      </c>
      <c r="C1451">
        <v>32.462502000000001</v>
      </c>
      <c r="D1451">
        <v>31.826499999999999</v>
      </c>
      <c r="E1451">
        <v>32.271999000000001</v>
      </c>
      <c r="F1451">
        <v>32.271999000000001</v>
      </c>
      <c r="G1451">
        <v>43326000</v>
      </c>
    </row>
    <row r="1452" spans="1:7" x14ac:dyDescent="0.25">
      <c r="A1452" s="3">
        <v>42284</v>
      </c>
      <c r="B1452">
        <v>32.462001999999998</v>
      </c>
      <c r="C1452">
        <v>32.530448999999997</v>
      </c>
      <c r="D1452">
        <v>31.607500000000002</v>
      </c>
      <c r="E1452">
        <v>32.118000000000002</v>
      </c>
      <c r="F1452">
        <v>32.118000000000002</v>
      </c>
      <c r="G1452">
        <v>41854000</v>
      </c>
    </row>
    <row r="1453" spans="1:7" x14ac:dyDescent="0.25">
      <c r="A1453" s="3">
        <v>42285</v>
      </c>
      <c r="B1453">
        <v>32.068001000000002</v>
      </c>
      <c r="C1453">
        <v>32.222499999999997</v>
      </c>
      <c r="D1453">
        <v>31.277999999999999</v>
      </c>
      <c r="E1453">
        <v>31.957999999999998</v>
      </c>
      <c r="F1453">
        <v>31.957999999999998</v>
      </c>
      <c r="G1453">
        <v>43642000</v>
      </c>
    </row>
    <row r="1454" spans="1:7" x14ac:dyDescent="0.25">
      <c r="A1454" s="3">
        <v>42286</v>
      </c>
      <c r="B1454">
        <v>32</v>
      </c>
      <c r="C1454">
        <v>32.299500000000002</v>
      </c>
      <c r="D1454">
        <v>31.765899999999998</v>
      </c>
      <c r="E1454">
        <v>32.180500000000002</v>
      </c>
      <c r="F1454">
        <v>32.180500000000002</v>
      </c>
      <c r="G1454">
        <v>32974000</v>
      </c>
    </row>
    <row r="1455" spans="1:7" x14ac:dyDescent="0.25">
      <c r="A1455" s="3">
        <v>42289</v>
      </c>
      <c r="B1455">
        <v>32.104500000000002</v>
      </c>
      <c r="C1455">
        <v>32.424999</v>
      </c>
      <c r="D1455">
        <v>31.950500000000002</v>
      </c>
      <c r="E1455">
        <v>32.333500000000001</v>
      </c>
      <c r="F1455">
        <v>32.333500000000001</v>
      </c>
      <c r="G1455">
        <v>25504000</v>
      </c>
    </row>
    <row r="1456" spans="1:7" x14ac:dyDescent="0.25">
      <c r="A1456" s="3">
        <v>42290</v>
      </c>
      <c r="B1456">
        <v>32.157501000000003</v>
      </c>
      <c r="C1456">
        <v>32.890597999999997</v>
      </c>
      <c r="D1456">
        <v>32.157501000000003</v>
      </c>
      <c r="E1456">
        <v>32.615001999999997</v>
      </c>
      <c r="F1456">
        <v>32.615001999999997</v>
      </c>
      <c r="G1456">
        <v>36154000</v>
      </c>
    </row>
    <row r="1457" spans="1:7" x14ac:dyDescent="0.25">
      <c r="A1457" s="3">
        <v>42291</v>
      </c>
      <c r="B1457">
        <v>32.660499999999999</v>
      </c>
      <c r="C1457">
        <v>32.969501000000001</v>
      </c>
      <c r="D1457">
        <v>32.442501</v>
      </c>
      <c r="E1457">
        <v>32.557999000000002</v>
      </c>
      <c r="F1457">
        <v>32.557999000000002</v>
      </c>
      <c r="G1457">
        <v>28310000</v>
      </c>
    </row>
    <row r="1458" spans="1:7" x14ac:dyDescent="0.25">
      <c r="A1458" s="3">
        <v>42292</v>
      </c>
      <c r="B1458">
        <v>32.733001999999999</v>
      </c>
      <c r="C1458">
        <v>33.156502000000003</v>
      </c>
      <c r="D1458">
        <v>32.722999999999999</v>
      </c>
      <c r="E1458">
        <v>33.087001999999998</v>
      </c>
      <c r="F1458">
        <v>33.087001999999998</v>
      </c>
      <c r="G1458">
        <v>37714000</v>
      </c>
    </row>
    <row r="1459" spans="1:7" x14ac:dyDescent="0.25">
      <c r="A1459" s="3">
        <v>42293</v>
      </c>
      <c r="B1459">
        <v>33.205502000000003</v>
      </c>
      <c r="C1459">
        <v>33.248500999999997</v>
      </c>
      <c r="D1459">
        <v>32.860000999999997</v>
      </c>
      <c r="E1459">
        <v>33.110000999999997</v>
      </c>
      <c r="F1459">
        <v>33.110000999999997</v>
      </c>
      <c r="G1459">
        <v>32222000</v>
      </c>
    </row>
    <row r="1460" spans="1:7" x14ac:dyDescent="0.25">
      <c r="A1460" s="3">
        <v>42296</v>
      </c>
      <c r="B1460">
        <v>33.058998000000003</v>
      </c>
      <c r="C1460">
        <v>33.341000000000001</v>
      </c>
      <c r="D1460">
        <v>32.978999999999999</v>
      </c>
      <c r="E1460">
        <v>33.305</v>
      </c>
      <c r="F1460">
        <v>33.305</v>
      </c>
      <c r="G1460">
        <v>29546000</v>
      </c>
    </row>
    <row r="1461" spans="1:7" x14ac:dyDescent="0.25">
      <c r="A1461" s="3">
        <v>42297</v>
      </c>
      <c r="B1461">
        <v>33.201999999999998</v>
      </c>
      <c r="C1461">
        <v>33.235999999999997</v>
      </c>
      <c r="D1461">
        <v>32.209750999999997</v>
      </c>
      <c r="E1461">
        <v>32.514000000000003</v>
      </c>
      <c r="F1461">
        <v>32.514000000000003</v>
      </c>
      <c r="G1461">
        <v>49964000</v>
      </c>
    </row>
    <row r="1462" spans="1:7" x14ac:dyDescent="0.25">
      <c r="A1462" s="3">
        <v>42298</v>
      </c>
      <c r="B1462">
        <v>32.707500000000003</v>
      </c>
      <c r="C1462">
        <v>32.793498999999997</v>
      </c>
      <c r="D1462">
        <v>32.086497999999999</v>
      </c>
      <c r="E1462">
        <v>32.130501000000002</v>
      </c>
      <c r="F1462">
        <v>32.130501000000002</v>
      </c>
      <c r="G1462">
        <v>35822000</v>
      </c>
    </row>
    <row r="1463" spans="1:7" x14ac:dyDescent="0.25">
      <c r="A1463" s="3">
        <v>42299</v>
      </c>
      <c r="B1463">
        <v>32.334999000000003</v>
      </c>
      <c r="C1463">
        <v>32.889999000000003</v>
      </c>
      <c r="D1463">
        <v>32.200499999999998</v>
      </c>
      <c r="E1463">
        <v>32.589500000000001</v>
      </c>
      <c r="F1463">
        <v>32.589500000000001</v>
      </c>
      <c r="G1463">
        <v>81420000</v>
      </c>
    </row>
    <row r="1464" spans="1:7" x14ac:dyDescent="0.25">
      <c r="A1464" s="3">
        <v>42300</v>
      </c>
      <c r="B1464">
        <v>36.375</v>
      </c>
      <c r="C1464">
        <v>36.5</v>
      </c>
      <c r="D1464">
        <v>35.075001</v>
      </c>
      <c r="E1464">
        <v>35.099997999999999</v>
      </c>
      <c r="F1464">
        <v>35.099997999999999</v>
      </c>
      <c r="G1464">
        <v>133078000</v>
      </c>
    </row>
    <row r="1465" spans="1:7" x14ac:dyDescent="0.25">
      <c r="A1465" s="3">
        <v>42303</v>
      </c>
      <c r="B1465">
        <v>35.077499000000003</v>
      </c>
      <c r="C1465">
        <v>35.957500000000003</v>
      </c>
      <c r="D1465">
        <v>35.063000000000002</v>
      </c>
      <c r="E1465">
        <v>35.639000000000003</v>
      </c>
      <c r="F1465">
        <v>35.639000000000003</v>
      </c>
      <c r="G1465">
        <v>54332000</v>
      </c>
    </row>
    <row r="1466" spans="1:7" x14ac:dyDescent="0.25">
      <c r="A1466" s="3">
        <v>42304</v>
      </c>
      <c r="B1466">
        <v>35.368999000000002</v>
      </c>
      <c r="C1466">
        <v>35.680999999999997</v>
      </c>
      <c r="D1466">
        <v>35.227500999999997</v>
      </c>
      <c r="E1466">
        <v>35.424500000000002</v>
      </c>
      <c r="F1466">
        <v>35.424500000000002</v>
      </c>
      <c r="G1466">
        <v>44916000</v>
      </c>
    </row>
    <row r="1467" spans="1:7" x14ac:dyDescent="0.25">
      <c r="A1467" s="3">
        <v>42305</v>
      </c>
      <c r="B1467">
        <v>35.366501</v>
      </c>
      <c r="C1467">
        <v>35.648997999999999</v>
      </c>
      <c r="D1467">
        <v>35.153998999999999</v>
      </c>
      <c r="E1467">
        <v>35.647499000000003</v>
      </c>
      <c r="F1467">
        <v>35.647499000000003</v>
      </c>
      <c r="G1467">
        <v>43578000</v>
      </c>
    </row>
    <row r="1468" spans="1:7" x14ac:dyDescent="0.25">
      <c r="A1468" s="3">
        <v>42306</v>
      </c>
      <c r="B1468">
        <v>35.525002000000001</v>
      </c>
      <c r="C1468">
        <v>35.912998000000002</v>
      </c>
      <c r="D1468">
        <v>35.500500000000002</v>
      </c>
      <c r="E1468">
        <v>35.846001000000001</v>
      </c>
      <c r="F1468">
        <v>35.846001000000001</v>
      </c>
      <c r="G1468">
        <v>29120000</v>
      </c>
    </row>
    <row r="1469" spans="1:7" x14ac:dyDescent="0.25">
      <c r="A1469" s="3">
        <v>42307</v>
      </c>
      <c r="B1469">
        <v>35.786498999999999</v>
      </c>
      <c r="C1469">
        <v>35.900002000000001</v>
      </c>
      <c r="D1469">
        <v>35.502499</v>
      </c>
      <c r="E1469">
        <v>35.540500999999999</v>
      </c>
      <c r="F1469">
        <v>35.540500999999999</v>
      </c>
      <c r="G1469">
        <v>38176000</v>
      </c>
    </row>
    <row r="1470" spans="1:7" x14ac:dyDescent="0.25">
      <c r="A1470" s="3">
        <v>42310</v>
      </c>
      <c r="B1470">
        <v>35.553001000000002</v>
      </c>
      <c r="C1470">
        <v>36.081001000000001</v>
      </c>
      <c r="D1470">
        <v>35.292499999999997</v>
      </c>
      <c r="E1470">
        <v>36.055500000000002</v>
      </c>
      <c r="F1470">
        <v>36.055500000000002</v>
      </c>
      <c r="G1470">
        <v>37726000</v>
      </c>
    </row>
    <row r="1471" spans="1:7" x14ac:dyDescent="0.25">
      <c r="A1471" s="3">
        <v>42311</v>
      </c>
      <c r="B1471">
        <v>35.943001000000002</v>
      </c>
      <c r="C1471">
        <v>36.232498</v>
      </c>
      <c r="D1471">
        <v>35.735999999999997</v>
      </c>
      <c r="E1471">
        <v>36.108001999999999</v>
      </c>
      <c r="F1471">
        <v>36.108001999999999</v>
      </c>
      <c r="G1471">
        <v>31308000</v>
      </c>
    </row>
    <row r="1472" spans="1:7" x14ac:dyDescent="0.25">
      <c r="A1472" s="3">
        <v>42312</v>
      </c>
      <c r="B1472">
        <v>36.099997999999999</v>
      </c>
      <c r="C1472">
        <v>36.654998999999997</v>
      </c>
      <c r="D1472">
        <v>36.095001000000003</v>
      </c>
      <c r="E1472">
        <v>36.405498999999999</v>
      </c>
      <c r="F1472">
        <v>36.405498999999999</v>
      </c>
      <c r="G1472">
        <v>34134000</v>
      </c>
    </row>
    <row r="1473" spans="1:7" x14ac:dyDescent="0.25">
      <c r="A1473" s="3">
        <v>42313</v>
      </c>
      <c r="B1473">
        <v>36.473498999999997</v>
      </c>
      <c r="C1473">
        <v>36.973998999999999</v>
      </c>
      <c r="D1473">
        <v>36.473498999999997</v>
      </c>
      <c r="E1473">
        <v>36.5625</v>
      </c>
      <c r="F1473">
        <v>36.5625</v>
      </c>
      <c r="G1473">
        <v>37232000</v>
      </c>
    </row>
    <row r="1474" spans="1:7" x14ac:dyDescent="0.25">
      <c r="A1474" s="3">
        <v>42314</v>
      </c>
      <c r="B1474">
        <v>36.575001</v>
      </c>
      <c r="C1474">
        <v>36.770499999999998</v>
      </c>
      <c r="D1474">
        <v>36.350498000000002</v>
      </c>
      <c r="E1474">
        <v>36.688000000000002</v>
      </c>
      <c r="F1474">
        <v>36.688000000000002</v>
      </c>
      <c r="G1474">
        <v>30232000</v>
      </c>
    </row>
    <row r="1475" spans="1:7" x14ac:dyDescent="0.25">
      <c r="A1475" s="3">
        <v>42317</v>
      </c>
      <c r="B1475">
        <v>36.509998000000003</v>
      </c>
      <c r="C1475">
        <v>36.735500000000002</v>
      </c>
      <c r="D1475">
        <v>35.971499999999999</v>
      </c>
      <c r="E1475">
        <v>36.244498999999998</v>
      </c>
      <c r="F1475">
        <v>36.244498999999998</v>
      </c>
      <c r="G1475">
        <v>41396000</v>
      </c>
    </row>
    <row r="1476" spans="1:7" x14ac:dyDescent="0.25">
      <c r="A1476" s="3">
        <v>42318</v>
      </c>
      <c r="B1476">
        <v>36.220001000000003</v>
      </c>
      <c r="C1476">
        <v>36.529499000000001</v>
      </c>
      <c r="D1476">
        <v>35.924999</v>
      </c>
      <c r="E1476">
        <v>36.415999999999997</v>
      </c>
      <c r="F1476">
        <v>36.415999999999997</v>
      </c>
      <c r="G1476">
        <v>32160000</v>
      </c>
    </row>
    <row r="1477" spans="1:7" x14ac:dyDescent="0.25">
      <c r="A1477" s="3">
        <v>42319</v>
      </c>
      <c r="B1477">
        <v>36.623001000000002</v>
      </c>
      <c r="C1477">
        <v>37.049999</v>
      </c>
      <c r="D1477">
        <v>36.511501000000003</v>
      </c>
      <c r="E1477">
        <v>36.770000000000003</v>
      </c>
      <c r="F1477">
        <v>36.770000000000003</v>
      </c>
      <c r="G1477">
        <v>27328000</v>
      </c>
    </row>
    <row r="1478" spans="1:7" x14ac:dyDescent="0.25">
      <c r="A1478" s="3">
        <v>42320</v>
      </c>
      <c r="B1478">
        <v>36.549999</v>
      </c>
      <c r="C1478">
        <v>36.889999000000003</v>
      </c>
      <c r="D1478">
        <v>36.432251000000001</v>
      </c>
      <c r="E1478">
        <v>36.561501</v>
      </c>
      <c r="F1478">
        <v>36.561501</v>
      </c>
      <c r="G1478">
        <v>36744000</v>
      </c>
    </row>
    <row r="1479" spans="1:7" x14ac:dyDescent="0.25">
      <c r="A1479" s="3">
        <v>42321</v>
      </c>
      <c r="B1479">
        <v>36.458500000000001</v>
      </c>
      <c r="C1479">
        <v>36.557499</v>
      </c>
      <c r="D1479">
        <v>35.836497999999999</v>
      </c>
      <c r="E1479">
        <v>35.849997999999999</v>
      </c>
      <c r="F1479">
        <v>35.849997999999999</v>
      </c>
      <c r="G1479">
        <v>41510000</v>
      </c>
    </row>
    <row r="1480" spans="1:7" x14ac:dyDescent="0.25">
      <c r="A1480" s="3">
        <v>42324</v>
      </c>
      <c r="B1480">
        <v>35.779998999999997</v>
      </c>
      <c r="C1480">
        <v>36.474499000000002</v>
      </c>
      <c r="D1480">
        <v>35.566502</v>
      </c>
      <c r="E1480">
        <v>36.448002000000002</v>
      </c>
      <c r="F1480">
        <v>36.448002000000002</v>
      </c>
      <c r="G1480">
        <v>38118000</v>
      </c>
    </row>
    <row r="1481" spans="1:7" x14ac:dyDescent="0.25">
      <c r="A1481" s="3">
        <v>42325</v>
      </c>
      <c r="B1481">
        <v>36.464500000000001</v>
      </c>
      <c r="C1481">
        <v>36.592250999999997</v>
      </c>
      <c r="D1481">
        <v>36.151347999999999</v>
      </c>
      <c r="E1481">
        <v>36.264999000000003</v>
      </c>
      <c r="F1481">
        <v>36.264999000000003</v>
      </c>
      <c r="G1481">
        <v>30218000</v>
      </c>
    </row>
    <row r="1482" spans="1:7" x14ac:dyDescent="0.25">
      <c r="A1482" s="3">
        <v>42326</v>
      </c>
      <c r="B1482">
        <v>36.379002</v>
      </c>
      <c r="C1482">
        <v>37.070498999999998</v>
      </c>
      <c r="D1482">
        <v>36.349997999999999</v>
      </c>
      <c r="E1482">
        <v>37</v>
      </c>
      <c r="F1482">
        <v>37</v>
      </c>
      <c r="G1482">
        <v>33686000</v>
      </c>
    </row>
    <row r="1483" spans="1:7" x14ac:dyDescent="0.25">
      <c r="A1483" s="3">
        <v>42327</v>
      </c>
      <c r="B1483">
        <v>36.936999999999998</v>
      </c>
      <c r="C1483">
        <v>37.099997999999999</v>
      </c>
      <c r="D1483">
        <v>36.871498000000003</v>
      </c>
      <c r="E1483">
        <v>36.920501999999999</v>
      </c>
      <c r="F1483">
        <v>36.920501999999999</v>
      </c>
      <c r="G1483">
        <v>26542000</v>
      </c>
    </row>
    <row r="1484" spans="1:7" x14ac:dyDescent="0.25">
      <c r="A1484" s="3">
        <v>42328</v>
      </c>
      <c r="B1484">
        <v>37.326500000000003</v>
      </c>
      <c r="C1484">
        <v>37.896000000000001</v>
      </c>
      <c r="D1484">
        <v>37.150002000000001</v>
      </c>
      <c r="E1484">
        <v>37.830002</v>
      </c>
      <c r="F1484">
        <v>37.830002</v>
      </c>
      <c r="G1484">
        <v>44246000</v>
      </c>
    </row>
    <row r="1485" spans="1:7" x14ac:dyDescent="0.25">
      <c r="A1485" s="3">
        <v>42331</v>
      </c>
      <c r="B1485">
        <v>37.872501</v>
      </c>
      <c r="C1485">
        <v>38.135399</v>
      </c>
      <c r="D1485">
        <v>37.591000000000001</v>
      </c>
      <c r="E1485">
        <v>37.798999999999999</v>
      </c>
      <c r="F1485">
        <v>37.798999999999999</v>
      </c>
      <c r="G1485">
        <v>28290000</v>
      </c>
    </row>
    <row r="1486" spans="1:7" x14ac:dyDescent="0.25">
      <c r="A1486" s="3">
        <v>42332</v>
      </c>
      <c r="B1486">
        <v>37.599997999999999</v>
      </c>
      <c r="C1486">
        <v>37.763950000000001</v>
      </c>
      <c r="D1486">
        <v>36.881500000000003</v>
      </c>
      <c r="E1486">
        <v>37.414000999999999</v>
      </c>
      <c r="F1486">
        <v>37.414000999999999</v>
      </c>
      <c r="G1486">
        <v>46662000</v>
      </c>
    </row>
    <row r="1487" spans="1:7" x14ac:dyDescent="0.25">
      <c r="A1487" s="3">
        <v>42333</v>
      </c>
      <c r="B1487">
        <v>37.407001000000001</v>
      </c>
      <c r="C1487">
        <v>37.599997999999999</v>
      </c>
      <c r="D1487">
        <v>37.303001000000002</v>
      </c>
      <c r="E1487">
        <v>37.407501000000003</v>
      </c>
      <c r="F1487">
        <v>37.407501000000003</v>
      </c>
      <c r="G1487">
        <v>22442000</v>
      </c>
    </row>
    <row r="1488" spans="1:7" x14ac:dyDescent="0.25">
      <c r="A1488" s="3">
        <v>42335</v>
      </c>
      <c r="B1488">
        <v>37.423000000000002</v>
      </c>
      <c r="C1488">
        <v>37.670501999999999</v>
      </c>
      <c r="D1488">
        <v>37.374499999999998</v>
      </c>
      <c r="E1488">
        <v>37.512999999999998</v>
      </c>
      <c r="F1488">
        <v>37.512999999999998</v>
      </c>
      <c r="G1488">
        <v>16770000</v>
      </c>
    </row>
    <row r="1489" spans="1:7" x14ac:dyDescent="0.25">
      <c r="A1489" s="3">
        <v>42338</v>
      </c>
      <c r="B1489">
        <v>37.440497999999998</v>
      </c>
      <c r="C1489">
        <v>37.746498000000003</v>
      </c>
      <c r="D1489">
        <v>37.063499</v>
      </c>
      <c r="E1489">
        <v>37.130001</v>
      </c>
      <c r="F1489">
        <v>37.130001</v>
      </c>
      <c r="G1489">
        <v>41952000</v>
      </c>
    </row>
    <row r="1490" spans="1:7" x14ac:dyDescent="0.25">
      <c r="A1490" s="3">
        <v>42339</v>
      </c>
      <c r="B1490">
        <v>37.355499000000002</v>
      </c>
      <c r="C1490">
        <v>38.447498000000003</v>
      </c>
      <c r="D1490">
        <v>37.334999000000003</v>
      </c>
      <c r="E1490">
        <v>38.352001000000001</v>
      </c>
      <c r="F1490">
        <v>38.352001000000001</v>
      </c>
      <c r="G1490">
        <v>42692000</v>
      </c>
    </row>
    <row r="1491" spans="1:7" x14ac:dyDescent="0.25">
      <c r="A1491" s="3">
        <v>42340</v>
      </c>
      <c r="B1491">
        <v>38.445</v>
      </c>
      <c r="C1491">
        <v>38.797749000000003</v>
      </c>
      <c r="D1491">
        <v>37.948002000000002</v>
      </c>
      <c r="E1491">
        <v>38.118999000000002</v>
      </c>
      <c r="F1491">
        <v>38.118999000000002</v>
      </c>
      <c r="G1491">
        <v>44608000</v>
      </c>
    </row>
    <row r="1492" spans="1:7" x14ac:dyDescent="0.25">
      <c r="A1492" s="3">
        <v>42341</v>
      </c>
      <c r="B1492">
        <v>38.300499000000002</v>
      </c>
      <c r="C1492">
        <v>38.449748999999997</v>
      </c>
      <c r="D1492">
        <v>37.281502000000003</v>
      </c>
      <c r="E1492">
        <v>37.626998999999998</v>
      </c>
      <c r="F1492">
        <v>37.626998999999998</v>
      </c>
      <c r="G1492">
        <v>51812000</v>
      </c>
    </row>
    <row r="1493" spans="1:7" x14ac:dyDescent="0.25">
      <c r="A1493" s="3">
        <v>42342</v>
      </c>
      <c r="B1493">
        <v>37.654998999999997</v>
      </c>
      <c r="C1493">
        <v>38.424500000000002</v>
      </c>
      <c r="D1493">
        <v>37.5</v>
      </c>
      <c r="E1493">
        <v>38.340499999999999</v>
      </c>
      <c r="F1493">
        <v>38.340499999999999</v>
      </c>
      <c r="G1493">
        <v>55146000</v>
      </c>
    </row>
    <row r="1494" spans="1:7" x14ac:dyDescent="0.25">
      <c r="A1494" s="3">
        <v>42345</v>
      </c>
      <c r="B1494">
        <v>38.388500000000001</v>
      </c>
      <c r="C1494">
        <v>38.436501</v>
      </c>
      <c r="D1494">
        <v>37.754500999999998</v>
      </c>
      <c r="E1494">
        <v>38.162497999999999</v>
      </c>
      <c r="F1494">
        <v>38.162497999999999</v>
      </c>
      <c r="G1494">
        <v>36246000</v>
      </c>
    </row>
    <row r="1495" spans="1:7" x14ac:dyDescent="0.25">
      <c r="A1495" s="3">
        <v>42346</v>
      </c>
      <c r="B1495">
        <v>37.894500999999998</v>
      </c>
      <c r="C1495">
        <v>38.240001999999997</v>
      </c>
      <c r="D1495">
        <v>37.709999000000003</v>
      </c>
      <c r="E1495">
        <v>38.118499999999997</v>
      </c>
      <c r="F1495">
        <v>38.118499999999997</v>
      </c>
      <c r="G1495">
        <v>36590000</v>
      </c>
    </row>
    <row r="1496" spans="1:7" x14ac:dyDescent="0.25">
      <c r="A1496" s="3">
        <v>42347</v>
      </c>
      <c r="B1496">
        <v>37.958500000000001</v>
      </c>
      <c r="C1496">
        <v>38.211497999999999</v>
      </c>
      <c r="D1496">
        <v>36.850051999999998</v>
      </c>
      <c r="E1496">
        <v>37.580502000000003</v>
      </c>
      <c r="F1496">
        <v>37.580502000000003</v>
      </c>
      <c r="G1496">
        <v>54000000</v>
      </c>
    </row>
    <row r="1497" spans="1:7" x14ac:dyDescent="0.25">
      <c r="A1497" s="3">
        <v>42348</v>
      </c>
      <c r="B1497">
        <v>37.642502</v>
      </c>
      <c r="C1497">
        <v>37.792499999999997</v>
      </c>
      <c r="D1497">
        <v>37.191502</v>
      </c>
      <c r="E1497">
        <v>37.472999999999999</v>
      </c>
      <c r="F1497">
        <v>37.472999999999999</v>
      </c>
      <c r="G1497">
        <v>39768000</v>
      </c>
    </row>
    <row r="1498" spans="1:7" x14ac:dyDescent="0.25">
      <c r="A1498" s="3">
        <v>42349</v>
      </c>
      <c r="B1498">
        <v>37.057999000000002</v>
      </c>
      <c r="C1498">
        <v>37.285499999999999</v>
      </c>
      <c r="D1498">
        <v>36.837502000000001</v>
      </c>
      <c r="E1498">
        <v>36.943500999999998</v>
      </c>
      <c r="F1498">
        <v>36.943500999999998</v>
      </c>
      <c r="G1498">
        <v>44488000</v>
      </c>
    </row>
    <row r="1499" spans="1:7" x14ac:dyDescent="0.25">
      <c r="A1499" s="3">
        <v>42352</v>
      </c>
      <c r="B1499">
        <v>37.089500000000001</v>
      </c>
      <c r="C1499">
        <v>37.436501</v>
      </c>
      <c r="D1499">
        <v>36.208500000000001</v>
      </c>
      <c r="E1499">
        <v>37.388500000000001</v>
      </c>
      <c r="F1499">
        <v>37.388500000000001</v>
      </c>
      <c r="G1499">
        <v>48250000</v>
      </c>
    </row>
    <row r="1500" spans="1:7" x14ac:dyDescent="0.25">
      <c r="A1500" s="3">
        <v>42353</v>
      </c>
      <c r="B1500">
        <v>37.650002000000001</v>
      </c>
      <c r="C1500">
        <v>37.903998999999999</v>
      </c>
      <c r="D1500">
        <v>37.150500999999998</v>
      </c>
      <c r="E1500">
        <v>37.169998</v>
      </c>
      <c r="F1500">
        <v>37.169998</v>
      </c>
      <c r="G1500">
        <v>53324000</v>
      </c>
    </row>
    <row r="1501" spans="1:7" x14ac:dyDescent="0.25">
      <c r="A1501" s="3">
        <v>42354</v>
      </c>
      <c r="B1501">
        <v>37.5</v>
      </c>
      <c r="C1501">
        <v>38.029499000000001</v>
      </c>
      <c r="D1501">
        <v>36.971747999999998</v>
      </c>
      <c r="E1501">
        <v>37.904499000000001</v>
      </c>
      <c r="F1501">
        <v>37.904499000000001</v>
      </c>
      <c r="G1501">
        <v>39866000</v>
      </c>
    </row>
    <row r="1502" spans="1:7" x14ac:dyDescent="0.25">
      <c r="A1502" s="3">
        <v>42355</v>
      </c>
      <c r="B1502">
        <v>38.120998</v>
      </c>
      <c r="C1502">
        <v>38.133999000000003</v>
      </c>
      <c r="D1502">
        <v>37.450001</v>
      </c>
      <c r="E1502">
        <v>37.471499999999999</v>
      </c>
      <c r="F1502">
        <v>37.471499999999999</v>
      </c>
      <c r="G1502">
        <v>31068000</v>
      </c>
    </row>
    <row r="1503" spans="1:7" x14ac:dyDescent="0.25">
      <c r="A1503" s="3">
        <v>42356</v>
      </c>
      <c r="B1503">
        <v>37.325499999999998</v>
      </c>
      <c r="C1503">
        <v>37.706501000000003</v>
      </c>
      <c r="D1503">
        <v>36.907501000000003</v>
      </c>
      <c r="E1503">
        <v>36.965499999999999</v>
      </c>
      <c r="F1503">
        <v>36.965499999999999</v>
      </c>
      <c r="G1503">
        <v>62974000</v>
      </c>
    </row>
    <row r="1504" spans="1:7" x14ac:dyDescent="0.25">
      <c r="A1504" s="3">
        <v>42359</v>
      </c>
      <c r="B1504">
        <v>37.306499000000002</v>
      </c>
      <c r="C1504">
        <v>37.5</v>
      </c>
      <c r="D1504">
        <v>37</v>
      </c>
      <c r="E1504">
        <v>37.388500000000001</v>
      </c>
      <c r="F1504">
        <v>37.388500000000001</v>
      </c>
      <c r="G1504">
        <v>30514000</v>
      </c>
    </row>
    <row r="1505" spans="1:7" x14ac:dyDescent="0.25">
      <c r="A1505" s="3">
        <v>42360</v>
      </c>
      <c r="B1505">
        <v>37.582500000000003</v>
      </c>
      <c r="C1505">
        <v>37.7425</v>
      </c>
      <c r="D1505">
        <v>37.276501000000003</v>
      </c>
      <c r="E1505">
        <v>37.5</v>
      </c>
      <c r="F1505">
        <v>37.5</v>
      </c>
      <c r="G1505">
        <v>27308000</v>
      </c>
    </row>
    <row r="1506" spans="1:7" x14ac:dyDescent="0.25">
      <c r="A1506" s="3">
        <v>42361</v>
      </c>
      <c r="B1506">
        <v>37.673499999999997</v>
      </c>
      <c r="C1506">
        <v>37.710498999999999</v>
      </c>
      <c r="D1506">
        <v>37.200001</v>
      </c>
      <c r="E1506">
        <v>37.515498999999998</v>
      </c>
      <c r="F1506">
        <v>37.515498999999998</v>
      </c>
      <c r="G1506">
        <v>31318000</v>
      </c>
    </row>
    <row r="1507" spans="1:7" x14ac:dyDescent="0.25">
      <c r="A1507" s="3">
        <v>42362</v>
      </c>
      <c r="B1507">
        <v>37.477500999999997</v>
      </c>
      <c r="C1507">
        <v>37.567501</v>
      </c>
      <c r="D1507">
        <v>37.331001000000001</v>
      </c>
      <c r="E1507">
        <v>37.419998</v>
      </c>
      <c r="F1507">
        <v>37.419998</v>
      </c>
      <c r="G1507">
        <v>10544000</v>
      </c>
    </row>
    <row r="1508" spans="1:7" x14ac:dyDescent="0.25">
      <c r="A1508" s="3">
        <v>42366</v>
      </c>
      <c r="B1508">
        <v>37.646000000000001</v>
      </c>
      <c r="C1508">
        <v>38.149501999999998</v>
      </c>
      <c r="D1508">
        <v>37.476002000000001</v>
      </c>
      <c r="E1508">
        <v>38.125500000000002</v>
      </c>
      <c r="F1508">
        <v>38.125500000000002</v>
      </c>
      <c r="G1508">
        <v>30306000</v>
      </c>
    </row>
    <row r="1509" spans="1:7" x14ac:dyDescent="0.25">
      <c r="A1509" s="3">
        <v>42367</v>
      </c>
      <c r="B1509">
        <v>38.334499000000001</v>
      </c>
      <c r="C1509">
        <v>38.999001</v>
      </c>
      <c r="D1509">
        <v>38.321499000000003</v>
      </c>
      <c r="E1509">
        <v>38.830002</v>
      </c>
      <c r="F1509">
        <v>38.830002</v>
      </c>
      <c r="G1509">
        <v>35300000</v>
      </c>
    </row>
    <row r="1510" spans="1:7" x14ac:dyDescent="0.25">
      <c r="A1510" s="3">
        <v>42368</v>
      </c>
      <c r="B1510">
        <v>38.830002</v>
      </c>
      <c r="C1510">
        <v>38.880001</v>
      </c>
      <c r="D1510">
        <v>38.345001000000003</v>
      </c>
      <c r="E1510">
        <v>38.549999</v>
      </c>
      <c r="F1510">
        <v>38.549999</v>
      </c>
      <c r="G1510">
        <v>25866000</v>
      </c>
    </row>
    <row r="1511" spans="1:7" x14ac:dyDescent="0.25">
      <c r="A1511" s="3">
        <v>42369</v>
      </c>
      <c r="B1511">
        <v>38.474997999999999</v>
      </c>
      <c r="C1511">
        <v>38.474997999999999</v>
      </c>
      <c r="D1511">
        <v>37.917000000000002</v>
      </c>
      <c r="E1511">
        <v>37.944000000000003</v>
      </c>
      <c r="F1511">
        <v>37.944000000000003</v>
      </c>
      <c r="G1511">
        <v>30018000</v>
      </c>
    </row>
    <row r="1512" spans="1:7" x14ac:dyDescent="0.25">
      <c r="A1512" s="3">
        <v>42373</v>
      </c>
      <c r="B1512">
        <v>37.150002000000001</v>
      </c>
      <c r="C1512">
        <v>37.202998999999998</v>
      </c>
      <c r="D1512">
        <v>36.562900999999997</v>
      </c>
      <c r="E1512">
        <v>37.091999000000001</v>
      </c>
      <c r="F1512">
        <v>37.091999000000001</v>
      </c>
      <c r="G1512">
        <v>65456000</v>
      </c>
    </row>
    <row r="1513" spans="1:7" x14ac:dyDescent="0.25">
      <c r="A1513" s="3">
        <v>42374</v>
      </c>
      <c r="B1513">
        <v>37.322498000000003</v>
      </c>
      <c r="C1513">
        <v>37.599997999999999</v>
      </c>
      <c r="D1513">
        <v>36.931998999999998</v>
      </c>
      <c r="E1513">
        <v>37.129002</v>
      </c>
      <c r="F1513">
        <v>37.129002</v>
      </c>
      <c r="G1513">
        <v>39014000</v>
      </c>
    </row>
    <row r="1514" spans="1:7" x14ac:dyDescent="0.25">
      <c r="A1514" s="3">
        <v>42375</v>
      </c>
      <c r="B1514">
        <v>36.5</v>
      </c>
      <c r="C1514">
        <v>37.359000999999999</v>
      </c>
      <c r="D1514">
        <v>36.445999</v>
      </c>
      <c r="E1514">
        <v>37.180999999999997</v>
      </c>
      <c r="F1514">
        <v>37.180999999999997</v>
      </c>
      <c r="G1514">
        <v>38940000</v>
      </c>
    </row>
    <row r="1515" spans="1:7" x14ac:dyDescent="0.25">
      <c r="A1515" s="3">
        <v>42376</v>
      </c>
      <c r="B1515">
        <v>36.515498999999998</v>
      </c>
      <c r="C1515">
        <v>36.924999</v>
      </c>
      <c r="D1515">
        <v>35.952998999999998</v>
      </c>
      <c r="E1515">
        <v>36.319499999999998</v>
      </c>
      <c r="F1515">
        <v>36.319499999999998</v>
      </c>
      <c r="G1515">
        <v>59274000</v>
      </c>
    </row>
    <row r="1516" spans="1:7" x14ac:dyDescent="0.25">
      <c r="A1516" s="3">
        <v>42377</v>
      </c>
      <c r="B1516">
        <v>36.572498000000003</v>
      </c>
      <c r="C1516">
        <v>36.661498999999999</v>
      </c>
      <c r="D1516">
        <v>35.650002000000001</v>
      </c>
      <c r="E1516">
        <v>35.723498999999997</v>
      </c>
      <c r="F1516">
        <v>35.723498999999997</v>
      </c>
      <c r="G1516">
        <v>49018000</v>
      </c>
    </row>
    <row r="1517" spans="1:7" x14ac:dyDescent="0.25">
      <c r="A1517" s="3">
        <v>42380</v>
      </c>
      <c r="B1517">
        <v>35.830502000000003</v>
      </c>
      <c r="C1517">
        <v>35.942748999999999</v>
      </c>
      <c r="D1517">
        <v>35.176997999999998</v>
      </c>
      <c r="E1517">
        <v>35.801498000000002</v>
      </c>
      <c r="F1517">
        <v>35.801498000000002</v>
      </c>
      <c r="G1517">
        <v>41812000</v>
      </c>
    </row>
    <row r="1518" spans="1:7" x14ac:dyDescent="0.25">
      <c r="A1518" s="3">
        <v>42381</v>
      </c>
      <c r="B1518">
        <v>36.084000000000003</v>
      </c>
      <c r="C1518">
        <v>36.4375</v>
      </c>
      <c r="D1518">
        <v>35.865848999999997</v>
      </c>
      <c r="E1518">
        <v>36.303500999999997</v>
      </c>
      <c r="F1518">
        <v>36.303500999999997</v>
      </c>
      <c r="G1518">
        <v>40490000</v>
      </c>
    </row>
    <row r="1519" spans="1:7" x14ac:dyDescent="0.25">
      <c r="A1519" s="3">
        <v>42382</v>
      </c>
      <c r="B1519">
        <v>36.542499999999997</v>
      </c>
      <c r="C1519">
        <v>36.737000000000002</v>
      </c>
      <c r="D1519">
        <v>34.930500000000002</v>
      </c>
      <c r="E1519">
        <v>35.027999999999999</v>
      </c>
      <c r="F1519">
        <v>35.027999999999999</v>
      </c>
      <c r="G1519">
        <v>50034000</v>
      </c>
    </row>
    <row r="1520" spans="1:7" x14ac:dyDescent="0.25">
      <c r="A1520" s="3">
        <v>42383</v>
      </c>
      <c r="B1520">
        <v>35.269001000000003</v>
      </c>
      <c r="C1520">
        <v>36.096249</v>
      </c>
      <c r="D1520">
        <v>34.455002</v>
      </c>
      <c r="E1520">
        <v>35.735999999999997</v>
      </c>
      <c r="F1520">
        <v>35.735999999999997</v>
      </c>
      <c r="G1520">
        <v>44516000</v>
      </c>
    </row>
    <row r="1521" spans="1:7" x14ac:dyDescent="0.25">
      <c r="A1521" s="3">
        <v>42384</v>
      </c>
      <c r="B1521">
        <v>34.614497999999998</v>
      </c>
      <c r="C1521">
        <v>35.337001999999998</v>
      </c>
      <c r="D1521">
        <v>34.268501000000001</v>
      </c>
      <c r="E1521">
        <v>34.722499999999997</v>
      </c>
      <c r="F1521">
        <v>34.722499999999997</v>
      </c>
      <c r="G1521">
        <v>72162000</v>
      </c>
    </row>
    <row r="1522" spans="1:7" x14ac:dyDescent="0.25">
      <c r="A1522" s="3">
        <v>42388</v>
      </c>
      <c r="B1522">
        <v>35.165000999999997</v>
      </c>
      <c r="C1522">
        <v>35.499001</v>
      </c>
      <c r="D1522">
        <v>34.670501999999999</v>
      </c>
      <c r="E1522">
        <v>35.089500000000001</v>
      </c>
      <c r="F1522">
        <v>35.089500000000001</v>
      </c>
      <c r="G1522">
        <v>45362000</v>
      </c>
    </row>
    <row r="1523" spans="1:7" x14ac:dyDescent="0.25">
      <c r="A1523" s="3">
        <v>42389</v>
      </c>
      <c r="B1523">
        <v>34.430500000000002</v>
      </c>
      <c r="C1523">
        <v>35.342498999999997</v>
      </c>
      <c r="D1523">
        <v>33.662998000000002</v>
      </c>
      <c r="E1523">
        <v>34.922500999999997</v>
      </c>
      <c r="F1523">
        <v>34.922500999999997</v>
      </c>
      <c r="G1523">
        <v>68900000</v>
      </c>
    </row>
    <row r="1524" spans="1:7" x14ac:dyDescent="0.25">
      <c r="A1524" s="3">
        <v>42390</v>
      </c>
      <c r="B1524">
        <v>35.109000999999999</v>
      </c>
      <c r="C1524">
        <v>35.959499000000001</v>
      </c>
      <c r="D1524">
        <v>34.722999999999999</v>
      </c>
      <c r="E1524">
        <v>35.329498000000001</v>
      </c>
      <c r="F1524">
        <v>35.329498000000001</v>
      </c>
      <c r="G1524">
        <v>48244000</v>
      </c>
    </row>
    <row r="1525" spans="1:7" x14ac:dyDescent="0.25">
      <c r="A1525" s="3">
        <v>42391</v>
      </c>
      <c r="B1525">
        <v>36.18</v>
      </c>
      <c r="C1525">
        <v>36.406502000000003</v>
      </c>
      <c r="D1525">
        <v>36.006050000000002</v>
      </c>
      <c r="E1525">
        <v>36.262501</v>
      </c>
      <c r="F1525">
        <v>36.262501</v>
      </c>
      <c r="G1525">
        <v>40236000</v>
      </c>
    </row>
    <row r="1526" spans="1:7" x14ac:dyDescent="0.25">
      <c r="A1526" s="3">
        <v>42394</v>
      </c>
      <c r="B1526">
        <v>36.179001</v>
      </c>
      <c r="C1526">
        <v>36.484000999999999</v>
      </c>
      <c r="D1526">
        <v>35.500500000000002</v>
      </c>
      <c r="E1526">
        <v>35.583500000000001</v>
      </c>
      <c r="F1526">
        <v>35.583500000000001</v>
      </c>
      <c r="G1526">
        <v>34234000</v>
      </c>
    </row>
    <row r="1527" spans="1:7" x14ac:dyDescent="0.25">
      <c r="A1527" s="3">
        <v>42395</v>
      </c>
      <c r="B1527">
        <v>35.692501</v>
      </c>
      <c r="C1527">
        <v>35.914000999999999</v>
      </c>
      <c r="D1527">
        <v>35.324001000000003</v>
      </c>
      <c r="E1527">
        <v>35.652000000000001</v>
      </c>
      <c r="F1527">
        <v>35.652000000000001</v>
      </c>
      <c r="G1527">
        <v>26634000</v>
      </c>
    </row>
    <row r="1528" spans="1:7" x14ac:dyDescent="0.25">
      <c r="A1528" s="3">
        <v>42396</v>
      </c>
      <c r="B1528">
        <v>35.683498</v>
      </c>
      <c r="C1528">
        <v>35.911751000000002</v>
      </c>
      <c r="D1528">
        <v>34.719501000000001</v>
      </c>
      <c r="E1528">
        <v>34.999499999999998</v>
      </c>
      <c r="F1528">
        <v>34.999499999999998</v>
      </c>
      <c r="G1528">
        <v>43884000</v>
      </c>
    </row>
    <row r="1529" spans="1:7" x14ac:dyDescent="0.25">
      <c r="A1529" s="3">
        <v>42397</v>
      </c>
      <c r="B1529">
        <v>36.110999999999997</v>
      </c>
      <c r="C1529">
        <v>36.684502000000002</v>
      </c>
      <c r="D1529">
        <v>35.6175</v>
      </c>
      <c r="E1529">
        <v>36.548000000000002</v>
      </c>
      <c r="F1529">
        <v>36.548000000000002</v>
      </c>
      <c r="G1529">
        <v>53528000</v>
      </c>
    </row>
    <row r="1530" spans="1:7" x14ac:dyDescent="0.25">
      <c r="A1530" s="3">
        <v>42398</v>
      </c>
      <c r="B1530">
        <v>36.576500000000003</v>
      </c>
      <c r="C1530">
        <v>37.249499999999998</v>
      </c>
      <c r="D1530">
        <v>36.340000000000003</v>
      </c>
      <c r="E1530">
        <v>37.147499000000003</v>
      </c>
      <c r="F1530">
        <v>37.147499000000003</v>
      </c>
      <c r="G1530">
        <v>69486000</v>
      </c>
    </row>
    <row r="1531" spans="1:7" x14ac:dyDescent="0.25">
      <c r="A1531" s="3">
        <v>42401</v>
      </c>
      <c r="B1531">
        <v>37.522998999999999</v>
      </c>
      <c r="C1531">
        <v>37.893002000000003</v>
      </c>
      <c r="D1531">
        <v>37.163502000000001</v>
      </c>
      <c r="E1531">
        <v>37.599997999999999</v>
      </c>
      <c r="F1531">
        <v>37.599997999999999</v>
      </c>
      <c r="G1531">
        <v>102784000</v>
      </c>
    </row>
    <row r="1532" spans="1:7" x14ac:dyDescent="0.25">
      <c r="A1532" s="3">
        <v>42402</v>
      </c>
      <c r="B1532">
        <v>39.224997999999999</v>
      </c>
      <c r="C1532">
        <v>39.493499999999997</v>
      </c>
      <c r="D1532">
        <v>38.232498</v>
      </c>
      <c r="E1532">
        <v>38.232498</v>
      </c>
      <c r="F1532">
        <v>38.232498</v>
      </c>
      <c r="G1532">
        <v>126962000</v>
      </c>
    </row>
    <row r="1533" spans="1:7" x14ac:dyDescent="0.25">
      <c r="A1533" s="3">
        <v>42403</v>
      </c>
      <c r="B1533">
        <v>38.511001999999998</v>
      </c>
      <c r="C1533">
        <v>38.724997999999999</v>
      </c>
      <c r="D1533">
        <v>36.025002000000001</v>
      </c>
      <c r="E1533">
        <v>36.347499999999997</v>
      </c>
      <c r="F1533">
        <v>36.347499999999997</v>
      </c>
      <c r="G1533">
        <v>123420000</v>
      </c>
    </row>
    <row r="1534" spans="1:7" x14ac:dyDescent="0.25">
      <c r="A1534" s="3">
        <v>42404</v>
      </c>
      <c r="B1534">
        <v>36.140498999999998</v>
      </c>
      <c r="C1534">
        <v>36.349997999999999</v>
      </c>
      <c r="D1534">
        <v>35.092998999999999</v>
      </c>
      <c r="E1534">
        <v>35.400500999999998</v>
      </c>
      <c r="F1534">
        <v>35.400500999999998</v>
      </c>
      <c r="G1534">
        <v>103374000</v>
      </c>
    </row>
    <row r="1535" spans="1:7" x14ac:dyDescent="0.25">
      <c r="A1535" s="3">
        <v>42405</v>
      </c>
      <c r="B1535">
        <v>35.193500999999998</v>
      </c>
      <c r="C1535">
        <v>35.199500999999998</v>
      </c>
      <c r="D1535">
        <v>34.0075</v>
      </c>
      <c r="E1535">
        <v>34.178500999999997</v>
      </c>
      <c r="F1535">
        <v>34.178500999999997</v>
      </c>
      <c r="G1535">
        <v>102114000</v>
      </c>
    </row>
    <row r="1536" spans="1:7" x14ac:dyDescent="0.25">
      <c r="A1536" s="3">
        <v>42408</v>
      </c>
      <c r="B1536">
        <v>33.392502</v>
      </c>
      <c r="C1536">
        <v>34.201500000000003</v>
      </c>
      <c r="D1536">
        <v>33.152999999999999</v>
      </c>
      <c r="E1536">
        <v>34.137000999999998</v>
      </c>
      <c r="F1536">
        <v>34.137000999999998</v>
      </c>
      <c r="G1536">
        <v>84948000</v>
      </c>
    </row>
    <row r="1537" spans="1:7" x14ac:dyDescent="0.25">
      <c r="A1537" s="3">
        <v>42409</v>
      </c>
      <c r="B1537">
        <v>33.616000999999997</v>
      </c>
      <c r="C1537">
        <v>34.994999</v>
      </c>
      <c r="D1537">
        <v>33.438499</v>
      </c>
      <c r="E1537">
        <v>33.905498999999999</v>
      </c>
      <c r="F1537">
        <v>33.905498999999999</v>
      </c>
      <c r="G1537">
        <v>72178000</v>
      </c>
    </row>
    <row r="1538" spans="1:7" x14ac:dyDescent="0.25">
      <c r="A1538" s="3">
        <v>42410</v>
      </c>
      <c r="B1538">
        <v>34.342998999999999</v>
      </c>
      <c r="C1538">
        <v>35.065497999999998</v>
      </c>
      <c r="D1538">
        <v>34.106498999999999</v>
      </c>
      <c r="E1538">
        <v>34.206001000000001</v>
      </c>
      <c r="F1538">
        <v>34.206001000000001</v>
      </c>
      <c r="G1538">
        <v>52760000</v>
      </c>
    </row>
    <row r="1539" spans="1:7" x14ac:dyDescent="0.25">
      <c r="A1539" s="3">
        <v>42411</v>
      </c>
      <c r="B1539">
        <v>33.75</v>
      </c>
      <c r="C1539">
        <v>34.467498999999997</v>
      </c>
      <c r="D1539">
        <v>33.443401000000001</v>
      </c>
      <c r="E1539">
        <v>34.155498999999999</v>
      </c>
      <c r="F1539">
        <v>34.155498999999999</v>
      </c>
      <c r="G1539">
        <v>60480000</v>
      </c>
    </row>
    <row r="1540" spans="1:7" x14ac:dyDescent="0.25">
      <c r="A1540" s="3">
        <v>42412</v>
      </c>
      <c r="B1540">
        <v>34.512999999999998</v>
      </c>
      <c r="C1540">
        <v>34.6875</v>
      </c>
      <c r="D1540">
        <v>33.93</v>
      </c>
      <c r="E1540">
        <v>34.119999</v>
      </c>
      <c r="F1540">
        <v>34.119999</v>
      </c>
      <c r="G1540">
        <v>42828000</v>
      </c>
    </row>
    <row r="1541" spans="1:7" x14ac:dyDescent="0.25">
      <c r="A1541" s="3">
        <v>42416</v>
      </c>
      <c r="B1541">
        <v>34.648997999999999</v>
      </c>
      <c r="C1541">
        <v>34.900002000000001</v>
      </c>
      <c r="D1541">
        <v>34.252499</v>
      </c>
      <c r="E1541">
        <v>34.549999</v>
      </c>
      <c r="F1541">
        <v>34.549999</v>
      </c>
      <c r="G1541">
        <v>50400000</v>
      </c>
    </row>
    <row r="1542" spans="1:7" x14ac:dyDescent="0.25">
      <c r="A1542" s="3">
        <v>42417</v>
      </c>
      <c r="B1542">
        <v>34.904499000000001</v>
      </c>
      <c r="C1542">
        <v>35.487499</v>
      </c>
      <c r="D1542">
        <v>34.569000000000003</v>
      </c>
      <c r="E1542">
        <v>35.419998</v>
      </c>
      <c r="F1542">
        <v>35.419998</v>
      </c>
      <c r="G1542">
        <v>49852000</v>
      </c>
    </row>
    <row r="1543" spans="1:7" x14ac:dyDescent="0.25">
      <c r="A1543" s="3">
        <v>42418</v>
      </c>
      <c r="B1543">
        <v>35.5</v>
      </c>
      <c r="C1543">
        <v>35.6175</v>
      </c>
      <c r="D1543">
        <v>34.801498000000002</v>
      </c>
      <c r="E1543">
        <v>34.8675</v>
      </c>
      <c r="F1543">
        <v>34.8675</v>
      </c>
      <c r="G1543">
        <v>37664000</v>
      </c>
    </row>
    <row r="1544" spans="1:7" x14ac:dyDescent="0.25">
      <c r="A1544" s="3">
        <v>42419</v>
      </c>
      <c r="B1544">
        <v>34.751499000000003</v>
      </c>
      <c r="C1544">
        <v>35.154049000000001</v>
      </c>
      <c r="D1544">
        <v>34.702499000000003</v>
      </c>
      <c r="E1544">
        <v>35.045501999999999</v>
      </c>
      <c r="F1544">
        <v>35.045501999999999</v>
      </c>
      <c r="G1544">
        <v>31786000</v>
      </c>
    </row>
    <row r="1545" spans="1:7" x14ac:dyDescent="0.25">
      <c r="A1545" s="3">
        <v>42422</v>
      </c>
      <c r="B1545">
        <v>35.372501</v>
      </c>
      <c r="C1545">
        <v>35.661999000000002</v>
      </c>
      <c r="D1545">
        <v>35.125500000000002</v>
      </c>
      <c r="E1545">
        <v>35.323002000000002</v>
      </c>
      <c r="F1545">
        <v>35.323002000000002</v>
      </c>
      <c r="G1545">
        <v>38996000</v>
      </c>
    </row>
    <row r="1546" spans="1:7" x14ac:dyDescent="0.25">
      <c r="A1546" s="3">
        <v>42423</v>
      </c>
      <c r="B1546">
        <v>35.072498000000003</v>
      </c>
      <c r="C1546">
        <v>35.419998</v>
      </c>
      <c r="D1546">
        <v>34.679001</v>
      </c>
      <c r="E1546">
        <v>34.792499999999997</v>
      </c>
      <c r="F1546">
        <v>34.792499999999997</v>
      </c>
      <c r="G1546">
        <v>40186000</v>
      </c>
    </row>
    <row r="1547" spans="1:7" x14ac:dyDescent="0.25">
      <c r="A1547" s="3">
        <v>42424</v>
      </c>
      <c r="B1547">
        <v>34.445999</v>
      </c>
      <c r="C1547">
        <v>35</v>
      </c>
      <c r="D1547">
        <v>34.039000999999999</v>
      </c>
      <c r="E1547">
        <v>34.978000999999999</v>
      </c>
      <c r="F1547">
        <v>34.978000999999999</v>
      </c>
      <c r="G1547">
        <v>39272000</v>
      </c>
    </row>
    <row r="1548" spans="1:7" x14ac:dyDescent="0.25">
      <c r="A1548" s="3">
        <v>42425</v>
      </c>
      <c r="B1548">
        <v>35.000500000000002</v>
      </c>
      <c r="C1548">
        <v>35.298999999999999</v>
      </c>
      <c r="D1548">
        <v>34.529251000000002</v>
      </c>
      <c r="E1548">
        <v>35.287497999999999</v>
      </c>
      <c r="F1548">
        <v>35.287497999999999</v>
      </c>
      <c r="G1548">
        <v>32844000</v>
      </c>
    </row>
    <row r="1549" spans="1:7" x14ac:dyDescent="0.25">
      <c r="A1549" s="3">
        <v>42426</v>
      </c>
      <c r="B1549">
        <v>35.429001</v>
      </c>
      <c r="C1549">
        <v>35.671500999999999</v>
      </c>
      <c r="D1549">
        <v>35.042999000000002</v>
      </c>
      <c r="E1549">
        <v>35.253501999999997</v>
      </c>
      <c r="F1549">
        <v>35.253501999999997</v>
      </c>
      <c r="G1549">
        <v>44870000</v>
      </c>
    </row>
    <row r="1550" spans="1:7" x14ac:dyDescent="0.25">
      <c r="A1550" s="3">
        <v>42429</v>
      </c>
      <c r="B1550">
        <v>35.015999000000001</v>
      </c>
      <c r="C1550">
        <v>35.544497999999997</v>
      </c>
      <c r="D1550">
        <v>34.883999000000003</v>
      </c>
      <c r="E1550">
        <v>34.888500000000001</v>
      </c>
      <c r="F1550">
        <v>34.888500000000001</v>
      </c>
      <c r="G1550">
        <v>49622000</v>
      </c>
    </row>
    <row r="1551" spans="1:7" x14ac:dyDescent="0.25">
      <c r="A1551" s="3">
        <v>42430</v>
      </c>
      <c r="B1551">
        <v>35.180999999999997</v>
      </c>
      <c r="C1551">
        <v>35.940497999999998</v>
      </c>
      <c r="D1551">
        <v>34.988498999999997</v>
      </c>
      <c r="E1551">
        <v>35.940497999999998</v>
      </c>
      <c r="F1551">
        <v>35.940497999999998</v>
      </c>
      <c r="G1551">
        <v>43028000</v>
      </c>
    </row>
    <row r="1552" spans="1:7" x14ac:dyDescent="0.25">
      <c r="A1552" s="3">
        <v>42431</v>
      </c>
      <c r="B1552">
        <v>35.950001</v>
      </c>
      <c r="C1552">
        <v>36</v>
      </c>
      <c r="D1552">
        <v>35.599997999999999</v>
      </c>
      <c r="E1552">
        <v>35.942501</v>
      </c>
      <c r="F1552">
        <v>35.942501</v>
      </c>
      <c r="G1552">
        <v>32580000</v>
      </c>
    </row>
    <row r="1553" spans="1:7" x14ac:dyDescent="0.25">
      <c r="A1553" s="3">
        <v>42432</v>
      </c>
      <c r="B1553">
        <v>35.933998000000003</v>
      </c>
      <c r="C1553">
        <v>35.972499999999997</v>
      </c>
      <c r="D1553">
        <v>35.300998999999997</v>
      </c>
      <c r="E1553">
        <v>35.620998</v>
      </c>
      <c r="F1553">
        <v>35.620998</v>
      </c>
      <c r="G1553">
        <v>39160000</v>
      </c>
    </row>
    <row r="1554" spans="1:7" x14ac:dyDescent="0.25">
      <c r="A1554" s="3">
        <v>42433</v>
      </c>
      <c r="B1554">
        <v>35.749499999999998</v>
      </c>
      <c r="C1554">
        <v>35.824500999999998</v>
      </c>
      <c r="D1554">
        <v>35.300998999999997</v>
      </c>
      <c r="E1554">
        <v>35.544497999999997</v>
      </c>
      <c r="F1554">
        <v>35.544497999999997</v>
      </c>
      <c r="G1554">
        <v>39442000</v>
      </c>
    </row>
    <row r="1555" spans="1:7" x14ac:dyDescent="0.25">
      <c r="A1555" s="3">
        <v>42436</v>
      </c>
      <c r="B1555">
        <v>35.345001000000003</v>
      </c>
      <c r="C1555">
        <v>35.404549000000003</v>
      </c>
      <c r="D1555">
        <v>34.345001000000003</v>
      </c>
      <c r="E1555">
        <v>34.757998999999998</v>
      </c>
      <c r="F1555">
        <v>34.757998999999998</v>
      </c>
      <c r="G1555">
        <v>59702000</v>
      </c>
    </row>
    <row r="1556" spans="1:7" x14ac:dyDescent="0.25">
      <c r="A1556" s="3">
        <v>42437</v>
      </c>
      <c r="B1556">
        <v>34.429501000000002</v>
      </c>
      <c r="C1556">
        <v>35.189498999999998</v>
      </c>
      <c r="D1556">
        <v>34.266998000000001</v>
      </c>
      <c r="E1556">
        <v>34.698501999999998</v>
      </c>
      <c r="F1556">
        <v>34.698501999999998</v>
      </c>
      <c r="G1556">
        <v>41526000</v>
      </c>
    </row>
    <row r="1557" spans="1:7" x14ac:dyDescent="0.25">
      <c r="A1557" s="3">
        <v>42438</v>
      </c>
      <c r="B1557">
        <v>34.923499999999997</v>
      </c>
      <c r="C1557">
        <v>35.283999999999999</v>
      </c>
      <c r="D1557">
        <v>34.700001</v>
      </c>
      <c r="E1557">
        <v>35.262000999999998</v>
      </c>
      <c r="F1557">
        <v>35.262000999999998</v>
      </c>
      <c r="G1557">
        <v>28430000</v>
      </c>
    </row>
    <row r="1558" spans="1:7" x14ac:dyDescent="0.25">
      <c r="A1558" s="3">
        <v>42439</v>
      </c>
      <c r="B1558">
        <v>35.405997999999997</v>
      </c>
      <c r="C1558">
        <v>35.821998999999998</v>
      </c>
      <c r="D1558">
        <v>35.167999000000002</v>
      </c>
      <c r="E1558">
        <v>35.640999000000001</v>
      </c>
      <c r="F1558">
        <v>35.640999000000001</v>
      </c>
      <c r="G1558">
        <v>56670000</v>
      </c>
    </row>
    <row r="1559" spans="1:7" x14ac:dyDescent="0.25">
      <c r="A1559" s="3">
        <v>42440</v>
      </c>
      <c r="B1559">
        <v>36</v>
      </c>
      <c r="C1559">
        <v>36.346001000000001</v>
      </c>
      <c r="D1559">
        <v>35.856251</v>
      </c>
      <c r="E1559">
        <v>36.341000000000001</v>
      </c>
      <c r="F1559">
        <v>36.341000000000001</v>
      </c>
      <c r="G1559">
        <v>39416000</v>
      </c>
    </row>
    <row r="1560" spans="1:7" x14ac:dyDescent="0.25">
      <c r="A1560" s="3">
        <v>42443</v>
      </c>
      <c r="B1560">
        <v>36.340499999999999</v>
      </c>
      <c r="C1560">
        <v>36.775002000000001</v>
      </c>
      <c r="D1560">
        <v>36.2575</v>
      </c>
      <c r="E1560">
        <v>36.524501999999998</v>
      </c>
      <c r="F1560">
        <v>36.524501999999998</v>
      </c>
      <c r="G1560">
        <v>34366000</v>
      </c>
    </row>
    <row r="1561" spans="1:7" x14ac:dyDescent="0.25">
      <c r="A1561" s="3">
        <v>42444</v>
      </c>
      <c r="B1561">
        <v>36.346001000000001</v>
      </c>
      <c r="C1561">
        <v>36.614497999999998</v>
      </c>
      <c r="D1561">
        <v>36.238498999999997</v>
      </c>
      <c r="E1561">
        <v>36.416499999999999</v>
      </c>
      <c r="F1561">
        <v>36.416499999999999</v>
      </c>
      <c r="G1561">
        <v>34420000</v>
      </c>
    </row>
    <row r="1562" spans="1:7" x14ac:dyDescent="0.25">
      <c r="A1562" s="3">
        <v>42445</v>
      </c>
      <c r="B1562">
        <v>36.318500999999998</v>
      </c>
      <c r="C1562">
        <v>36.873500999999997</v>
      </c>
      <c r="D1562">
        <v>36.225498000000002</v>
      </c>
      <c r="E1562">
        <v>36.804501000000002</v>
      </c>
      <c r="F1562">
        <v>36.804501000000002</v>
      </c>
      <c r="G1562">
        <v>32488000</v>
      </c>
    </row>
    <row r="1563" spans="1:7" x14ac:dyDescent="0.25">
      <c r="A1563" s="3">
        <v>42446</v>
      </c>
      <c r="B1563">
        <v>36.822498000000003</v>
      </c>
      <c r="C1563">
        <v>37.153500000000001</v>
      </c>
      <c r="D1563">
        <v>36.799999</v>
      </c>
      <c r="E1563">
        <v>36.889000000000003</v>
      </c>
      <c r="F1563">
        <v>36.889000000000003</v>
      </c>
      <c r="G1563">
        <v>37216000</v>
      </c>
    </row>
    <row r="1564" spans="1:7" x14ac:dyDescent="0.25">
      <c r="A1564" s="3">
        <v>42447</v>
      </c>
      <c r="B1564">
        <v>37.092998999999999</v>
      </c>
      <c r="C1564">
        <v>37.099997999999999</v>
      </c>
      <c r="D1564">
        <v>36.591498999999999</v>
      </c>
      <c r="E1564">
        <v>36.880001</v>
      </c>
      <c r="F1564">
        <v>36.880001</v>
      </c>
      <c r="G1564">
        <v>59614000</v>
      </c>
    </row>
    <row r="1565" spans="1:7" x14ac:dyDescent="0.25">
      <c r="A1565" s="3">
        <v>42450</v>
      </c>
      <c r="B1565">
        <v>36.825001</v>
      </c>
      <c r="C1565">
        <v>37.125</v>
      </c>
      <c r="D1565">
        <v>36.675800000000002</v>
      </c>
      <c r="E1565">
        <v>37.104500000000002</v>
      </c>
      <c r="F1565">
        <v>37.104500000000002</v>
      </c>
      <c r="G1565">
        <v>36730000</v>
      </c>
    </row>
    <row r="1566" spans="1:7" x14ac:dyDescent="0.25">
      <c r="A1566" s="3">
        <v>42451</v>
      </c>
      <c r="B1566">
        <v>36.873001000000002</v>
      </c>
      <c r="C1566">
        <v>37.25</v>
      </c>
      <c r="D1566">
        <v>36.873001000000002</v>
      </c>
      <c r="E1566">
        <v>37.037497999999999</v>
      </c>
      <c r="F1566">
        <v>37.037497999999999</v>
      </c>
      <c r="G1566">
        <v>25394000</v>
      </c>
    </row>
    <row r="1567" spans="1:7" x14ac:dyDescent="0.25">
      <c r="A1567" s="3">
        <v>42452</v>
      </c>
      <c r="B1567">
        <v>37.118000000000002</v>
      </c>
      <c r="C1567">
        <v>37.285998999999997</v>
      </c>
      <c r="D1567">
        <v>36.807499</v>
      </c>
      <c r="E1567">
        <v>36.902999999999999</v>
      </c>
      <c r="F1567">
        <v>36.902999999999999</v>
      </c>
      <c r="G1567">
        <v>28642000</v>
      </c>
    </row>
    <row r="1568" spans="1:7" x14ac:dyDescent="0.25">
      <c r="A1568" s="3">
        <v>42453</v>
      </c>
      <c r="B1568">
        <v>36.600498000000002</v>
      </c>
      <c r="C1568">
        <v>36.887348000000003</v>
      </c>
      <c r="D1568">
        <v>36.549999</v>
      </c>
      <c r="E1568">
        <v>36.764999000000003</v>
      </c>
      <c r="F1568">
        <v>36.764999000000003</v>
      </c>
      <c r="G1568">
        <v>31898000</v>
      </c>
    </row>
    <row r="1569" spans="1:7" x14ac:dyDescent="0.25">
      <c r="A1569" s="3">
        <v>42457</v>
      </c>
      <c r="B1569">
        <v>36.839500000000001</v>
      </c>
      <c r="C1569">
        <v>36.949500999999998</v>
      </c>
      <c r="D1569">
        <v>36.625</v>
      </c>
      <c r="E1569">
        <v>36.676498000000002</v>
      </c>
      <c r="F1569">
        <v>36.676498000000002</v>
      </c>
      <c r="G1569">
        <v>26026000</v>
      </c>
    </row>
    <row r="1570" spans="1:7" x14ac:dyDescent="0.25">
      <c r="A1570" s="3">
        <v>42458</v>
      </c>
      <c r="B1570">
        <v>36.729500000000002</v>
      </c>
      <c r="C1570">
        <v>37.362499</v>
      </c>
      <c r="D1570">
        <v>36.438000000000002</v>
      </c>
      <c r="E1570">
        <v>37.238498999999997</v>
      </c>
      <c r="F1570">
        <v>37.238498999999997</v>
      </c>
      <c r="G1570">
        <v>38076000</v>
      </c>
    </row>
    <row r="1571" spans="1:7" x14ac:dyDescent="0.25">
      <c r="A1571" s="3">
        <v>42459</v>
      </c>
      <c r="B1571">
        <v>37.505001</v>
      </c>
      <c r="C1571">
        <v>37.894001000000003</v>
      </c>
      <c r="D1571">
        <v>37.436999999999998</v>
      </c>
      <c r="E1571">
        <v>37.526501000000003</v>
      </c>
      <c r="F1571">
        <v>37.526501000000003</v>
      </c>
      <c r="G1571">
        <v>35648000</v>
      </c>
    </row>
    <row r="1572" spans="1:7" x14ac:dyDescent="0.25">
      <c r="A1572" s="3">
        <v>42460</v>
      </c>
      <c r="B1572">
        <v>37.462502000000001</v>
      </c>
      <c r="C1572">
        <v>37.542499999999997</v>
      </c>
      <c r="D1572">
        <v>37.047001000000002</v>
      </c>
      <c r="E1572">
        <v>37.247501</v>
      </c>
      <c r="F1572">
        <v>37.247501</v>
      </c>
      <c r="G1572">
        <v>34376000</v>
      </c>
    </row>
    <row r="1573" spans="1:7" x14ac:dyDescent="0.25">
      <c r="A1573" s="3">
        <v>42461</v>
      </c>
      <c r="B1573">
        <v>36.93</v>
      </c>
      <c r="C1573">
        <v>37.516998000000001</v>
      </c>
      <c r="D1573">
        <v>36.849997999999999</v>
      </c>
      <c r="E1573">
        <v>37.495499000000002</v>
      </c>
      <c r="F1573">
        <v>37.495499000000002</v>
      </c>
      <c r="G1573">
        <v>31534000</v>
      </c>
    </row>
    <row r="1574" spans="1:7" x14ac:dyDescent="0.25">
      <c r="A1574" s="3">
        <v>42464</v>
      </c>
      <c r="B1574">
        <v>37.502997999999998</v>
      </c>
      <c r="C1574">
        <v>37.639999000000003</v>
      </c>
      <c r="D1574">
        <v>37.121498000000003</v>
      </c>
      <c r="E1574">
        <v>37.264499999999998</v>
      </c>
      <c r="F1574">
        <v>37.264499999999998</v>
      </c>
      <c r="G1574">
        <v>22684000</v>
      </c>
    </row>
    <row r="1575" spans="1:7" x14ac:dyDescent="0.25">
      <c r="A1575" s="3">
        <v>42465</v>
      </c>
      <c r="B1575">
        <v>36.900002000000001</v>
      </c>
      <c r="C1575">
        <v>37.139999000000003</v>
      </c>
      <c r="D1575">
        <v>36.768501000000001</v>
      </c>
      <c r="E1575">
        <v>36.889999000000003</v>
      </c>
      <c r="F1575">
        <v>36.889999000000003</v>
      </c>
      <c r="G1575">
        <v>22646000</v>
      </c>
    </row>
    <row r="1576" spans="1:7" x14ac:dyDescent="0.25">
      <c r="A1576" s="3">
        <v>42466</v>
      </c>
      <c r="B1576">
        <v>36.788502000000001</v>
      </c>
      <c r="C1576">
        <v>37.311999999999998</v>
      </c>
      <c r="D1576">
        <v>36.777999999999999</v>
      </c>
      <c r="E1576">
        <v>37.284500000000001</v>
      </c>
      <c r="F1576">
        <v>37.284500000000001</v>
      </c>
      <c r="G1576">
        <v>21074000</v>
      </c>
    </row>
    <row r="1577" spans="1:7" x14ac:dyDescent="0.25">
      <c r="A1577" s="3">
        <v>42467</v>
      </c>
      <c r="B1577">
        <v>37.268501000000001</v>
      </c>
      <c r="C1577">
        <v>37.349997999999999</v>
      </c>
      <c r="D1577">
        <v>36.813999000000003</v>
      </c>
      <c r="E1577">
        <v>37.014000000000003</v>
      </c>
      <c r="F1577">
        <v>37.014000000000003</v>
      </c>
      <c r="G1577">
        <v>29064000</v>
      </c>
    </row>
    <row r="1578" spans="1:7" x14ac:dyDescent="0.25">
      <c r="A1578" s="3">
        <v>42468</v>
      </c>
      <c r="B1578">
        <v>37.198501999999998</v>
      </c>
      <c r="C1578">
        <v>37.272499000000003</v>
      </c>
      <c r="D1578">
        <v>36.777500000000003</v>
      </c>
      <c r="E1578">
        <v>36.957500000000003</v>
      </c>
      <c r="F1578">
        <v>36.957500000000003</v>
      </c>
      <c r="G1578">
        <v>25816000</v>
      </c>
    </row>
    <row r="1579" spans="1:7" x14ac:dyDescent="0.25">
      <c r="A1579" s="3">
        <v>42471</v>
      </c>
      <c r="B1579">
        <v>37.151001000000001</v>
      </c>
      <c r="C1579">
        <v>37.25</v>
      </c>
      <c r="D1579">
        <v>36.802501999999997</v>
      </c>
      <c r="E1579">
        <v>36.805</v>
      </c>
      <c r="F1579">
        <v>36.805</v>
      </c>
      <c r="G1579">
        <v>24402000</v>
      </c>
    </row>
    <row r="1580" spans="1:7" x14ac:dyDescent="0.25">
      <c r="A1580" s="3">
        <v>42472</v>
      </c>
      <c r="B1580">
        <v>36.900002000000001</v>
      </c>
      <c r="C1580">
        <v>37.191502</v>
      </c>
      <c r="D1580">
        <v>36.550499000000002</v>
      </c>
      <c r="E1580">
        <v>37.154499000000001</v>
      </c>
      <c r="F1580">
        <v>37.154499000000001</v>
      </c>
      <c r="G1580">
        <v>27060000</v>
      </c>
    </row>
    <row r="1581" spans="1:7" x14ac:dyDescent="0.25">
      <c r="A1581" s="3">
        <v>42473</v>
      </c>
      <c r="B1581">
        <v>37.457999999999998</v>
      </c>
      <c r="C1581">
        <v>37.719002000000003</v>
      </c>
      <c r="D1581">
        <v>37.213051</v>
      </c>
      <c r="E1581">
        <v>37.585999000000001</v>
      </c>
      <c r="F1581">
        <v>37.585999000000001</v>
      </c>
      <c r="G1581">
        <v>34142000</v>
      </c>
    </row>
    <row r="1582" spans="1:7" x14ac:dyDescent="0.25">
      <c r="A1582" s="3">
        <v>42474</v>
      </c>
      <c r="B1582">
        <v>37.700499999999998</v>
      </c>
      <c r="C1582">
        <v>37.865501000000002</v>
      </c>
      <c r="D1582">
        <v>37.635249999999999</v>
      </c>
      <c r="E1582">
        <v>37.659999999999997</v>
      </c>
      <c r="F1582">
        <v>37.659999999999997</v>
      </c>
      <c r="G1582">
        <v>22706000</v>
      </c>
    </row>
    <row r="1583" spans="1:7" x14ac:dyDescent="0.25">
      <c r="A1583" s="3">
        <v>42475</v>
      </c>
      <c r="B1583">
        <v>37.699001000000003</v>
      </c>
      <c r="C1583">
        <v>38.049999</v>
      </c>
      <c r="D1583">
        <v>37.634701</v>
      </c>
      <c r="E1583">
        <v>37.950001</v>
      </c>
      <c r="F1583">
        <v>37.950001</v>
      </c>
      <c r="G1583">
        <v>36186000</v>
      </c>
    </row>
    <row r="1584" spans="1:7" x14ac:dyDescent="0.25">
      <c r="A1584" s="3">
        <v>42478</v>
      </c>
      <c r="B1584">
        <v>38.022998999999999</v>
      </c>
      <c r="C1584">
        <v>38.402500000000003</v>
      </c>
      <c r="D1584">
        <v>37.865001999999997</v>
      </c>
      <c r="E1584">
        <v>38.330502000000003</v>
      </c>
      <c r="F1584">
        <v>38.330502000000003</v>
      </c>
      <c r="G1584">
        <v>31176000</v>
      </c>
    </row>
    <row r="1585" spans="1:7" x14ac:dyDescent="0.25">
      <c r="A1585" s="3">
        <v>42479</v>
      </c>
      <c r="B1585">
        <v>38.475498000000002</v>
      </c>
      <c r="C1585">
        <v>38.494999</v>
      </c>
      <c r="D1585">
        <v>37.466498999999999</v>
      </c>
      <c r="E1585">
        <v>37.696499000000003</v>
      </c>
      <c r="F1585">
        <v>37.696499000000003</v>
      </c>
      <c r="G1585">
        <v>40610000</v>
      </c>
    </row>
    <row r="1586" spans="1:7" x14ac:dyDescent="0.25">
      <c r="A1586" s="3">
        <v>42480</v>
      </c>
      <c r="B1586">
        <v>37.900002000000001</v>
      </c>
      <c r="C1586">
        <v>37.906601000000002</v>
      </c>
      <c r="D1586">
        <v>37.500500000000002</v>
      </c>
      <c r="E1586">
        <v>37.633499</v>
      </c>
      <c r="F1586">
        <v>37.633499</v>
      </c>
      <c r="G1586">
        <v>30584000</v>
      </c>
    </row>
    <row r="1587" spans="1:7" x14ac:dyDescent="0.25">
      <c r="A1587" s="3">
        <v>42481</v>
      </c>
      <c r="B1587">
        <v>37.769001000000003</v>
      </c>
      <c r="C1587">
        <v>38.022499000000003</v>
      </c>
      <c r="D1587">
        <v>37.477500999999997</v>
      </c>
      <c r="E1587">
        <v>37.957000999999998</v>
      </c>
      <c r="F1587">
        <v>37.957000999999998</v>
      </c>
      <c r="G1587">
        <v>61210000</v>
      </c>
    </row>
    <row r="1588" spans="1:7" x14ac:dyDescent="0.25">
      <c r="A1588" s="3">
        <v>42482</v>
      </c>
      <c r="B1588">
        <v>36.314999</v>
      </c>
      <c r="C1588">
        <v>36.805999999999997</v>
      </c>
      <c r="D1588">
        <v>35.680500000000002</v>
      </c>
      <c r="E1588">
        <v>35.938499</v>
      </c>
      <c r="F1588">
        <v>35.938499</v>
      </c>
      <c r="G1588">
        <v>119038000</v>
      </c>
    </row>
    <row r="1589" spans="1:7" x14ac:dyDescent="0.25">
      <c r="A1589" s="3">
        <v>42485</v>
      </c>
      <c r="B1589">
        <v>35.805</v>
      </c>
      <c r="C1589">
        <v>36.196499000000003</v>
      </c>
      <c r="D1589">
        <v>35.779499000000001</v>
      </c>
      <c r="E1589">
        <v>36.157501000000003</v>
      </c>
      <c r="F1589">
        <v>36.157501000000003</v>
      </c>
      <c r="G1589">
        <v>39184000</v>
      </c>
    </row>
    <row r="1590" spans="1:7" x14ac:dyDescent="0.25">
      <c r="A1590" s="3">
        <v>42486</v>
      </c>
      <c r="B1590">
        <v>36.271000000000001</v>
      </c>
      <c r="C1590">
        <v>36.2883</v>
      </c>
      <c r="D1590">
        <v>35.151299000000002</v>
      </c>
      <c r="E1590">
        <v>35.407001000000001</v>
      </c>
      <c r="F1590">
        <v>35.407001000000001</v>
      </c>
      <c r="G1590">
        <v>54892000</v>
      </c>
    </row>
    <row r="1591" spans="1:7" x14ac:dyDescent="0.25">
      <c r="A1591" s="3">
        <v>42487</v>
      </c>
      <c r="B1591">
        <v>35.364497999999998</v>
      </c>
      <c r="C1591">
        <v>35.449001000000003</v>
      </c>
      <c r="D1591">
        <v>34.618251999999998</v>
      </c>
      <c r="E1591">
        <v>35.292000000000002</v>
      </c>
      <c r="F1591">
        <v>35.292000000000002</v>
      </c>
      <c r="G1591">
        <v>61972000</v>
      </c>
    </row>
    <row r="1592" spans="1:7" x14ac:dyDescent="0.25">
      <c r="A1592" s="3">
        <v>42488</v>
      </c>
      <c r="B1592">
        <v>35.412998000000002</v>
      </c>
      <c r="C1592">
        <v>35.708500000000001</v>
      </c>
      <c r="D1592">
        <v>34.477500999999997</v>
      </c>
      <c r="E1592">
        <v>34.550998999999997</v>
      </c>
      <c r="F1592">
        <v>34.550998999999997</v>
      </c>
      <c r="G1592">
        <v>57346000</v>
      </c>
    </row>
    <row r="1593" spans="1:7" x14ac:dyDescent="0.25">
      <c r="A1593" s="3">
        <v>42489</v>
      </c>
      <c r="B1593">
        <v>34.534999999999997</v>
      </c>
      <c r="C1593">
        <v>34.881000999999998</v>
      </c>
      <c r="D1593">
        <v>34.450001</v>
      </c>
      <c r="E1593">
        <v>34.650500999999998</v>
      </c>
      <c r="F1593">
        <v>34.650500999999998</v>
      </c>
      <c r="G1593">
        <v>49754000</v>
      </c>
    </row>
    <row r="1594" spans="1:7" x14ac:dyDescent="0.25">
      <c r="A1594" s="3">
        <v>42492</v>
      </c>
      <c r="B1594">
        <v>34.881500000000003</v>
      </c>
      <c r="C1594">
        <v>35.032001000000001</v>
      </c>
      <c r="D1594">
        <v>34.549999</v>
      </c>
      <c r="E1594">
        <v>34.910499999999999</v>
      </c>
      <c r="F1594">
        <v>34.910499999999999</v>
      </c>
      <c r="G1594">
        <v>32906000</v>
      </c>
    </row>
    <row r="1595" spans="1:7" x14ac:dyDescent="0.25">
      <c r="A1595" s="3">
        <v>42493</v>
      </c>
      <c r="B1595">
        <v>34.843497999999997</v>
      </c>
      <c r="C1595">
        <v>34.891998000000001</v>
      </c>
      <c r="D1595">
        <v>34.599997999999999</v>
      </c>
      <c r="E1595">
        <v>34.618000000000002</v>
      </c>
      <c r="F1595">
        <v>34.618000000000002</v>
      </c>
      <c r="G1595">
        <v>30876000</v>
      </c>
    </row>
    <row r="1596" spans="1:7" x14ac:dyDescent="0.25">
      <c r="A1596" s="3">
        <v>42494</v>
      </c>
      <c r="B1596">
        <v>34.524501999999998</v>
      </c>
      <c r="C1596">
        <v>34.987499</v>
      </c>
      <c r="D1596">
        <v>34.450499999999998</v>
      </c>
      <c r="E1596">
        <v>34.784999999999997</v>
      </c>
      <c r="F1596">
        <v>34.784999999999997</v>
      </c>
      <c r="G1596">
        <v>33870000</v>
      </c>
    </row>
    <row r="1597" spans="1:7" x14ac:dyDescent="0.25">
      <c r="A1597" s="3">
        <v>42495</v>
      </c>
      <c r="B1597">
        <v>34.884998000000003</v>
      </c>
      <c r="C1597">
        <v>35.116000999999997</v>
      </c>
      <c r="D1597">
        <v>34.785998999999997</v>
      </c>
      <c r="E1597">
        <v>35.071499000000003</v>
      </c>
      <c r="F1597">
        <v>35.071499000000003</v>
      </c>
      <c r="G1597">
        <v>33670000</v>
      </c>
    </row>
    <row r="1598" spans="1:7" x14ac:dyDescent="0.25">
      <c r="A1598" s="3">
        <v>42496</v>
      </c>
      <c r="B1598">
        <v>34.918998999999999</v>
      </c>
      <c r="C1598">
        <v>35.592998999999999</v>
      </c>
      <c r="D1598">
        <v>34.905349999999999</v>
      </c>
      <c r="E1598">
        <v>35.555999999999997</v>
      </c>
      <c r="F1598">
        <v>35.555999999999997</v>
      </c>
      <c r="G1598">
        <v>36586000</v>
      </c>
    </row>
    <row r="1599" spans="1:7" x14ac:dyDescent="0.25">
      <c r="A1599" s="3">
        <v>42499</v>
      </c>
      <c r="B1599">
        <v>35.599997999999999</v>
      </c>
      <c r="C1599">
        <v>35.935501000000002</v>
      </c>
      <c r="D1599">
        <v>35.5</v>
      </c>
      <c r="E1599">
        <v>35.645000000000003</v>
      </c>
      <c r="F1599">
        <v>35.645000000000003</v>
      </c>
      <c r="G1599">
        <v>30206000</v>
      </c>
    </row>
    <row r="1600" spans="1:7" x14ac:dyDescent="0.25">
      <c r="A1600" s="3">
        <v>42500</v>
      </c>
      <c r="B1600">
        <v>35.837502000000001</v>
      </c>
      <c r="C1600">
        <v>36.174999</v>
      </c>
      <c r="D1600">
        <v>35.785998999999997</v>
      </c>
      <c r="E1600">
        <v>36.158999999999999</v>
      </c>
      <c r="F1600">
        <v>36.158999999999999</v>
      </c>
      <c r="G1600">
        <v>31392000</v>
      </c>
    </row>
    <row r="1601" spans="1:7" x14ac:dyDescent="0.25">
      <c r="A1601" s="3">
        <v>42501</v>
      </c>
      <c r="B1601">
        <v>36.170501999999999</v>
      </c>
      <c r="C1601">
        <v>36.223998999999999</v>
      </c>
      <c r="D1601">
        <v>35.639999000000003</v>
      </c>
      <c r="E1601">
        <v>35.764499999999998</v>
      </c>
      <c r="F1601">
        <v>35.764499999999998</v>
      </c>
      <c r="G1601">
        <v>33842000</v>
      </c>
    </row>
    <row r="1602" spans="1:7" x14ac:dyDescent="0.25">
      <c r="A1602" s="3">
        <v>42502</v>
      </c>
      <c r="B1602">
        <v>35.853000999999999</v>
      </c>
      <c r="C1602">
        <v>35.962502000000001</v>
      </c>
      <c r="D1602">
        <v>35.450001</v>
      </c>
      <c r="E1602">
        <v>35.665500999999999</v>
      </c>
      <c r="F1602">
        <v>35.665500999999999</v>
      </c>
      <c r="G1602">
        <v>27214000</v>
      </c>
    </row>
    <row r="1603" spans="1:7" x14ac:dyDescent="0.25">
      <c r="A1603" s="3">
        <v>42503</v>
      </c>
      <c r="B1603">
        <v>35.596499999999999</v>
      </c>
      <c r="C1603">
        <v>35.833098999999997</v>
      </c>
      <c r="D1603">
        <v>35.463000999999998</v>
      </c>
      <c r="E1603">
        <v>35.541499999999999</v>
      </c>
      <c r="F1603">
        <v>35.541499999999999</v>
      </c>
      <c r="G1603">
        <v>26290000</v>
      </c>
    </row>
    <row r="1604" spans="1:7" x14ac:dyDescent="0.25">
      <c r="A1604" s="3">
        <v>42506</v>
      </c>
      <c r="B1604">
        <v>35.456501000000003</v>
      </c>
      <c r="C1604">
        <v>35.923999999999999</v>
      </c>
      <c r="D1604">
        <v>35.282501000000003</v>
      </c>
      <c r="E1604">
        <v>35.824500999999998</v>
      </c>
      <c r="F1604">
        <v>35.824500999999998</v>
      </c>
      <c r="G1604">
        <v>26342000</v>
      </c>
    </row>
    <row r="1605" spans="1:7" x14ac:dyDescent="0.25">
      <c r="A1605" s="3">
        <v>42507</v>
      </c>
      <c r="B1605">
        <v>35.799500000000002</v>
      </c>
      <c r="C1605">
        <v>36.076000000000001</v>
      </c>
      <c r="D1605">
        <v>35.205502000000003</v>
      </c>
      <c r="E1605">
        <v>35.311501</v>
      </c>
      <c r="F1605">
        <v>35.311501</v>
      </c>
      <c r="G1605">
        <v>40024000</v>
      </c>
    </row>
    <row r="1606" spans="1:7" x14ac:dyDescent="0.25">
      <c r="A1606" s="3">
        <v>42508</v>
      </c>
      <c r="B1606">
        <v>35.183498</v>
      </c>
      <c r="C1606">
        <v>35.580002</v>
      </c>
      <c r="D1606">
        <v>35.031502000000003</v>
      </c>
      <c r="E1606">
        <v>35.331501000000003</v>
      </c>
      <c r="F1606">
        <v>35.331501000000003</v>
      </c>
      <c r="G1606">
        <v>35336000</v>
      </c>
    </row>
    <row r="1607" spans="1:7" x14ac:dyDescent="0.25">
      <c r="A1607" s="3">
        <v>42509</v>
      </c>
      <c r="B1607">
        <v>35.118000000000002</v>
      </c>
      <c r="C1607">
        <v>35.299999</v>
      </c>
      <c r="D1607">
        <v>34.840000000000003</v>
      </c>
      <c r="E1607">
        <v>35.015999000000001</v>
      </c>
      <c r="F1607">
        <v>35.015999000000001</v>
      </c>
      <c r="G1607">
        <v>33404000</v>
      </c>
    </row>
    <row r="1608" spans="1:7" x14ac:dyDescent="0.25">
      <c r="A1608" s="3">
        <v>42510</v>
      </c>
      <c r="B1608">
        <v>35.081001000000001</v>
      </c>
      <c r="C1608">
        <v>35.728999999999999</v>
      </c>
      <c r="D1608">
        <v>35.026001000000001</v>
      </c>
      <c r="E1608">
        <v>35.487000000000002</v>
      </c>
      <c r="F1608">
        <v>35.487000000000002</v>
      </c>
      <c r="G1608">
        <v>36568000</v>
      </c>
    </row>
    <row r="1609" spans="1:7" x14ac:dyDescent="0.25">
      <c r="A1609" s="3">
        <v>42513</v>
      </c>
      <c r="B1609">
        <v>35.326500000000003</v>
      </c>
      <c r="C1609">
        <v>35.573898</v>
      </c>
      <c r="D1609">
        <v>35.209000000000003</v>
      </c>
      <c r="E1609">
        <v>35.212001999999998</v>
      </c>
      <c r="F1609">
        <v>35.212001999999998</v>
      </c>
      <c r="G1609">
        <v>26614000</v>
      </c>
    </row>
    <row r="1610" spans="1:7" x14ac:dyDescent="0.25">
      <c r="A1610" s="3">
        <v>42514</v>
      </c>
      <c r="B1610">
        <v>35.342998999999999</v>
      </c>
      <c r="C1610">
        <v>36.048499999999997</v>
      </c>
      <c r="D1610">
        <v>35.342998999999999</v>
      </c>
      <c r="E1610">
        <v>36.004500999999998</v>
      </c>
      <c r="F1610">
        <v>36.004500999999998</v>
      </c>
      <c r="G1610">
        <v>38590000</v>
      </c>
    </row>
    <row r="1611" spans="1:7" x14ac:dyDescent="0.25">
      <c r="A1611" s="3">
        <v>42515</v>
      </c>
      <c r="B1611">
        <v>36.037998000000002</v>
      </c>
      <c r="C1611">
        <v>36.375500000000002</v>
      </c>
      <c r="D1611">
        <v>35.985249000000003</v>
      </c>
      <c r="E1611">
        <v>36.263500000000001</v>
      </c>
      <c r="F1611">
        <v>36.263500000000001</v>
      </c>
      <c r="G1611">
        <v>32584000</v>
      </c>
    </row>
    <row r="1612" spans="1:7" x14ac:dyDescent="0.25">
      <c r="A1612" s="3">
        <v>42516</v>
      </c>
      <c r="B1612">
        <v>36.143501000000001</v>
      </c>
      <c r="C1612">
        <v>36.416499999999999</v>
      </c>
      <c r="D1612">
        <v>36.014000000000003</v>
      </c>
      <c r="E1612">
        <v>36.206001000000001</v>
      </c>
      <c r="F1612">
        <v>36.206001000000001</v>
      </c>
      <c r="G1612">
        <v>31526000</v>
      </c>
    </row>
    <row r="1613" spans="1:7" x14ac:dyDescent="0.25">
      <c r="A1613" s="3">
        <v>42517</v>
      </c>
      <c r="B1613">
        <v>36.200499999999998</v>
      </c>
      <c r="C1613">
        <v>36.696800000000003</v>
      </c>
      <c r="D1613">
        <v>36.200001</v>
      </c>
      <c r="E1613">
        <v>36.632998999999998</v>
      </c>
      <c r="F1613">
        <v>36.632998999999998</v>
      </c>
      <c r="G1613">
        <v>39500000</v>
      </c>
    </row>
    <row r="1614" spans="1:7" x14ac:dyDescent="0.25">
      <c r="A1614" s="3">
        <v>42521</v>
      </c>
      <c r="B1614">
        <v>36.587001999999998</v>
      </c>
      <c r="C1614">
        <v>36.986499999999999</v>
      </c>
      <c r="D1614">
        <v>36.563000000000002</v>
      </c>
      <c r="E1614">
        <v>36.785998999999997</v>
      </c>
      <c r="F1614">
        <v>36.785998999999997</v>
      </c>
      <c r="G1614">
        <v>42590000</v>
      </c>
    </row>
    <row r="1615" spans="1:7" x14ac:dyDescent="0.25">
      <c r="A1615" s="3">
        <v>42522</v>
      </c>
      <c r="B1615">
        <v>36.726500999999999</v>
      </c>
      <c r="C1615">
        <v>36.860500000000002</v>
      </c>
      <c r="D1615">
        <v>36.533000999999999</v>
      </c>
      <c r="E1615">
        <v>36.707500000000003</v>
      </c>
      <c r="F1615">
        <v>36.707500000000003</v>
      </c>
      <c r="G1615">
        <v>25072000</v>
      </c>
    </row>
    <row r="1616" spans="1:7" x14ac:dyDescent="0.25">
      <c r="A1616" s="3">
        <v>42523</v>
      </c>
      <c r="B1616">
        <v>36.625</v>
      </c>
      <c r="C1616">
        <v>36.651001000000001</v>
      </c>
      <c r="D1616">
        <v>36.208500000000001</v>
      </c>
      <c r="E1616">
        <v>36.520000000000003</v>
      </c>
      <c r="F1616">
        <v>36.520000000000003</v>
      </c>
      <c r="G1616">
        <v>26836000</v>
      </c>
    </row>
    <row r="1617" spans="1:7" x14ac:dyDescent="0.25">
      <c r="A1617" s="3">
        <v>42524</v>
      </c>
      <c r="B1617">
        <v>36.463501000000001</v>
      </c>
      <c r="C1617">
        <v>36.474499000000002</v>
      </c>
      <c r="D1617">
        <v>36.027999999999999</v>
      </c>
      <c r="E1617">
        <v>36.117001000000002</v>
      </c>
      <c r="F1617">
        <v>36.117001000000002</v>
      </c>
      <c r="G1617">
        <v>24526000</v>
      </c>
    </row>
    <row r="1618" spans="1:7" x14ac:dyDescent="0.25">
      <c r="A1618" s="3">
        <v>42527</v>
      </c>
      <c r="B1618">
        <v>36.245499000000002</v>
      </c>
      <c r="C1618">
        <v>36.245499000000002</v>
      </c>
      <c r="D1618">
        <v>35.730499000000002</v>
      </c>
      <c r="E1618">
        <v>35.827499000000003</v>
      </c>
      <c r="F1618">
        <v>35.827499000000003</v>
      </c>
      <c r="G1618">
        <v>31306000</v>
      </c>
    </row>
    <row r="1619" spans="1:7" x14ac:dyDescent="0.25">
      <c r="A1619" s="3">
        <v>42528</v>
      </c>
      <c r="B1619">
        <v>35.992001000000002</v>
      </c>
      <c r="C1619">
        <v>36.098998999999999</v>
      </c>
      <c r="D1619">
        <v>35.827499000000003</v>
      </c>
      <c r="E1619">
        <v>35.832500000000003</v>
      </c>
      <c r="F1619">
        <v>35.832500000000003</v>
      </c>
      <c r="G1619">
        <v>26724000</v>
      </c>
    </row>
    <row r="1620" spans="1:7" x14ac:dyDescent="0.25">
      <c r="A1620" s="3">
        <v>42529</v>
      </c>
      <c r="B1620">
        <v>36.198002000000002</v>
      </c>
      <c r="C1620">
        <v>36.428500999999997</v>
      </c>
      <c r="D1620">
        <v>36.028998999999999</v>
      </c>
      <c r="E1620">
        <v>36.414000999999999</v>
      </c>
      <c r="F1620">
        <v>36.414000999999999</v>
      </c>
      <c r="G1620">
        <v>31674000</v>
      </c>
    </row>
    <row r="1621" spans="1:7" x14ac:dyDescent="0.25">
      <c r="A1621" s="3">
        <v>42530</v>
      </c>
      <c r="B1621">
        <v>36.143501000000001</v>
      </c>
      <c r="C1621">
        <v>36.477001000000001</v>
      </c>
      <c r="D1621">
        <v>36.116798000000003</v>
      </c>
      <c r="E1621">
        <v>36.429001</v>
      </c>
      <c r="F1621">
        <v>36.429001</v>
      </c>
      <c r="G1621">
        <v>19778000</v>
      </c>
    </row>
    <row r="1622" spans="1:7" x14ac:dyDescent="0.25">
      <c r="A1622" s="3">
        <v>42531</v>
      </c>
      <c r="B1622">
        <v>35.973498999999997</v>
      </c>
      <c r="C1622">
        <v>36.294497999999997</v>
      </c>
      <c r="D1622">
        <v>35.821499000000003</v>
      </c>
      <c r="E1622">
        <v>35.970500999999999</v>
      </c>
      <c r="F1622">
        <v>35.970500999999999</v>
      </c>
      <c r="G1622">
        <v>24328000</v>
      </c>
    </row>
    <row r="1623" spans="1:7" x14ac:dyDescent="0.25">
      <c r="A1623" s="3">
        <v>42534</v>
      </c>
      <c r="B1623">
        <v>35.825499999999998</v>
      </c>
      <c r="C1623">
        <v>36.271999000000001</v>
      </c>
      <c r="D1623">
        <v>35.825499999999998</v>
      </c>
      <c r="E1623">
        <v>35.917999000000002</v>
      </c>
      <c r="F1623">
        <v>35.917999000000002</v>
      </c>
      <c r="G1623">
        <v>25178000</v>
      </c>
    </row>
    <row r="1624" spans="1:7" x14ac:dyDescent="0.25">
      <c r="A1624" s="3">
        <v>42535</v>
      </c>
      <c r="B1624">
        <v>35.824001000000003</v>
      </c>
      <c r="C1624">
        <v>36.123500999999997</v>
      </c>
      <c r="D1624">
        <v>35.655997999999997</v>
      </c>
      <c r="E1624">
        <v>35.913502000000001</v>
      </c>
      <c r="F1624">
        <v>35.913502000000001</v>
      </c>
      <c r="G1624">
        <v>26122000</v>
      </c>
    </row>
    <row r="1625" spans="1:7" x14ac:dyDescent="0.25">
      <c r="A1625" s="3">
        <v>42536</v>
      </c>
      <c r="B1625">
        <v>35.950001</v>
      </c>
      <c r="C1625">
        <v>36.148997999999999</v>
      </c>
      <c r="D1625">
        <v>35.865501000000002</v>
      </c>
      <c r="E1625">
        <v>35.945999</v>
      </c>
      <c r="F1625">
        <v>35.945999</v>
      </c>
      <c r="G1625">
        <v>24290000</v>
      </c>
    </row>
    <row r="1626" spans="1:7" x14ac:dyDescent="0.25">
      <c r="A1626" s="3">
        <v>42537</v>
      </c>
      <c r="B1626">
        <v>35.745499000000002</v>
      </c>
      <c r="C1626">
        <v>35.832500000000003</v>
      </c>
      <c r="D1626">
        <v>35.162998000000002</v>
      </c>
      <c r="E1626">
        <v>35.518002000000003</v>
      </c>
      <c r="F1626">
        <v>35.518002000000003</v>
      </c>
      <c r="G1626">
        <v>39650000</v>
      </c>
    </row>
    <row r="1627" spans="1:7" x14ac:dyDescent="0.25">
      <c r="A1627" s="3">
        <v>42538</v>
      </c>
      <c r="B1627">
        <v>35.432499</v>
      </c>
      <c r="C1627">
        <v>35.441001999999997</v>
      </c>
      <c r="D1627">
        <v>34.422600000000003</v>
      </c>
      <c r="E1627">
        <v>34.585999000000001</v>
      </c>
      <c r="F1627">
        <v>34.585999000000001</v>
      </c>
      <c r="G1627">
        <v>68048000</v>
      </c>
    </row>
    <row r="1628" spans="1:7" x14ac:dyDescent="0.25">
      <c r="A1628" s="3">
        <v>42541</v>
      </c>
      <c r="B1628">
        <v>34.938499</v>
      </c>
      <c r="C1628">
        <v>35.124001</v>
      </c>
      <c r="D1628">
        <v>34.670501999999999</v>
      </c>
      <c r="E1628">
        <v>34.685501000000002</v>
      </c>
      <c r="F1628">
        <v>34.685501000000002</v>
      </c>
      <c r="G1628">
        <v>41650000</v>
      </c>
    </row>
    <row r="1629" spans="1:7" x14ac:dyDescent="0.25">
      <c r="A1629" s="3">
        <v>42542</v>
      </c>
      <c r="B1629">
        <v>34.919998</v>
      </c>
      <c r="C1629">
        <v>35.138500000000001</v>
      </c>
      <c r="D1629">
        <v>34.600498000000002</v>
      </c>
      <c r="E1629">
        <v>34.797001000000002</v>
      </c>
      <c r="F1629">
        <v>34.797001000000002</v>
      </c>
      <c r="G1629">
        <v>29312000</v>
      </c>
    </row>
    <row r="1630" spans="1:7" x14ac:dyDescent="0.25">
      <c r="A1630" s="3">
        <v>42543</v>
      </c>
      <c r="B1630">
        <v>34.952998999999998</v>
      </c>
      <c r="C1630">
        <v>35.042999000000002</v>
      </c>
      <c r="D1630">
        <v>34.654099000000002</v>
      </c>
      <c r="E1630">
        <v>34.873001000000002</v>
      </c>
      <c r="F1630">
        <v>34.873001000000002</v>
      </c>
      <c r="G1630">
        <v>23686000</v>
      </c>
    </row>
    <row r="1631" spans="1:7" x14ac:dyDescent="0.25">
      <c r="A1631" s="3">
        <v>42544</v>
      </c>
      <c r="B1631">
        <v>34.872501</v>
      </c>
      <c r="C1631">
        <v>35.097499999999997</v>
      </c>
      <c r="D1631">
        <v>34.349997999999999</v>
      </c>
      <c r="E1631">
        <v>35.093497999999997</v>
      </c>
      <c r="F1631">
        <v>35.093497999999997</v>
      </c>
      <c r="G1631">
        <v>43428000</v>
      </c>
    </row>
    <row r="1632" spans="1:7" x14ac:dyDescent="0.25">
      <c r="A1632" s="3">
        <v>42545</v>
      </c>
      <c r="B1632">
        <v>33.758499</v>
      </c>
      <c r="C1632">
        <v>34.470001000000003</v>
      </c>
      <c r="D1632">
        <v>33.672500999999997</v>
      </c>
      <c r="E1632">
        <v>33.761001999999998</v>
      </c>
      <c r="F1632">
        <v>33.761001999999998</v>
      </c>
      <c r="G1632">
        <v>88980000</v>
      </c>
    </row>
    <row r="1633" spans="1:7" x14ac:dyDescent="0.25">
      <c r="A1633" s="3">
        <v>42548</v>
      </c>
      <c r="B1633">
        <v>33.549999</v>
      </c>
      <c r="C1633">
        <v>33.615001999999997</v>
      </c>
      <c r="D1633">
        <v>33.164200000000001</v>
      </c>
      <c r="E1633">
        <v>33.412998000000002</v>
      </c>
      <c r="F1633">
        <v>33.412998000000002</v>
      </c>
      <c r="G1633">
        <v>52580000</v>
      </c>
    </row>
    <row r="1634" spans="1:7" x14ac:dyDescent="0.25">
      <c r="A1634" s="3">
        <v>42549</v>
      </c>
      <c r="B1634">
        <v>33.948501999999998</v>
      </c>
      <c r="C1634">
        <v>34.016499000000003</v>
      </c>
      <c r="D1634">
        <v>33.650002000000001</v>
      </c>
      <c r="E1634">
        <v>34.001998999999998</v>
      </c>
      <c r="F1634">
        <v>34.001998999999998</v>
      </c>
      <c r="G1634">
        <v>43476000</v>
      </c>
    </row>
    <row r="1635" spans="1:7" x14ac:dyDescent="0.25">
      <c r="A1635" s="3">
        <v>42550</v>
      </c>
      <c r="B1635">
        <v>34.150002000000001</v>
      </c>
      <c r="C1635">
        <v>34.371448999999998</v>
      </c>
      <c r="D1635">
        <v>34.070498999999998</v>
      </c>
      <c r="E1635">
        <v>34.205502000000003</v>
      </c>
      <c r="F1635">
        <v>34.205502000000003</v>
      </c>
      <c r="G1635">
        <v>38652000</v>
      </c>
    </row>
    <row r="1636" spans="1:7" x14ac:dyDescent="0.25">
      <c r="A1636" s="3">
        <v>42551</v>
      </c>
      <c r="B1636">
        <v>34.273499000000001</v>
      </c>
      <c r="C1636">
        <v>34.616000999999997</v>
      </c>
      <c r="D1636">
        <v>34.182499</v>
      </c>
      <c r="E1636">
        <v>34.604999999999997</v>
      </c>
      <c r="F1636">
        <v>34.604999999999997</v>
      </c>
      <c r="G1636">
        <v>31954000</v>
      </c>
    </row>
    <row r="1637" spans="1:7" x14ac:dyDescent="0.25">
      <c r="A1637" s="3">
        <v>42552</v>
      </c>
      <c r="B1637">
        <v>34.610000999999997</v>
      </c>
      <c r="C1637">
        <v>35.032501000000003</v>
      </c>
      <c r="D1637">
        <v>34.606498999999999</v>
      </c>
      <c r="E1637">
        <v>34.960498999999999</v>
      </c>
      <c r="F1637">
        <v>34.960498999999999</v>
      </c>
      <c r="G1637">
        <v>26894000</v>
      </c>
    </row>
    <row r="1638" spans="1:7" x14ac:dyDescent="0.25">
      <c r="A1638" s="3">
        <v>42556</v>
      </c>
      <c r="B1638">
        <v>34.803001000000002</v>
      </c>
      <c r="C1638">
        <v>34.847000000000001</v>
      </c>
      <c r="D1638">
        <v>34.444000000000003</v>
      </c>
      <c r="E1638">
        <v>34.747501</v>
      </c>
      <c r="F1638">
        <v>34.747501</v>
      </c>
      <c r="G1638">
        <v>29252000</v>
      </c>
    </row>
    <row r="1639" spans="1:7" x14ac:dyDescent="0.25">
      <c r="A1639" s="3">
        <v>42557</v>
      </c>
      <c r="B1639">
        <v>34.499001</v>
      </c>
      <c r="C1639">
        <v>35.084000000000003</v>
      </c>
      <c r="D1639">
        <v>34.454498000000001</v>
      </c>
      <c r="E1639">
        <v>34.888500000000001</v>
      </c>
      <c r="F1639">
        <v>34.888500000000001</v>
      </c>
      <c r="G1639">
        <v>28238000</v>
      </c>
    </row>
    <row r="1640" spans="1:7" x14ac:dyDescent="0.25">
      <c r="A1640" s="3">
        <v>42558</v>
      </c>
      <c r="B1640">
        <v>34.903998999999999</v>
      </c>
      <c r="C1640">
        <v>34.909999999999997</v>
      </c>
      <c r="D1640">
        <v>34.410750999999998</v>
      </c>
      <c r="E1640">
        <v>34.768002000000003</v>
      </c>
      <c r="F1640">
        <v>34.768002000000003</v>
      </c>
      <c r="G1640">
        <v>26084000</v>
      </c>
    </row>
    <row r="1641" spans="1:7" x14ac:dyDescent="0.25">
      <c r="A1641" s="3">
        <v>42559</v>
      </c>
      <c r="B1641">
        <v>34.974997999999999</v>
      </c>
      <c r="C1641">
        <v>35.285499999999999</v>
      </c>
      <c r="D1641">
        <v>34.821750999999999</v>
      </c>
      <c r="E1641">
        <v>35.281502000000003</v>
      </c>
      <c r="F1641">
        <v>35.281502000000003</v>
      </c>
      <c r="G1641">
        <v>31504000</v>
      </c>
    </row>
    <row r="1642" spans="1:7" x14ac:dyDescent="0.25">
      <c r="A1642" s="3">
        <v>42562</v>
      </c>
      <c r="B1642">
        <v>35.402500000000003</v>
      </c>
      <c r="C1642">
        <v>35.825499999999998</v>
      </c>
      <c r="D1642">
        <v>35.362000000000002</v>
      </c>
      <c r="E1642">
        <v>35.754500999999998</v>
      </c>
      <c r="F1642">
        <v>35.754500999999998</v>
      </c>
      <c r="G1642">
        <v>22236000</v>
      </c>
    </row>
    <row r="1643" spans="1:7" x14ac:dyDescent="0.25">
      <c r="A1643" s="3">
        <v>42563</v>
      </c>
      <c r="B1643">
        <v>35.956001000000001</v>
      </c>
      <c r="C1643">
        <v>36.146999000000001</v>
      </c>
      <c r="D1643">
        <v>35.795501999999999</v>
      </c>
      <c r="E1643">
        <v>36.032001000000001</v>
      </c>
      <c r="F1643">
        <v>36.032001000000001</v>
      </c>
      <c r="G1643">
        <v>26738000</v>
      </c>
    </row>
    <row r="1644" spans="1:7" x14ac:dyDescent="0.25">
      <c r="A1644" s="3">
        <v>42564</v>
      </c>
      <c r="B1644">
        <v>36.180999999999997</v>
      </c>
      <c r="C1644">
        <v>36.200001</v>
      </c>
      <c r="D1644">
        <v>35.842498999999997</v>
      </c>
      <c r="E1644">
        <v>35.848998999999999</v>
      </c>
      <c r="F1644">
        <v>35.848998999999999</v>
      </c>
      <c r="G1644">
        <v>18718000</v>
      </c>
    </row>
    <row r="1645" spans="1:7" x14ac:dyDescent="0.25">
      <c r="A1645" s="3">
        <v>42565</v>
      </c>
      <c r="B1645">
        <v>36.078999000000003</v>
      </c>
      <c r="C1645">
        <v>36.110500000000002</v>
      </c>
      <c r="D1645">
        <v>35.901501000000003</v>
      </c>
      <c r="E1645">
        <v>36.047500999999997</v>
      </c>
      <c r="F1645">
        <v>36.047500999999997</v>
      </c>
      <c r="G1645">
        <v>19004000</v>
      </c>
    </row>
    <row r="1646" spans="1:7" x14ac:dyDescent="0.25">
      <c r="A1646" s="3">
        <v>42566</v>
      </c>
      <c r="B1646">
        <v>36.286498999999999</v>
      </c>
      <c r="C1646">
        <v>36.286999000000002</v>
      </c>
      <c r="D1646">
        <v>35.952750999999999</v>
      </c>
      <c r="E1646">
        <v>35.9925</v>
      </c>
      <c r="F1646">
        <v>35.9925</v>
      </c>
      <c r="G1646">
        <v>25586000</v>
      </c>
    </row>
    <row r="1647" spans="1:7" x14ac:dyDescent="0.25">
      <c r="A1647" s="3">
        <v>42569</v>
      </c>
      <c r="B1647">
        <v>36.135502000000002</v>
      </c>
      <c r="C1647">
        <v>36.806499000000002</v>
      </c>
      <c r="D1647">
        <v>36.059502000000002</v>
      </c>
      <c r="E1647">
        <v>36.688999000000003</v>
      </c>
      <c r="F1647">
        <v>36.688999000000003</v>
      </c>
      <c r="G1647">
        <v>25910000</v>
      </c>
    </row>
    <row r="1648" spans="1:7" x14ac:dyDescent="0.25">
      <c r="A1648" s="3">
        <v>42570</v>
      </c>
      <c r="B1648">
        <v>36.494498999999998</v>
      </c>
      <c r="C1648">
        <v>36.849499000000002</v>
      </c>
      <c r="D1648">
        <v>36.450001</v>
      </c>
      <c r="E1648">
        <v>36.847999999999999</v>
      </c>
      <c r="F1648">
        <v>36.847999999999999</v>
      </c>
      <c r="G1648">
        <v>24550000</v>
      </c>
    </row>
    <row r="1649" spans="1:7" x14ac:dyDescent="0.25">
      <c r="A1649" s="3">
        <v>42571</v>
      </c>
      <c r="B1649">
        <v>36.866501</v>
      </c>
      <c r="C1649">
        <v>37.106498999999999</v>
      </c>
      <c r="D1649">
        <v>36.854999999999997</v>
      </c>
      <c r="E1649">
        <v>37.059502000000002</v>
      </c>
      <c r="F1649">
        <v>37.059502000000002</v>
      </c>
      <c r="G1649">
        <v>25794000</v>
      </c>
    </row>
    <row r="1650" spans="1:7" x14ac:dyDescent="0.25">
      <c r="A1650" s="3">
        <v>42572</v>
      </c>
      <c r="B1650">
        <v>37.018002000000003</v>
      </c>
      <c r="C1650">
        <v>37.084499000000001</v>
      </c>
      <c r="D1650">
        <v>36.791550000000001</v>
      </c>
      <c r="E1650">
        <v>36.931499000000002</v>
      </c>
      <c r="F1650">
        <v>36.931499000000002</v>
      </c>
      <c r="G1650">
        <v>20526000</v>
      </c>
    </row>
    <row r="1651" spans="1:7" x14ac:dyDescent="0.25">
      <c r="A1651" s="3">
        <v>42573</v>
      </c>
      <c r="B1651">
        <v>37.092998999999999</v>
      </c>
      <c r="C1651">
        <v>37.161999000000002</v>
      </c>
      <c r="D1651">
        <v>36.827998999999998</v>
      </c>
      <c r="E1651">
        <v>37.137000999999998</v>
      </c>
      <c r="F1651">
        <v>37.137000999999998</v>
      </c>
      <c r="G1651">
        <v>25196000</v>
      </c>
    </row>
    <row r="1652" spans="1:7" x14ac:dyDescent="0.25">
      <c r="A1652" s="3">
        <v>42576</v>
      </c>
      <c r="B1652">
        <v>37.033501000000001</v>
      </c>
      <c r="C1652">
        <v>37.130501000000002</v>
      </c>
      <c r="D1652">
        <v>36.875</v>
      </c>
      <c r="E1652">
        <v>36.988498999999997</v>
      </c>
      <c r="F1652">
        <v>36.988498999999997</v>
      </c>
      <c r="G1652">
        <v>20648000</v>
      </c>
    </row>
    <row r="1653" spans="1:7" x14ac:dyDescent="0.25">
      <c r="A1653" s="3">
        <v>42577</v>
      </c>
      <c r="B1653">
        <v>36.951999999999998</v>
      </c>
      <c r="C1653">
        <v>37.084499000000001</v>
      </c>
      <c r="D1653">
        <v>36.713501000000001</v>
      </c>
      <c r="E1653">
        <v>36.921000999999997</v>
      </c>
      <c r="F1653">
        <v>36.921000999999997</v>
      </c>
      <c r="G1653">
        <v>23734000</v>
      </c>
    </row>
    <row r="1654" spans="1:7" x14ac:dyDescent="0.25">
      <c r="A1654" s="3">
        <v>42578</v>
      </c>
      <c r="B1654">
        <v>36.914000999999999</v>
      </c>
      <c r="C1654">
        <v>37.222999999999999</v>
      </c>
      <c r="D1654">
        <v>36.849997999999999</v>
      </c>
      <c r="E1654">
        <v>37.088501000000001</v>
      </c>
      <c r="F1654">
        <v>37.088501000000001</v>
      </c>
      <c r="G1654">
        <v>30250000</v>
      </c>
    </row>
    <row r="1655" spans="1:7" x14ac:dyDescent="0.25">
      <c r="A1655" s="3">
        <v>42579</v>
      </c>
      <c r="B1655">
        <v>37.352001000000001</v>
      </c>
      <c r="C1655">
        <v>37.432499</v>
      </c>
      <c r="D1655">
        <v>36.965000000000003</v>
      </c>
      <c r="E1655">
        <v>37.295501999999999</v>
      </c>
      <c r="F1655">
        <v>37.295501999999999</v>
      </c>
      <c r="G1655">
        <v>70604000</v>
      </c>
    </row>
    <row r="1656" spans="1:7" x14ac:dyDescent="0.25">
      <c r="A1656" s="3">
        <v>42580</v>
      </c>
      <c r="B1656">
        <v>38.635502000000002</v>
      </c>
      <c r="C1656">
        <v>38.927501999999997</v>
      </c>
      <c r="D1656">
        <v>38.338501000000001</v>
      </c>
      <c r="E1656">
        <v>38.439498999999998</v>
      </c>
      <c r="F1656">
        <v>38.439498999999998</v>
      </c>
      <c r="G1656">
        <v>76830000</v>
      </c>
    </row>
    <row r="1657" spans="1:7" x14ac:dyDescent="0.25">
      <c r="A1657" s="3">
        <v>42583</v>
      </c>
      <c r="B1657">
        <v>38.054501000000002</v>
      </c>
      <c r="C1657">
        <v>39.021500000000003</v>
      </c>
      <c r="D1657">
        <v>38.054501000000002</v>
      </c>
      <c r="E1657">
        <v>38.644001000000003</v>
      </c>
      <c r="F1657">
        <v>38.644001000000003</v>
      </c>
      <c r="G1657">
        <v>54010000</v>
      </c>
    </row>
    <row r="1658" spans="1:7" x14ac:dyDescent="0.25">
      <c r="A1658" s="3">
        <v>42584</v>
      </c>
      <c r="B1658">
        <v>38.434502000000002</v>
      </c>
      <c r="C1658">
        <v>38.792000000000002</v>
      </c>
      <c r="D1658">
        <v>38.392502</v>
      </c>
      <c r="E1658">
        <v>38.553500999999997</v>
      </c>
      <c r="F1658">
        <v>38.553500999999997</v>
      </c>
      <c r="G1658">
        <v>35690000</v>
      </c>
    </row>
    <row r="1659" spans="1:7" x14ac:dyDescent="0.25">
      <c r="A1659" s="3">
        <v>42585</v>
      </c>
      <c r="B1659">
        <v>38.359000999999999</v>
      </c>
      <c r="C1659">
        <v>38.660499999999999</v>
      </c>
      <c r="D1659">
        <v>38.341000000000001</v>
      </c>
      <c r="E1659">
        <v>38.658999999999999</v>
      </c>
      <c r="F1659">
        <v>38.658999999999999</v>
      </c>
      <c r="G1659">
        <v>25748000</v>
      </c>
    </row>
    <row r="1660" spans="1:7" x14ac:dyDescent="0.25">
      <c r="A1660" s="3">
        <v>42586</v>
      </c>
      <c r="B1660">
        <v>38.610999999999997</v>
      </c>
      <c r="C1660">
        <v>38.703499000000001</v>
      </c>
      <c r="D1660">
        <v>38.439751000000001</v>
      </c>
      <c r="E1660">
        <v>38.580502000000003</v>
      </c>
      <c r="F1660">
        <v>38.580502000000003</v>
      </c>
      <c r="G1660">
        <v>22806000</v>
      </c>
    </row>
    <row r="1661" spans="1:7" x14ac:dyDescent="0.25">
      <c r="A1661" s="3">
        <v>42587</v>
      </c>
      <c r="B1661">
        <v>38.688999000000003</v>
      </c>
      <c r="C1661">
        <v>39.152000000000001</v>
      </c>
      <c r="D1661">
        <v>38.617001000000002</v>
      </c>
      <c r="E1661">
        <v>39.110999999999997</v>
      </c>
      <c r="F1661">
        <v>39.110999999999997</v>
      </c>
      <c r="G1661">
        <v>36024000</v>
      </c>
    </row>
    <row r="1662" spans="1:7" x14ac:dyDescent="0.25">
      <c r="A1662" s="3">
        <v>42590</v>
      </c>
      <c r="B1662">
        <v>39.099997999999999</v>
      </c>
      <c r="C1662">
        <v>39.131500000000003</v>
      </c>
      <c r="D1662">
        <v>38.904549000000003</v>
      </c>
      <c r="E1662">
        <v>39.088000999999998</v>
      </c>
      <c r="F1662">
        <v>39.088000999999998</v>
      </c>
      <c r="G1662">
        <v>22158000</v>
      </c>
    </row>
    <row r="1663" spans="1:7" x14ac:dyDescent="0.25">
      <c r="A1663" s="3">
        <v>42591</v>
      </c>
      <c r="B1663">
        <v>39.055</v>
      </c>
      <c r="C1663">
        <v>39.446998999999998</v>
      </c>
      <c r="D1663">
        <v>39.028500000000001</v>
      </c>
      <c r="E1663">
        <v>39.213000999999998</v>
      </c>
      <c r="F1663">
        <v>39.213000999999998</v>
      </c>
      <c r="G1663">
        <v>26378000</v>
      </c>
    </row>
    <row r="1664" spans="1:7" x14ac:dyDescent="0.25">
      <c r="A1664" s="3">
        <v>42592</v>
      </c>
      <c r="B1664">
        <v>39.1875</v>
      </c>
      <c r="C1664">
        <v>39.340598999999997</v>
      </c>
      <c r="D1664">
        <v>39.138900999999997</v>
      </c>
      <c r="E1664">
        <v>39.234000999999999</v>
      </c>
      <c r="F1664">
        <v>39.234000999999999</v>
      </c>
      <c r="G1664">
        <v>15728000</v>
      </c>
    </row>
    <row r="1665" spans="1:7" x14ac:dyDescent="0.25">
      <c r="A1665" s="3">
        <v>42593</v>
      </c>
      <c r="B1665">
        <v>39.25</v>
      </c>
      <c r="C1665">
        <v>39.487499</v>
      </c>
      <c r="D1665">
        <v>39.148499000000001</v>
      </c>
      <c r="E1665">
        <v>39.2425</v>
      </c>
      <c r="F1665">
        <v>39.2425</v>
      </c>
      <c r="G1665">
        <v>19502000</v>
      </c>
    </row>
    <row r="1666" spans="1:7" x14ac:dyDescent="0.25">
      <c r="A1666" s="3">
        <v>42594</v>
      </c>
      <c r="B1666">
        <v>39.075001</v>
      </c>
      <c r="C1666">
        <v>39.169750000000001</v>
      </c>
      <c r="D1666">
        <v>39.020000000000003</v>
      </c>
      <c r="E1666">
        <v>39.160998999999997</v>
      </c>
      <c r="F1666">
        <v>39.160998999999997</v>
      </c>
      <c r="G1666">
        <v>14810000</v>
      </c>
    </row>
    <row r="1667" spans="1:7" x14ac:dyDescent="0.25">
      <c r="A1667" s="3">
        <v>42597</v>
      </c>
      <c r="B1667">
        <v>39.1875</v>
      </c>
      <c r="C1667">
        <v>39.374499999999998</v>
      </c>
      <c r="D1667">
        <v>39.005501000000002</v>
      </c>
      <c r="E1667">
        <v>39.122002000000002</v>
      </c>
      <c r="F1667">
        <v>39.122002000000002</v>
      </c>
      <c r="G1667">
        <v>18764000</v>
      </c>
    </row>
    <row r="1668" spans="1:7" x14ac:dyDescent="0.25">
      <c r="A1668" s="3">
        <v>42598</v>
      </c>
      <c r="B1668">
        <v>39.014999000000003</v>
      </c>
      <c r="C1668">
        <v>39.048999999999999</v>
      </c>
      <c r="D1668">
        <v>38.672198999999999</v>
      </c>
      <c r="E1668">
        <v>38.856997999999997</v>
      </c>
      <c r="F1668">
        <v>38.856997999999997</v>
      </c>
      <c r="G1668">
        <v>20560000</v>
      </c>
    </row>
    <row r="1669" spans="1:7" x14ac:dyDescent="0.25">
      <c r="A1669" s="3">
        <v>42599</v>
      </c>
      <c r="B1669">
        <v>38.866000999999997</v>
      </c>
      <c r="C1669">
        <v>39.040500999999999</v>
      </c>
      <c r="D1669">
        <v>38.676498000000002</v>
      </c>
      <c r="E1669">
        <v>38.995499000000002</v>
      </c>
      <c r="F1669">
        <v>38.995499000000002</v>
      </c>
      <c r="G1669">
        <v>18484000</v>
      </c>
    </row>
    <row r="1670" spans="1:7" x14ac:dyDescent="0.25">
      <c r="A1670" s="3">
        <v>42600</v>
      </c>
      <c r="B1670">
        <v>39.000500000000002</v>
      </c>
      <c r="C1670">
        <v>39.143002000000003</v>
      </c>
      <c r="D1670">
        <v>38.849997999999999</v>
      </c>
      <c r="E1670">
        <v>38.875</v>
      </c>
      <c r="F1670">
        <v>38.875</v>
      </c>
      <c r="G1670">
        <v>14388000</v>
      </c>
    </row>
    <row r="1671" spans="1:7" x14ac:dyDescent="0.25">
      <c r="A1671" s="3">
        <v>42601</v>
      </c>
      <c r="B1671">
        <v>38.75</v>
      </c>
      <c r="C1671">
        <v>38.854999999999997</v>
      </c>
      <c r="D1671">
        <v>38.656502000000003</v>
      </c>
      <c r="E1671">
        <v>38.771000000000001</v>
      </c>
      <c r="F1671">
        <v>38.771000000000001</v>
      </c>
      <c r="G1671">
        <v>17230000</v>
      </c>
    </row>
    <row r="1672" spans="1:7" x14ac:dyDescent="0.25">
      <c r="A1672" s="3">
        <v>42604</v>
      </c>
      <c r="B1672">
        <v>38.663502000000001</v>
      </c>
      <c r="C1672">
        <v>38.727001000000001</v>
      </c>
      <c r="D1672">
        <v>38.502499</v>
      </c>
      <c r="E1672">
        <v>38.607498</v>
      </c>
      <c r="F1672">
        <v>38.607498</v>
      </c>
      <c r="G1672">
        <v>19028000</v>
      </c>
    </row>
    <row r="1673" spans="1:7" x14ac:dyDescent="0.25">
      <c r="A1673" s="3">
        <v>42605</v>
      </c>
      <c r="B1673">
        <v>38.773997999999999</v>
      </c>
      <c r="C1673">
        <v>38.821998999999998</v>
      </c>
      <c r="D1673">
        <v>38.589249000000002</v>
      </c>
      <c r="E1673">
        <v>38.603999999999999</v>
      </c>
      <c r="F1673">
        <v>38.603999999999999</v>
      </c>
      <c r="G1673">
        <v>18564000</v>
      </c>
    </row>
    <row r="1674" spans="1:7" x14ac:dyDescent="0.25">
      <c r="A1674" s="3">
        <v>42606</v>
      </c>
      <c r="B1674">
        <v>38.528998999999999</v>
      </c>
      <c r="C1674">
        <v>38.724997999999999</v>
      </c>
      <c r="D1674">
        <v>38.353499999999997</v>
      </c>
      <c r="E1674">
        <v>38.481997999999997</v>
      </c>
      <c r="F1674">
        <v>38.481997999999997</v>
      </c>
      <c r="G1674">
        <v>21440000</v>
      </c>
    </row>
    <row r="1675" spans="1:7" x14ac:dyDescent="0.25">
      <c r="A1675" s="3">
        <v>42607</v>
      </c>
      <c r="B1675">
        <v>38.349997999999999</v>
      </c>
      <c r="C1675">
        <v>38.594501000000001</v>
      </c>
      <c r="D1675">
        <v>38.159247999999998</v>
      </c>
      <c r="E1675">
        <v>38.470500999999999</v>
      </c>
      <c r="F1675">
        <v>38.470500999999999</v>
      </c>
      <c r="G1675">
        <v>18538000</v>
      </c>
    </row>
    <row r="1676" spans="1:7" x14ac:dyDescent="0.25">
      <c r="A1676" s="3">
        <v>42608</v>
      </c>
      <c r="B1676">
        <v>38.450001</v>
      </c>
      <c r="C1676">
        <v>38.804001</v>
      </c>
      <c r="D1676">
        <v>38.292499999999997</v>
      </c>
      <c r="E1676">
        <v>38.477001000000001</v>
      </c>
      <c r="F1676">
        <v>38.477001000000001</v>
      </c>
      <c r="G1676">
        <v>23334000</v>
      </c>
    </row>
    <row r="1677" spans="1:7" x14ac:dyDescent="0.25">
      <c r="A1677" s="3">
        <v>42611</v>
      </c>
      <c r="B1677">
        <v>38.436999999999998</v>
      </c>
      <c r="C1677">
        <v>38.749499999999998</v>
      </c>
      <c r="D1677">
        <v>38.330750000000002</v>
      </c>
      <c r="E1677">
        <v>38.607498</v>
      </c>
      <c r="F1677">
        <v>38.607498</v>
      </c>
      <c r="G1677">
        <v>16952000</v>
      </c>
    </row>
    <row r="1678" spans="1:7" x14ac:dyDescent="0.25">
      <c r="A1678" s="3">
        <v>42612</v>
      </c>
      <c r="B1678">
        <v>38.466498999999999</v>
      </c>
      <c r="C1678">
        <v>38.723300999999999</v>
      </c>
      <c r="D1678">
        <v>38.341999000000001</v>
      </c>
      <c r="E1678">
        <v>38.454498000000001</v>
      </c>
      <c r="F1678">
        <v>38.454498000000001</v>
      </c>
      <c r="G1678">
        <v>22600000</v>
      </c>
    </row>
    <row r="1679" spans="1:7" x14ac:dyDescent="0.25">
      <c r="A1679" s="3">
        <v>42613</v>
      </c>
      <c r="B1679">
        <v>38.350498000000002</v>
      </c>
      <c r="C1679">
        <v>38.454498000000001</v>
      </c>
      <c r="D1679">
        <v>38.269001000000003</v>
      </c>
      <c r="E1679">
        <v>38.352500999999997</v>
      </c>
      <c r="F1679">
        <v>38.352500999999997</v>
      </c>
      <c r="G1679">
        <v>24972000</v>
      </c>
    </row>
    <row r="1680" spans="1:7" x14ac:dyDescent="0.25">
      <c r="A1680" s="3">
        <v>42614</v>
      </c>
      <c r="B1680">
        <v>38.462502000000001</v>
      </c>
      <c r="C1680">
        <v>38.550998999999997</v>
      </c>
      <c r="D1680">
        <v>38.215000000000003</v>
      </c>
      <c r="E1680">
        <v>38.438999000000003</v>
      </c>
      <c r="F1680">
        <v>38.438999000000003</v>
      </c>
      <c r="G1680">
        <v>18502000</v>
      </c>
    </row>
    <row r="1681" spans="1:7" x14ac:dyDescent="0.25">
      <c r="A1681" s="3">
        <v>42615</v>
      </c>
      <c r="B1681">
        <v>38.650500999999998</v>
      </c>
      <c r="C1681">
        <v>38.695999</v>
      </c>
      <c r="D1681">
        <v>38.420501999999999</v>
      </c>
      <c r="E1681">
        <v>38.573002000000002</v>
      </c>
      <c r="F1681">
        <v>38.573002000000002</v>
      </c>
      <c r="G1681">
        <v>21454000</v>
      </c>
    </row>
    <row r="1682" spans="1:7" x14ac:dyDescent="0.25">
      <c r="A1682" s="3">
        <v>42619</v>
      </c>
      <c r="B1682">
        <v>38.672500999999997</v>
      </c>
      <c r="C1682">
        <v>39.099997999999999</v>
      </c>
      <c r="D1682">
        <v>38.549999</v>
      </c>
      <c r="E1682">
        <v>39.004002</v>
      </c>
      <c r="F1682">
        <v>39.004002</v>
      </c>
      <c r="G1682">
        <v>28856000</v>
      </c>
    </row>
    <row r="1683" spans="1:7" x14ac:dyDescent="0.25">
      <c r="A1683" s="3">
        <v>42620</v>
      </c>
      <c r="B1683">
        <v>39</v>
      </c>
      <c r="C1683">
        <v>39.136501000000003</v>
      </c>
      <c r="D1683">
        <v>38.810001</v>
      </c>
      <c r="E1683">
        <v>39.017502</v>
      </c>
      <c r="F1683">
        <v>39.017502</v>
      </c>
      <c r="G1683">
        <v>17874000</v>
      </c>
    </row>
    <row r="1684" spans="1:7" x14ac:dyDescent="0.25">
      <c r="A1684" s="3">
        <v>42621</v>
      </c>
      <c r="B1684">
        <v>38.929501000000002</v>
      </c>
      <c r="C1684">
        <v>39.017502</v>
      </c>
      <c r="D1684">
        <v>38.679001</v>
      </c>
      <c r="E1684">
        <v>38.765999000000001</v>
      </c>
      <c r="F1684">
        <v>38.765999000000001</v>
      </c>
      <c r="G1684">
        <v>25406000</v>
      </c>
    </row>
    <row r="1685" spans="1:7" x14ac:dyDescent="0.25">
      <c r="A1685" s="3">
        <v>42622</v>
      </c>
      <c r="B1685">
        <v>38.505001</v>
      </c>
      <c r="C1685">
        <v>38.662250999999998</v>
      </c>
      <c r="D1685">
        <v>37.983001999999999</v>
      </c>
      <c r="E1685">
        <v>37.983001999999999</v>
      </c>
      <c r="F1685">
        <v>37.983001999999999</v>
      </c>
      <c r="G1685">
        <v>37710000</v>
      </c>
    </row>
    <row r="1686" spans="1:7" x14ac:dyDescent="0.25">
      <c r="A1686" s="3">
        <v>42625</v>
      </c>
      <c r="B1686">
        <v>37.756500000000003</v>
      </c>
      <c r="C1686">
        <v>38.514499999999998</v>
      </c>
      <c r="D1686">
        <v>37.700001</v>
      </c>
      <c r="E1686">
        <v>38.451000000000001</v>
      </c>
      <c r="F1686">
        <v>38.451000000000001</v>
      </c>
      <c r="G1686">
        <v>26220000</v>
      </c>
    </row>
    <row r="1687" spans="1:7" x14ac:dyDescent="0.25">
      <c r="A1687" s="3">
        <v>42626</v>
      </c>
      <c r="B1687">
        <v>38.223998999999999</v>
      </c>
      <c r="C1687">
        <v>38.311000999999997</v>
      </c>
      <c r="D1687">
        <v>37.790000999999997</v>
      </c>
      <c r="E1687">
        <v>37.984501000000002</v>
      </c>
      <c r="F1687">
        <v>37.984501000000002</v>
      </c>
      <c r="G1687">
        <v>27900000</v>
      </c>
    </row>
    <row r="1688" spans="1:7" x14ac:dyDescent="0.25">
      <c r="A1688" s="3">
        <v>42627</v>
      </c>
      <c r="B1688">
        <v>37.980499000000002</v>
      </c>
      <c r="C1688">
        <v>38.383999000000003</v>
      </c>
      <c r="D1688">
        <v>37.955502000000003</v>
      </c>
      <c r="E1688">
        <v>38.124499999999998</v>
      </c>
      <c r="F1688">
        <v>38.124499999999998</v>
      </c>
      <c r="G1688">
        <v>21748000</v>
      </c>
    </row>
    <row r="1689" spans="1:7" x14ac:dyDescent="0.25">
      <c r="A1689" s="3">
        <v>42628</v>
      </c>
      <c r="B1689">
        <v>38.144500999999998</v>
      </c>
      <c r="C1689">
        <v>38.689999</v>
      </c>
      <c r="D1689">
        <v>37.998001000000002</v>
      </c>
      <c r="E1689">
        <v>38.588000999999998</v>
      </c>
      <c r="F1689">
        <v>38.588000999999998</v>
      </c>
      <c r="G1689">
        <v>26102000</v>
      </c>
    </row>
    <row r="1690" spans="1:7" x14ac:dyDescent="0.25">
      <c r="A1690" s="3">
        <v>42629</v>
      </c>
      <c r="B1690">
        <v>38.487499</v>
      </c>
      <c r="C1690">
        <v>38.487499</v>
      </c>
      <c r="D1690">
        <v>38.233001999999999</v>
      </c>
      <c r="E1690">
        <v>38.444000000000003</v>
      </c>
      <c r="F1690">
        <v>38.444000000000003</v>
      </c>
      <c r="G1690">
        <v>40986000</v>
      </c>
    </row>
    <row r="1691" spans="1:7" x14ac:dyDescent="0.25">
      <c r="A1691" s="3">
        <v>42632</v>
      </c>
      <c r="B1691">
        <v>38.620998</v>
      </c>
      <c r="C1691">
        <v>38.700001</v>
      </c>
      <c r="D1691">
        <v>38.222050000000003</v>
      </c>
      <c r="E1691">
        <v>38.284999999999997</v>
      </c>
      <c r="F1691">
        <v>38.284999999999997</v>
      </c>
      <c r="G1691">
        <v>23456000</v>
      </c>
    </row>
    <row r="1692" spans="1:7" x14ac:dyDescent="0.25">
      <c r="A1692" s="3">
        <v>42633</v>
      </c>
      <c r="B1692">
        <v>38.450001</v>
      </c>
      <c r="C1692">
        <v>38.666499999999999</v>
      </c>
      <c r="D1692">
        <v>38.426498000000002</v>
      </c>
      <c r="E1692">
        <v>38.570498999999998</v>
      </c>
      <c r="F1692">
        <v>38.570498999999998</v>
      </c>
      <c r="G1692">
        <v>19572000</v>
      </c>
    </row>
    <row r="1693" spans="1:7" x14ac:dyDescent="0.25">
      <c r="A1693" s="3">
        <v>42634</v>
      </c>
      <c r="B1693">
        <v>38.632998999999998</v>
      </c>
      <c r="C1693">
        <v>38.858001999999999</v>
      </c>
      <c r="D1693">
        <v>38.415050999999998</v>
      </c>
      <c r="E1693">
        <v>38.811000999999997</v>
      </c>
      <c r="F1693">
        <v>38.811000999999997</v>
      </c>
      <c r="G1693">
        <v>23356000</v>
      </c>
    </row>
    <row r="1694" spans="1:7" x14ac:dyDescent="0.25">
      <c r="A1694" s="3">
        <v>42635</v>
      </c>
      <c r="B1694">
        <v>39</v>
      </c>
      <c r="C1694">
        <v>39.4925</v>
      </c>
      <c r="D1694">
        <v>38.922001000000002</v>
      </c>
      <c r="E1694">
        <v>39.360500000000002</v>
      </c>
      <c r="F1694">
        <v>39.360500000000002</v>
      </c>
      <c r="G1694">
        <v>29724000</v>
      </c>
    </row>
    <row r="1695" spans="1:7" x14ac:dyDescent="0.25">
      <c r="A1695" s="3">
        <v>42636</v>
      </c>
      <c r="B1695">
        <v>39.329498000000001</v>
      </c>
      <c r="C1695">
        <v>39.446499000000003</v>
      </c>
      <c r="D1695">
        <v>39.207500000000003</v>
      </c>
      <c r="E1695">
        <v>39.345001000000003</v>
      </c>
      <c r="F1695">
        <v>39.345001000000003</v>
      </c>
      <c r="G1695">
        <v>28238000</v>
      </c>
    </row>
    <row r="1696" spans="1:7" x14ac:dyDescent="0.25">
      <c r="A1696" s="3">
        <v>42639</v>
      </c>
      <c r="B1696">
        <v>39.137000999999998</v>
      </c>
      <c r="C1696">
        <v>39.137000999999998</v>
      </c>
      <c r="D1696">
        <v>38.653500000000001</v>
      </c>
      <c r="E1696">
        <v>38.710498999999999</v>
      </c>
      <c r="F1696">
        <v>38.710498999999999</v>
      </c>
      <c r="G1696">
        <v>30664000</v>
      </c>
    </row>
    <row r="1697" spans="1:7" x14ac:dyDescent="0.25">
      <c r="A1697" s="3">
        <v>42640</v>
      </c>
      <c r="B1697">
        <v>38.775002000000001</v>
      </c>
      <c r="C1697">
        <v>39.299500000000002</v>
      </c>
      <c r="D1697">
        <v>38.715401</v>
      </c>
      <c r="E1697">
        <v>39.150500999999998</v>
      </c>
      <c r="F1697">
        <v>39.150500999999998</v>
      </c>
      <c r="G1697">
        <v>23064000</v>
      </c>
    </row>
    <row r="1698" spans="1:7" x14ac:dyDescent="0.25">
      <c r="A1698" s="3">
        <v>42641</v>
      </c>
      <c r="B1698">
        <v>38.892502</v>
      </c>
      <c r="C1698">
        <v>39.090499999999999</v>
      </c>
      <c r="D1698">
        <v>38.748500999999997</v>
      </c>
      <c r="E1698">
        <v>39.077998999999998</v>
      </c>
      <c r="F1698">
        <v>39.077998999999998</v>
      </c>
      <c r="G1698">
        <v>22196000</v>
      </c>
    </row>
    <row r="1699" spans="1:7" x14ac:dyDescent="0.25">
      <c r="A1699" s="3">
        <v>42642</v>
      </c>
      <c r="B1699">
        <v>39.071998999999998</v>
      </c>
      <c r="C1699">
        <v>39.290000999999997</v>
      </c>
      <c r="D1699">
        <v>38.711601000000002</v>
      </c>
      <c r="E1699">
        <v>38.750500000000002</v>
      </c>
      <c r="F1699">
        <v>38.750500000000002</v>
      </c>
      <c r="G1699">
        <v>26294000</v>
      </c>
    </row>
    <row r="1700" spans="1:7" x14ac:dyDescent="0.25">
      <c r="A1700" s="3">
        <v>42643</v>
      </c>
      <c r="B1700">
        <v>38.816502</v>
      </c>
      <c r="C1700">
        <v>39.047001000000002</v>
      </c>
      <c r="D1700">
        <v>38.704498000000001</v>
      </c>
      <c r="E1700">
        <v>38.864497999999998</v>
      </c>
      <c r="F1700">
        <v>38.864497999999998</v>
      </c>
      <c r="G1700">
        <v>31706000</v>
      </c>
    </row>
    <row r="1701" spans="1:7" x14ac:dyDescent="0.25">
      <c r="A1701" s="3">
        <v>42646</v>
      </c>
      <c r="B1701">
        <v>38.712502000000001</v>
      </c>
      <c r="C1701">
        <v>38.803249000000001</v>
      </c>
      <c r="D1701">
        <v>38.474997999999999</v>
      </c>
      <c r="E1701">
        <v>38.627997999999998</v>
      </c>
      <c r="F1701">
        <v>38.627997999999998</v>
      </c>
      <c r="G1701">
        <v>25576000</v>
      </c>
    </row>
    <row r="1702" spans="1:7" x14ac:dyDescent="0.25">
      <c r="A1702" s="3">
        <v>42647</v>
      </c>
      <c r="B1702">
        <v>38.801498000000002</v>
      </c>
      <c r="C1702">
        <v>38.935501000000002</v>
      </c>
      <c r="D1702">
        <v>38.644500999999998</v>
      </c>
      <c r="E1702">
        <v>38.821499000000003</v>
      </c>
      <c r="F1702">
        <v>38.821499000000003</v>
      </c>
      <c r="G1702">
        <v>24028000</v>
      </c>
    </row>
    <row r="1703" spans="1:7" x14ac:dyDescent="0.25">
      <c r="A1703" s="3">
        <v>42648</v>
      </c>
      <c r="B1703">
        <v>38.965499999999999</v>
      </c>
      <c r="C1703">
        <v>39.103499999999997</v>
      </c>
      <c r="D1703">
        <v>38.782501000000003</v>
      </c>
      <c r="E1703">
        <v>38.823501999999998</v>
      </c>
      <c r="F1703">
        <v>38.823501999999998</v>
      </c>
      <c r="G1703">
        <v>29224000</v>
      </c>
    </row>
    <row r="1704" spans="1:7" x14ac:dyDescent="0.25">
      <c r="A1704" s="3">
        <v>42649</v>
      </c>
      <c r="B1704">
        <v>38.950001</v>
      </c>
      <c r="C1704">
        <v>39.023997999999999</v>
      </c>
      <c r="D1704">
        <v>38.777000000000001</v>
      </c>
      <c r="E1704">
        <v>38.842998999999999</v>
      </c>
      <c r="F1704">
        <v>38.842998999999999</v>
      </c>
      <c r="G1704">
        <v>21414000</v>
      </c>
    </row>
    <row r="1705" spans="1:7" x14ac:dyDescent="0.25">
      <c r="A1705" s="3">
        <v>42650</v>
      </c>
      <c r="B1705">
        <v>38.983001999999999</v>
      </c>
      <c r="C1705">
        <v>38.983001999999999</v>
      </c>
      <c r="D1705">
        <v>38.537497999999999</v>
      </c>
      <c r="E1705">
        <v>38.754002</v>
      </c>
      <c r="F1705">
        <v>38.754002</v>
      </c>
      <c r="G1705">
        <v>18664000</v>
      </c>
    </row>
    <row r="1706" spans="1:7" x14ac:dyDescent="0.25">
      <c r="A1706" s="3">
        <v>42653</v>
      </c>
      <c r="B1706">
        <v>38.885502000000002</v>
      </c>
      <c r="C1706">
        <v>39.469002000000003</v>
      </c>
      <c r="D1706">
        <v>38.793498999999997</v>
      </c>
      <c r="E1706">
        <v>39.297001000000002</v>
      </c>
      <c r="F1706">
        <v>39.297001000000002</v>
      </c>
      <c r="G1706">
        <v>23498000</v>
      </c>
    </row>
    <row r="1707" spans="1:7" x14ac:dyDescent="0.25">
      <c r="A1707" s="3">
        <v>42654</v>
      </c>
      <c r="B1707">
        <v>39.332999999999998</v>
      </c>
      <c r="C1707">
        <v>39.613998000000002</v>
      </c>
      <c r="D1707">
        <v>39.028998999999999</v>
      </c>
      <c r="E1707">
        <v>39.153500000000001</v>
      </c>
      <c r="F1707">
        <v>39.153500000000001</v>
      </c>
      <c r="G1707">
        <v>27450000</v>
      </c>
    </row>
    <row r="1708" spans="1:7" x14ac:dyDescent="0.25">
      <c r="A1708" s="3">
        <v>42655</v>
      </c>
      <c r="B1708">
        <v>39.188000000000002</v>
      </c>
      <c r="C1708">
        <v>39.406502000000003</v>
      </c>
      <c r="D1708">
        <v>39.103000999999999</v>
      </c>
      <c r="E1708">
        <v>39.306998999999998</v>
      </c>
      <c r="F1708">
        <v>39.306998999999998</v>
      </c>
      <c r="G1708">
        <v>18748000</v>
      </c>
    </row>
    <row r="1709" spans="1:7" x14ac:dyDescent="0.25">
      <c r="A1709" s="3">
        <v>42656</v>
      </c>
      <c r="B1709">
        <v>39.061000999999997</v>
      </c>
      <c r="C1709">
        <v>39.061000999999997</v>
      </c>
      <c r="D1709">
        <v>38.650002000000001</v>
      </c>
      <c r="E1709">
        <v>38.909500000000001</v>
      </c>
      <c r="F1709">
        <v>38.909500000000001</v>
      </c>
      <c r="G1709">
        <v>27306000</v>
      </c>
    </row>
    <row r="1710" spans="1:7" x14ac:dyDescent="0.25">
      <c r="A1710" s="3">
        <v>42657</v>
      </c>
      <c r="B1710">
        <v>39.082500000000003</v>
      </c>
      <c r="C1710">
        <v>39.197498000000003</v>
      </c>
      <c r="D1710">
        <v>38.799999</v>
      </c>
      <c r="E1710">
        <v>38.926498000000002</v>
      </c>
      <c r="F1710">
        <v>38.926498000000002</v>
      </c>
      <c r="G1710">
        <v>17050000</v>
      </c>
    </row>
    <row r="1711" spans="1:7" x14ac:dyDescent="0.25">
      <c r="A1711" s="3">
        <v>42660</v>
      </c>
      <c r="B1711">
        <v>38.990001999999997</v>
      </c>
      <c r="C1711">
        <v>39.292499999999997</v>
      </c>
      <c r="D1711">
        <v>38.875</v>
      </c>
      <c r="E1711">
        <v>38.998001000000002</v>
      </c>
      <c r="F1711">
        <v>38.998001000000002</v>
      </c>
      <c r="G1711">
        <v>21860000</v>
      </c>
    </row>
    <row r="1712" spans="1:7" x14ac:dyDescent="0.25">
      <c r="A1712" s="3">
        <v>42661</v>
      </c>
      <c r="B1712">
        <v>39.392502</v>
      </c>
      <c r="C1712">
        <v>40.080502000000003</v>
      </c>
      <c r="D1712">
        <v>39.278252000000002</v>
      </c>
      <c r="E1712">
        <v>39.762999999999998</v>
      </c>
      <c r="F1712">
        <v>39.762999999999998</v>
      </c>
      <c r="G1712">
        <v>41138000</v>
      </c>
    </row>
    <row r="1713" spans="1:7" x14ac:dyDescent="0.25">
      <c r="A1713" s="3">
        <v>42662</v>
      </c>
      <c r="B1713">
        <v>39.911999000000002</v>
      </c>
      <c r="C1713">
        <v>40.229999999999997</v>
      </c>
      <c r="D1713">
        <v>39.901501000000003</v>
      </c>
      <c r="E1713">
        <v>40.075001</v>
      </c>
      <c r="F1713">
        <v>40.075001</v>
      </c>
      <c r="G1713">
        <v>35336000</v>
      </c>
    </row>
    <row r="1714" spans="1:7" x14ac:dyDescent="0.25">
      <c r="A1714" s="3">
        <v>42663</v>
      </c>
      <c r="B1714">
        <v>40.165000999999997</v>
      </c>
      <c r="C1714">
        <v>40.198501999999998</v>
      </c>
      <c r="D1714">
        <v>39.801498000000002</v>
      </c>
      <c r="E1714">
        <v>39.848498999999997</v>
      </c>
      <c r="F1714">
        <v>39.848498999999997</v>
      </c>
      <c r="G1714">
        <v>35150000</v>
      </c>
    </row>
    <row r="1715" spans="1:7" x14ac:dyDescent="0.25">
      <c r="A1715" s="3">
        <v>42664</v>
      </c>
      <c r="B1715">
        <v>39.75</v>
      </c>
      <c r="C1715">
        <v>39.974997999999999</v>
      </c>
      <c r="D1715">
        <v>39.700001</v>
      </c>
      <c r="E1715">
        <v>39.968497999999997</v>
      </c>
      <c r="F1715">
        <v>39.968497999999997</v>
      </c>
      <c r="G1715">
        <v>25324000</v>
      </c>
    </row>
    <row r="1716" spans="1:7" x14ac:dyDescent="0.25">
      <c r="A1716" s="3">
        <v>42667</v>
      </c>
      <c r="B1716">
        <v>40.244999</v>
      </c>
      <c r="C1716">
        <v>40.758999000000003</v>
      </c>
      <c r="D1716">
        <v>40.241000999999997</v>
      </c>
      <c r="E1716">
        <v>40.655498999999999</v>
      </c>
      <c r="F1716">
        <v>40.655498999999999</v>
      </c>
      <c r="G1716">
        <v>33950000</v>
      </c>
    </row>
    <row r="1717" spans="1:7" x14ac:dyDescent="0.25">
      <c r="A1717" s="3">
        <v>42668</v>
      </c>
      <c r="B1717">
        <v>40.834000000000003</v>
      </c>
      <c r="C1717">
        <v>40.834000000000003</v>
      </c>
      <c r="D1717">
        <v>40.256999999999998</v>
      </c>
      <c r="E1717">
        <v>40.383499</v>
      </c>
      <c r="F1717">
        <v>40.383499</v>
      </c>
      <c r="G1717">
        <v>31528000</v>
      </c>
    </row>
    <row r="1718" spans="1:7" x14ac:dyDescent="0.25">
      <c r="A1718" s="3">
        <v>42669</v>
      </c>
      <c r="B1718">
        <v>40.317000999999998</v>
      </c>
      <c r="C1718">
        <v>40.348998999999999</v>
      </c>
      <c r="D1718">
        <v>39.816001999999997</v>
      </c>
      <c r="E1718">
        <v>39.953499000000001</v>
      </c>
      <c r="F1718">
        <v>39.953499000000001</v>
      </c>
      <c r="G1718">
        <v>32954000</v>
      </c>
    </row>
    <row r="1719" spans="1:7" x14ac:dyDescent="0.25">
      <c r="A1719" s="3">
        <v>42670</v>
      </c>
      <c r="B1719">
        <v>40.049999</v>
      </c>
      <c r="C1719">
        <v>40.174500000000002</v>
      </c>
      <c r="D1719">
        <v>39.575001</v>
      </c>
      <c r="E1719">
        <v>39.767502</v>
      </c>
      <c r="F1719">
        <v>39.767502</v>
      </c>
      <c r="G1719">
        <v>54984000</v>
      </c>
    </row>
    <row r="1720" spans="1:7" x14ac:dyDescent="0.25">
      <c r="A1720" s="3">
        <v>42671</v>
      </c>
      <c r="B1720">
        <v>40.417499999999997</v>
      </c>
      <c r="C1720">
        <v>40.774501999999998</v>
      </c>
      <c r="D1720">
        <v>39.679501000000002</v>
      </c>
      <c r="E1720">
        <v>39.768501000000001</v>
      </c>
      <c r="F1720">
        <v>39.768501000000001</v>
      </c>
      <c r="G1720">
        <v>85398000</v>
      </c>
    </row>
    <row r="1721" spans="1:7" x14ac:dyDescent="0.25">
      <c r="A1721" s="3">
        <v>42674</v>
      </c>
      <c r="B1721">
        <v>39.773499000000001</v>
      </c>
      <c r="C1721">
        <v>39.842998999999999</v>
      </c>
      <c r="D1721">
        <v>39.200001</v>
      </c>
      <c r="E1721">
        <v>39.227001000000001</v>
      </c>
      <c r="F1721">
        <v>39.227001000000001</v>
      </c>
      <c r="G1721">
        <v>48546000</v>
      </c>
    </row>
    <row r="1722" spans="1:7" x14ac:dyDescent="0.25">
      <c r="A1722" s="3">
        <v>42675</v>
      </c>
      <c r="B1722">
        <v>39.144500999999998</v>
      </c>
      <c r="C1722">
        <v>39.474499000000002</v>
      </c>
      <c r="D1722">
        <v>38.777000000000001</v>
      </c>
      <c r="E1722">
        <v>39.180500000000002</v>
      </c>
      <c r="F1722">
        <v>39.180500000000002</v>
      </c>
      <c r="G1722">
        <v>48128000</v>
      </c>
    </row>
    <row r="1723" spans="1:7" x14ac:dyDescent="0.25">
      <c r="A1723" s="3">
        <v>42676</v>
      </c>
      <c r="B1723">
        <v>38.909999999999997</v>
      </c>
      <c r="C1723">
        <v>39.082500000000003</v>
      </c>
      <c r="D1723">
        <v>38.172500999999997</v>
      </c>
      <c r="E1723">
        <v>38.435001</v>
      </c>
      <c r="F1723">
        <v>38.435001</v>
      </c>
      <c r="G1723">
        <v>37448000</v>
      </c>
    </row>
    <row r="1724" spans="1:7" x14ac:dyDescent="0.25">
      <c r="A1724" s="3">
        <v>42677</v>
      </c>
      <c r="B1724">
        <v>38.362499</v>
      </c>
      <c r="C1724">
        <v>38.497501</v>
      </c>
      <c r="D1724">
        <v>37.951500000000003</v>
      </c>
      <c r="E1724">
        <v>38.106498999999999</v>
      </c>
      <c r="F1724">
        <v>38.106498999999999</v>
      </c>
      <c r="G1724">
        <v>38864000</v>
      </c>
    </row>
    <row r="1725" spans="1:7" x14ac:dyDescent="0.25">
      <c r="A1725" s="3">
        <v>42678</v>
      </c>
      <c r="B1725">
        <v>37.533000999999999</v>
      </c>
      <c r="C1725">
        <v>38.518002000000003</v>
      </c>
      <c r="D1725">
        <v>37.528049000000003</v>
      </c>
      <c r="E1725">
        <v>38.101002000000001</v>
      </c>
      <c r="F1725">
        <v>38.101002000000001</v>
      </c>
      <c r="G1725">
        <v>42696000</v>
      </c>
    </row>
    <row r="1726" spans="1:7" x14ac:dyDescent="0.25">
      <c r="A1726" s="3">
        <v>42681</v>
      </c>
      <c r="B1726">
        <v>38.724997999999999</v>
      </c>
      <c r="C1726">
        <v>39.259498999999998</v>
      </c>
      <c r="D1726">
        <v>38.627499</v>
      </c>
      <c r="E1726">
        <v>39.125999</v>
      </c>
      <c r="F1726">
        <v>39.125999</v>
      </c>
      <c r="G1726">
        <v>31702000</v>
      </c>
    </row>
    <row r="1727" spans="1:7" x14ac:dyDescent="0.25">
      <c r="A1727" s="3">
        <v>42682</v>
      </c>
      <c r="B1727">
        <v>39.169998</v>
      </c>
      <c r="C1727">
        <v>39.781650999999997</v>
      </c>
      <c r="D1727">
        <v>39.009498999999998</v>
      </c>
      <c r="E1727">
        <v>39.525500999999998</v>
      </c>
      <c r="F1727">
        <v>39.525500999999998</v>
      </c>
      <c r="G1727">
        <v>27338000</v>
      </c>
    </row>
    <row r="1728" spans="1:7" x14ac:dyDescent="0.25">
      <c r="A1728" s="3">
        <v>42683</v>
      </c>
      <c r="B1728">
        <v>38.997002000000002</v>
      </c>
      <c r="C1728">
        <v>39.561351999999999</v>
      </c>
      <c r="D1728">
        <v>38.583500000000001</v>
      </c>
      <c r="E1728">
        <v>39.265498999999998</v>
      </c>
      <c r="F1728">
        <v>39.265498999999998</v>
      </c>
      <c r="G1728">
        <v>52142000</v>
      </c>
    </row>
    <row r="1729" spans="1:7" x14ac:dyDescent="0.25">
      <c r="A1729" s="3">
        <v>42684</v>
      </c>
      <c r="B1729">
        <v>39.558498</v>
      </c>
      <c r="C1729">
        <v>39.558498</v>
      </c>
      <c r="D1729">
        <v>37.609000999999999</v>
      </c>
      <c r="E1729">
        <v>38.127997999999998</v>
      </c>
      <c r="F1729">
        <v>38.127997999999998</v>
      </c>
      <c r="G1729">
        <v>94904000</v>
      </c>
    </row>
    <row r="1730" spans="1:7" x14ac:dyDescent="0.25">
      <c r="A1730" s="3">
        <v>42685</v>
      </c>
      <c r="B1730">
        <v>37.826999999999998</v>
      </c>
      <c r="C1730">
        <v>38.039000999999999</v>
      </c>
      <c r="D1730">
        <v>37.519001000000003</v>
      </c>
      <c r="E1730">
        <v>37.701000000000001</v>
      </c>
      <c r="F1730">
        <v>37.701000000000001</v>
      </c>
      <c r="G1730">
        <v>48636000</v>
      </c>
    </row>
    <row r="1731" spans="1:7" x14ac:dyDescent="0.25">
      <c r="A1731" s="3">
        <v>42688</v>
      </c>
      <c r="B1731">
        <v>37.779998999999997</v>
      </c>
      <c r="C1731">
        <v>37.892502</v>
      </c>
      <c r="D1731">
        <v>36.376998999999998</v>
      </c>
      <c r="E1731">
        <v>36.804001</v>
      </c>
      <c r="F1731">
        <v>36.804001</v>
      </c>
      <c r="G1731">
        <v>73088000</v>
      </c>
    </row>
    <row r="1732" spans="1:7" x14ac:dyDescent="0.25">
      <c r="A1732" s="3">
        <v>42689</v>
      </c>
      <c r="B1732">
        <v>37.348498999999997</v>
      </c>
      <c r="C1732">
        <v>38.220798000000002</v>
      </c>
      <c r="D1732">
        <v>37.348498999999997</v>
      </c>
      <c r="E1732">
        <v>37.924500000000002</v>
      </c>
      <c r="F1732">
        <v>37.924500000000002</v>
      </c>
      <c r="G1732">
        <v>47680000</v>
      </c>
    </row>
    <row r="1733" spans="1:7" x14ac:dyDescent="0.25">
      <c r="A1733" s="3">
        <v>42690</v>
      </c>
      <c r="B1733">
        <v>37.759998000000003</v>
      </c>
      <c r="C1733">
        <v>38.318001000000002</v>
      </c>
      <c r="D1733">
        <v>37.525500999999998</v>
      </c>
      <c r="E1733">
        <v>38.223998999999999</v>
      </c>
      <c r="F1733">
        <v>38.223998999999999</v>
      </c>
      <c r="G1733">
        <v>29452000</v>
      </c>
    </row>
    <row r="1734" spans="1:7" x14ac:dyDescent="0.25">
      <c r="A1734" s="3">
        <v>42691</v>
      </c>
      <c r="B1734">
        <v>38.346001000000001</v>
      </c>
      <c r="C1734">
        <v>38.634998000000003</v>
      </c>
      <c r="D1734">
        <v>38.211497999999999</v>
      </c>
      <c r="E1734">
        <v>38.561501</v>
      </c>
      <c r="F1734">
        <v>38.561501</v>
      </c>
      <c r="G1734">
        <v>26080000</v>
      </c>
    </row>
    <row r="1735" spans="1:7" x14ac:dyDescent="0.25">
      <c r="A1735" s="3">
        <v>42692</v>
      </c>
      <c r="B1735">
        <v>38.568500999999998</v>
      </c>
      <c r="C1735">
        <v>38.75</v>
      </c>
      <c r="D1735">
        <v>38</v>
      </c>
      <c r="E1735">
        <v>38.027000000000001</v>
      </c>
      <c r="F1735">
        <v>38.027000000000001</v>
      </c>
      <c r="G1735">
        <v>30942000</v>
      </c>
    </row>
    <row r="1736" spans="1:7" x14ac:dyDescent="0.25">
      <c r="A1736" s="3">
        <v>42695</v>
      </c>
      <c r="B1736">
        <v>38.130501000000002</v>
      </c>
      <c r="C1736">
        <v>38.485000999999997</v>
      </c>
      <c r="D1736">
        <v>38.029998999999997</v>
      </c>
      <c r="E1736">
        <v>38.459999000000003</v>
      </c>
      <c r="F1736">
        <v>38.459999000000003</v>
      </c>
      <c r="G1736">
        <v>26612000</v>
      </c>
    </row>
    <row r="1737" spans="1:7" x14ac:dyDescent="0.25">
      <c r="A1737" s="3">
        <v>42696</v>
      </c>
      <c r="B1737">
        <v>38.631500000000003</v>
      </c>
      <c r="C1737">
        <v>38.847999999999999</v>
      </c>
      <c r="D1737">
        <v>38.349997999999999</v>
      </c>
      <c r="E1737">
        <v>38.413502000000001</v>
      </c>
      <c r="F1737">
        <v>38.413502000000001</v>
      </c>
      <c r="G1737">
        <v>31862000</v>
      </c>
    </row>
    <row r="1738" spans="1:7" x14ac:dyDescent="0.25">
      <c r="A1738" s="3">
        <v>42697</v>
      </c>
      <c r="B1738">
        <v>38.386501000000003</v>
      </c>
      <c r="C1738">
        <v>38.414149999999999</v>
      </c>
      <c r="D1738">
        <v>37.762501</v>
      </c>
      <c r="E1738">
        <v>38.049500000000002</v>
      </c>
      <c r="F1738">
        <v>38.049500000000002</v>
      </c>
      <c r="G1738">
        <v>29568000</v>
      </c>
    </row>
    <row r="1739" spans="1:7" x14ac:dyDescent="0.25">
      <c r="A1739" s="3">
        <v>42699</v>
      </c>
      <c r="B1739">
        <v>38.213000999999998</v>
      </c>
      <c r="C1739">
        <v>38.25</v>
      </c>
      <c r="D1739">
        <v>38.026001000000001</v>
      </c>
      <c r="E1739">
        <v>38.084000000000003</v>
      </c>
      <c r="F1739">
        <v>38.084000000000003</v>
      </c>
      <c r="G1739">
        <v>11748000</v>
      </c>
    </row>
    <row r="1740" spans="1:7" x14ac:dyDescent="0.25">
      <c r="A1740" s="3">
        <v>42702</v>
      </c>
      <c r="B1740">
        <v>38</v>
      </c>
      <c r="C1740">
        <v>38.976500999999999</v>
      </c>
      <c r="D1740">
        <v>37.990001999999997</v>
      </c>
      <c r="E1740">
        <v>38.411999000000002</v>
      </c>
      <c r="F1740">
        <v>38.411999000000002</v>
      </c>
      <c r="G1740">
        <v>43764000</v>
      </c>
    </row>
    <row r="1741" spans="1:7" x14ac:dyDescent="0.25">
      <c r="A1741" s="3">
        <v>42703</v>
      </c>
      <c r="B1741">
        <v>38.576500000000003</v>
      </c>
      <c r="C1741">
        <v>38.924999</v>
      </c>
      <c r="D1741">
        <v>38.411999000000002</v>
      </c>
      <c r="E1741">
        <v>38.542000000000002</v>
      </c>
      <c r="F1741">
        <v>38.542000000000002</v>
      </c>
      <c r="G1741">
        <v>32332000</v>
      </c>
    </row>
    <row r="1742" spans="1:7" x14ac:dyDescent="0.25">
      <c r="A1742" s="3">
        <v>42704</v>
      </c>
      <c r="B1742">
        <v>38.503501999999997</v>
      </c>
      <c r="C1742">
        <v>38.649501999999998</v>
      </c>
      <c r="D1742">
        <v>37.741501</v>
      </c>
      <c r="E1742">
        <v>37.902000000000001</v>
      </c>
      <c r="F1742">
        <v>37.902000000000001</v>
      </c>
      <c r="G1742">
        <v>47858000</v>
      </c>
    </row>
    <row r="1743" spans="1:7" x14ac:dyDescent="0.25">
      <c r="A1743" s="3">
        <v>42705</v>
      </c>
      <c r="B1743">
        <v>37.872002000000002</v>
      </c>
      <c r="C1743">
        <v>37.9925</v>
      </c>
      <c r="D1743">
        <v>36.85125</v>
      </c>
      <c r="E1743">
        <v>37.396000000000001</v>
      </c>
      <c r="F1743">
        <v>37.396000000000001</v>
      </c>
      <c r="G1743">
        <v>60358000</v>
      </c>
    </row>
    <row r="1744" spans="1:7" x14ac:dyDescent="0.25">
      <c r="A1744" s="3">
        <v>42706</v>
      </c>
      <c r="B1744">
        <v>37.229500000000002</v>
      </c>
      <c r="C1744">
        <v>37.700001</v>
      </c>
      <c r="D1744">
        <v>37.154998999999997</v>
      </c>
      <c r="E1744">
        <v>37.525002000000001</v>
      </c>
      <c r="F1744">
        <v>37.525002000000001</v>
      </c>
      <c r="G1744">
        <v>29050000</v>
      </c>
    </row>
    <row r="1745" spans="1:7" x14ac:dyDescent="0.25">
      <c r="A1745" s="3">
        <v>42709</v>
      </c>
      <c r="B1745">
        <v>37.885502000000002</v>
      </c>
      <c r="C1745">
        <v>38.195</v>
      </c>
      <c r="D1745">
        <v>37.645000000000003</v>
      </c>
      <c r="E1745">
        <v>38.125999</v>
      </c>
      <c r="F1745">
        <v>38.125999</v>
      </c>
      <c r="G1745">
        <v>27884000</v>
      </c>
    </row>
    <row r="1746" spans="1:7" x14ac:dyDescent="0.25">
      <c r="A1746" s="3">
        <v>42710</v>
      </c>
      <c r="B1746">
        <v>38.236499999999999</v>
      </c>
      <c r="C1746">
        <v>38.441502</v>
      </c>
      <c r="D1746">
        <v>37.867001000000002</v>
      </c>
      <c r="E1746">
        <v>37.955502000000003</v>
      </c>
      <c r="F1746">
        <v>37.955502000000003</v>
      </c>
      <c r="G1746">
        <v>33814000</v>
      </c>
    </row>
    <row r="1747" spans="1:7" x14ac:dyDescent="0.25">
      <c r="A1747" s="3">
        <v>42711</v>
      </c>
      <c r="B1747">
        <v>38.049999</v>
      </c>
      <c r="C1747">
        <v>38.568001000000002</v>
      </c>
      <c r="D1747">
        <v>37.790000999999997</v>
      </c>
      <c r="E1747">
        <v>38.559502000000002</v>
      </c>
      <c r="F1747">
        <v>38.559502000000002</v>
      </c>
      <c r="G1747">
        <v>35220000</v>
      </c>
    </row>
    <row r="1748" spans="1:7" x14ac:dyDescent="0.25">
      <c r="A1748" s="3">
        <v>42712</v>
      </c>
      <c r="B1748">
        <v>38.624001</v>
      </c>
      <c r="C1748">
        <v>38.908999999999999</v>
      </c>
      <c r="D1748">
        <v>38.361499999999999</v>
      </c>
      <c r="E1748">
        <v>38.820999</v>
      </c>
      <c r="F1748">
        <v>38.820999</v>
      </c>
      <c r="G1748">
        <v>29762000</v>
      </c>
    </row>
    <row r="1749" spans="1:7" x14ac:dyDescent="0.25">
      <c r="A1749" s="3">
        <v>42713</v>
      </c>
      <c r="B1749">
        <v>39</v>
      </c>
      <c r="C1749">
        <v>39.471499999999999</v>
      </c>
      <c r="D1749">
        <v>38.951050000000002</v>
      </c>
      <c r="E1749">
        <v>39.464500000000001</v>
      </c>
      <c r="F1749">
        <v>39.464500000000001</v>
      </c>
      <c r="G1749">
        <v>36438000</v>
      </c>
    </row>
    <row r="1750" spans="1:7" x14ac:dyDescent="0.25">
      <c r="A1750" s="3">
        <v>42716</v>
      </c>
      <c r="B1750">
        <v>39.251998999999998</v>
      </c>
      <c r="C1750">
        <v>39.5625</v>
      </c>
      <c r="D1750">
        <v>39.217751</v>
      </c>
      <c r="E1750">
        <v>39.463501000000001</v>
      </c>
      <c r="F1750">
        <v>39.463501000000001</v>
      </c>
      <c r="G1750">
        <v>42082000</v>
      </c>
    </row>
    <row r="1751" spans="1:7" x14ac:dyDescent="0.25">
      <c r="A1751" s="3">
        <v>42717</v>
      </c>
      <c r="B1751">
        <v>39.695</v>
      </c>
      <c r="C1751">
        <v>40.219002000000003</v>
      </c>
      <c r="D1751">
        <v>39.667000000000002</v>
      </c>
      <c r="E1751">
        <v>39.805</v>
      </c>
      <c r="F1751">
        <v>39.805</v>
      </c>
      <c r="G1751">
        <v>42904000</v>
      </c>
    </row>
    <row r="1752" spans="1:7" x14ac:dyDescent="0.25">
      <c r="A1752" s="3">
        <v>42718</v>
      </c>
      <c r="B1752">
        <v>39.869999</v>
      </c>
      <c r="C1752">
        <v>40.200001</v>
      </c>
      <c r="D1752">
        <v>39.700499999999998</v>
      </c>
      <c r="E1752">
        <v>39.853499999999997</v>
      </c>
      <c r="F1752">
        <v>39.853499999999997</v>
      </c>
      <c r="G1752">
        <v>34084000</v>
      </c>
    </row>
    <row r="1753" spans="1:7" x14ac:dyDescent="0.25">
      <c r="A1753" s="3">
        <v>42719</v>
      </c>
      <c r="B1753">
        <v>39.867001000000002</v>
      </c>
      <c r="C1753">
        <v>40.150002000000001</v>
      </c>
      <c r="D1753">
        <v>39.646000000000001</v>
      </c>
      <c r="E1753">
        <v>39.892502</v>
      </c>
      <c r="F1753">
        <v>39.892502</v>
      </c>
      <c r="G1753">
        <v>32530000</v>
      </c>
    </row>
    <row r="1754" spans="1:7" x14ac:dyDescent="0.25">
      <c r="A1754" s="3">
        <v>42720</v>
      </c>
      <c r="B1754">
        <v>40.020000000000003</v>
      </c>
      <c r="C1754">
        <v>40.042800999999997</v>
      </c>
      <c r="D1754">
        <v>39.514499999999998</v>
      </c>
      <c r="E1754">
        <v>39.540000999999997</v>
      </c>
      <c r="F1754">
        <v>39.540000999999997</v>
      </c>
      <c r="G1754">
        <v>48876000</v>
      </c>
    </row>
    <row r="1755" spans="1:7" x14ac:dyDescent="0.25">
      <c r="A1755" s="3">
        <v>42723</v>
      </c>
      <c r="B1755">
        <v>39.511001999999998</v>
      </c>
      <c r="C1755">
        <v>39.882998999999998</v>
      </c>
      <c r="D1755">
        <v>39.313499</v>
      </c>
      <c r="E1755">
        <v>39.709999000000003</v>
      </c>
      <c r="F1755">
        <v>39.709999000000003</v>
      </c>
      <c r="G1755">
        <v>24642000</v>
      </c>
    </row>
    <row r="1756" spans="1:7" x14ac:dyDescent="0.25">
      <c r="A1756" s="3">
        <v>42724</v>
      </c>
      <c r="B1756">
        <v>39.838000999999998</v>
      </c>
      <c r="C1756">
        <v>39.932499</v>
      </c>
      <c r="D1756">
        <v>39.663502000000001</v>
      </c>
      <c r="E1756">
        <v>39.820999</v>
      </c>
      <c r="F1756">
        <v>39.820999</v>
      </c>
      <c r="G1756">
        <v>19020000</v>
      </c>
    </row>
    <row r="1757" spans="1:7" x14ac:dyDescent="0.25">
      <c r="A1757" s="3">
        <v>42725</v>
      </c>
      <c r="B1757">
        <v>39.792000000000002</v>
      </c>
      <c r="C1757">
        <v>39.833801000000001</v>
      </c>
      <c r="D1757">
        <v>39.354999999999997</v>
      </c>
      <c r="E1757">
        <v>39.728000999999999</v>
      </c>
      <c r="F1757">
        <v>39.728000999999999</v>
      </c>
      <c r="G1757">
        <v>24226000</v>
      </c>
    </row>
    <row r="1758" spans="1:7" x14ac:dyDescent="0.25">
      <c r="A1758" s="3">
        <v>42726</v>
      </c>
      <c r="B1758">
        <v>39.618000000000002</v>
      </c>
      <c r="C1758">
        <v>39.665999999999997</v>
      </c>
      <c r="D1758">
        <v>39.429001</v>
      </c>
      <c r="E1758">
        <v>39.563000000000002</v>
      </c>
      <c r="F1758">
        <v>39.563000000000002</v>
      </c>
      <c r="G1758">
        <v>19444000</v>
      </c>
    </row>
    <row r="1759" spans="1:7" x14ac:dyDescent="0.25">
      <c r="A1759" s="3">
        <v>42727</v>
      </c>
      <c r="B1759">
        <v>39.544998</v>
      </c>
      <c r="C1759">
        <v>39.637000999999998</v>
      </c>
      <c r="D1759">
        <v>39.363998000000002</v>
      </c>
      <c r="E1759">
        <v>39.495499000000002</v>
      </c>
      <c r="F1759">
        <v>39.495499000000002</v>
      </c>
      <c r="G1759">
        <v>12468000</v>
      </c>
    </row>
    <row r="1760" spans="1:7" x14ac:dyDescent="0.25">
      <c r="A1760" s="3">
        <v>42731</v>
      </c>
      <c r="B1760">
        <v>39.533999999999999</v>
      </c>
      <c r="C1760">
        <v>39.893002000000003</v>
      </c>
      <c r="D1760">
        <v>39.382851000000002</v>
      </c>
      <c r="E1760">
        <v>39.577499000000003</v>
      </c>
      <c r="F1760">
        <v>39.577499000000003</v>
      </c>
      <c r="G1760">
        <v>15782000</v>
      </c>
    </row>
    <row r="1761" spans="1:7" x14ac:dyDescent="0.25">
      <c r="A1761" s="3">
        <v>42732</v>
      </c>
      <c r="B1761">
        <v>39.685001</v>
      </c>
      <c r="C1761">
        <v>39.711497999999999</v>
      </c>
      <c r="D1761">
        <v>39.159999999999997</v>
      </c>
      <c r="E1761">
        <v>39.252499</v>
      </c>
      <c r="F1761">
        <v>39.252499</v>
      </c>
      <c r="G1761">
        <v>23076000</v>
      </c>
    </row>
    <row r="1762" spans="1:7" x14ac:dyDescent="0.25">
      <c r="A1762" s="3">
        <v>42733</v>
      </c>
      <c r="B1762">
        <v>39.166499999999999</v>
      </c>
      <c r="C1762">
        <v>39.296500999999999</v>
      </c>
      <c r="D1762">
        <v>38.945999</v>
      </c>
      <c r="E1762">
        <v>39.139499999999998</v>
      </c>
      <c r="F1762">
        <v>39.139499999999998</v>
      </c>
      <c r="G1762">
        <v>14886000</v>
      </c>
    </row>
    <row r="1763" spans="1:7" x14ac:dyDescent="0.25">
      <c r="A1763" s="3">
        <v>42734</v>
      </c>
      <c r="B1763">
        <v>39.137501</v>
      </c>
      <c r="C1763">
        <v>39.139000000000003</v>
      </c>
      <c r="D1763">
        <v>38.520499999999998</v>
      </c>
      <c r="E1763">
        <v>38.591000000000001</v>
      </c>
      <c r="F1763">
        <v>38.591000000000001</v>
      </c>
      <c r="G1763">
        <v>35400000</v>
      </c>
    </row>
    <row r="1764" spans="1:7" x14ac:dyDescent="0.25">
      <c r="A1764" s="3">
        <v>42738</v>
      </c>
      <c r="B1764">
        <v>38.940497999999998</v>
      </c>
      <c r="C1764">
        <v>39.481498999999999</v>
      </c>
      <c r="D1764">
        <v>38.790000999999997</v>
      </c>
      <c r="E1764">
        <v>39.306998999999998</v>
      </c>
      <c r="F1764">
        <v>39.306998999999998</v>
      </c>
      <c r="G1764">
        <v>33146000</v>
      </c>
    </row>
    <row r="1765" spans="1:7" x14ac:dyDescent="0.25">
      <c r="A1765" s="3">
        <v>42739</v>
      </c>
      <c r="B1765">
        <v>39.417999000000002</v>
      </c>
      <c r="C1765">
        <v>39.567000999999998</v>
      </c>
      <c r="D1765">
        <v>39.158000999999999</v>
      </c>
      <c r="E1765">
        <v>39.345001000000003</v>
      </c>
      <c r="F1765">
        <v>39.345001000000003</v>
      </c>
      <c r="G1765">
        <v>21460000</v>
      </c>
    </row>
    <row r="1766" spans="1:7" x14ac:dyDescent="0.25">
      <c r="A1766" s="3">
        <v>42740</v>
      </c>
      <c r="B1766">
        <v>39.304001</v>
      </c>
      <c r="C1766">
        <v>39.723998999999999</v>
      </c>
      <c r="D1766">
        <v>39.250999</v>
      </c>
      <c r="E1766">
        <v>39.701000000000001</v>
      </c>
      <c r="F1766">
        <v>39.701000000000001</v>
      </c>
      <c r="G1766">
        <v>26704000</v>
      </c>
    </row>
    <row r="1767" spans="1:7" x14ac:dyDescent="0.25">
      <c r="A1767" s="3">
        <v>42741</v>
      </c>
      <c r="B1767">
        <v>39.762999999999998</v>
      </c>
      <c r="C1767">
        <v>40.395000000000003</v>
      </c>
      <c r="D1767">
        <v>39.610199000000001</v>
      </c>
      <c r="E1767">
        <v>40.307499</v>
      </c>
      <c r="F1767">
        <v>40.307499</v>
      </c>
      <c r="G1767">
        <v>32804000</v>
      </c>
    </row>
    <row r="1768" spans="1:7" x14ac:dyDescent="0.25">
      <c r="A1768" s="3">
        <v>42744</v>
      </c>
      <c r="B1768">
        <v>40.32</v>
      </c>
      <c r="C1768">
        <v>40.498299000000003</v>
      </c>
      <c r="D1768">
        <v>40.141499000000003</v>
      </c>
      <c r="E1768">
        <v>40.332500000000003</v>
      </c>
      <c r="F1768">
        <v>40.332500000000003</v>
      </c>
      <c r="G1768">
        <v>25492000</v>
      </c>
    </row>
    <row r="1769" spans="1:7" x14ac:dyDescent="0.25">
      <c r="A1769" s="3">
        <v>42745</v>
      </c>
      <c r="B1769">
        <v>40.393002000000003</v>
      </c>
      <c r="C1769">
        <v>40.456501000000003</v>
      </c>
      <c r="D1769">
        <v>40.175499000000002</v>
      </c>
      <c r="E1769">
        <v>40.239497999999998</v>
      </c>
      <c r="F1769">
        <v>40.239497999999998</v>
      </c>
      <c r="G1769">
        <v>23536000</v>
      </c>
    </row>
    <row r="1770" spans="1:7" x14ac:dyDescent="0.25">
      <c r="A1770" s="3">
        <v>42746</v>
      </c>
      <c r="B1770">
        <v>40.25</v>
      </c>
      <c r="C1770">
        <v>40.407501000000003</v>
      </c>
      <c r="D1770">
        <v>40.068500999999998</v>
      </c>
      <c r="E1770">
        <v>40.395499999999998</v>
      </c>
      <c r="F1770">
        <v>40.395499999999998</v>
      </c>
      <c r="G1770">
        <v>21318000</v>
      </c>
    </row>
    <row r="1771" spans="1:7" x14ac:dyDescent="0.25">
      <c r="A1771" s="3">
        <v>42747</v>
      </c>
      <c r="B1771">
        <v>40.356997999999997</v>
      </c>
      <c r="C1771">
        <v>40.369498999999998</v>
      </c>
      <c r="D1771">
        <v>39.958500000000001</v>
      </c>
      <c r="E1771">
        <v>40.318001000000002</v>
      </c>
      <c r="F1771">
        <v>40.318001000000002</v>
      </c>
      <c r="G1771">
        <v>27062000</v>
      </c>
    </row>
    <row r="1772" spans="1:7" x14ac:dyDescent="0.25">
      <c r="A1772" s="3">
        <v>42748</v>
      </c>
      <c r="B1772">
        <v>40.374001</v>
      </c>
      <c r="C1772">
        <v>40.561199000000002</v>
      </c>
      <c r="D1772">
        <v>40.334499000000001</v>
      </c>
      <c r="E1772">
        <v>40.394001000000003</v>
      </c>
      <c r="F1772">
        <v>40.394001000000003</v>
      </c>
      <c r="G1772">
        <v>21984000</v>
      </c>
    </row>
    <row r="1773" spans="1:7" x14ac:dyDescent="0.25">
      <c r="A1773" s="3">
        <v>42752</v>
      </c>
      <c r="B1773">
        <v>40.353999999999999</v>
      </c>
      <c r="C1773">
        <v>40.356997999999997</v>
      </c>
      <c r="D1773">
        <v>40.018501000000001</v>
      </c>
      <c r="E1773">
        <v>40.230499000000002</v>
      </c>
      <c r="F1773">
        <v>40.230499000000002</v>
      </c>
      <c r="G1773">
        <v>27242000</v>
      </c>
    </row>
    <row r="1774" spans="1:7" x14ac:dyDescent="0.25">
      <c r="A1774" s="3">
        <v>42753</v>
      </c>
      <c r="B1774">
        <v>40.290500999999999</v>
      </c>
      <c r="C1774">
        <v>40.310248999999999</v>
      </c>
      <c r="D1774">
        <v>40.049500000000002</v>
      </c>
      <c r="E1774">
        <v>40.303500999999997</v>
      </c>
      <c r="F1774">
        <v>40.303500999999997</v>
      </c>
      <c r="G1774">
        <v>25888000</v>
      </c>
    </row>
    <row r="1775" spans="1:7" x14ac:dyDescent="0.25">
      <c r="A1775" s="3">
        <v>42754</v>
      </c>
      <c r="B1775">
        <v>40.256000999999998</v>
      </c>
      <c r="C1775">
        <v>40.473998999999999</v>
      </c>
      <c r="D1775">
        <v>40.090000000000003</v>
      </c>
      <c r="E1775">
        <v>40.108749000000003</v>
      </c>
      <c r="F1775">
        <v>40.108749000000003</v>
      </c>
      <c r="G1775">
        <v>18386000</v>
      </c>
    </row>
    <row r="1776" spans="1:7" x14ac:dyDescent="0.25">
      <c r="A1776" s="3">
        <v>42755</v>
      </c>
      <c r="B1776">
        <v>40.345500999999999</v>
      </c>
      <c r="C1776">
        <v>40.345500999999999</v>
      </c>
      <c r="D1776">
        <v>40.084499000000001</v>
      </c>
      <c r="E1776">
        <v>40.250999</v>
      </c>
      <c r="F1776">
        <v>40.250999</v>
      </c>
      <c r="G1776">
        <v>33400000</v>
      </c>
    </row>
    <row r="1777" spans="1:7" x14ac:dyDescent="0.25">
      <c r="A1777" s="3">
        <v>42758</v>
      </c>
      <c r="B1777">
        <v>40.362499</v>
      </c>
      <c r="C1777">
        <v>41.043498999999997</v>
      </c>
      <c r="D1777">
        <v>40.186999999999998</v>
      </c>
      <c r="E1777">
        <v>40.965499999999999</v>
      </c>
      <c r="F1777">
        <v>40.965499999999999</v>
      </c>
      <c r="G1777">
        <v>39272000</v>
      </c>
    </row>
    <row r="1778" spans="1:7" x14ac:dyDescent="0.25">
      <c r="A1778" s="3">
        <v>42759</v>
      </c>
      <c r="B1778">
        <v>41.115001999999997</v>
      </c>
      <c r="C1778">
        <v>41.294998</v>
      </c>
      <c r="D1778">
        <v>40.891047999999998</v>
      </c>
      <c r="E1778">
        <v>41.193500999999998</v>
      </c>
      <c r="F1778">
        <v>41.193500999999998</v>
      </c>
      <c r="G1778">
        <v>29480000</v>
      </c>
    </row>
    <row r="1779" spans="1:7" x14ac:dyDescent="0.25">
      <c r="A1779" s="3">
        <v>42760</v>
      </c>
      <c r="B1779">
        <v>41.480998999999997</v>
      </c>
      <c r="C1779">
        <v>41.788502000000001</v>
      </c>
      <c r="D1779">
        <v>41.252997999999998</v>
      </c>
      <c r="E1779">
        <v>41.783501000000001</v>
      </c>
      <c r="F1779">
        <v>41.783501000000001</v>
      </c>
      <c r="G1779">
        <v>29890000</v>
      </c>
    </row>
    <row r="1780" spans="1:7" x14ac:dyDescent="0.25">
      <c r="A1780" s="3">
        <v>42761</v>
      </c>
      <c r="B1780">
        <v>41.890498999999998</v>
      </c>
      <c r="C1780">
        <v>41.900002000000001</v>
      </c>
      <c r="D1780">
        <v>41.350498000000002</v>
      </c>
      <c r="E1780">
        <v>41.607498</v>
      </c>
      <c r="F1780">
        <v>41.607498</v>
      </c>
      <c r="G1780">
        <v>59478000</v>
      </c>
    </row>
    <row r="1781" spans="1:7" x14ac:dyDescent="0.25">
      <c r="A1781" s="3">
        <v>42762</v>
      </c>
      <c r="B1781">
        <v>41.735500000000002</v>
      </c>
      <c r="C1781">
        <v>42.097499999999997</v>
      </c>
      <c r="D1781">
        <v>41.021999000000001</v>
      </c>
      <c r="E1781">
        <v>41.165500999999999</v>
      </c>
      <c r="F1781">
        <v>41.165500999999999</v>
      </c>
      <c r="G1781">
        <v>59316000</v>
      </c>
    </row>
    <row r="1782" spans="1:7" x14ac:dyDescent="0.25">
      <c r="A1782" s="3">
        <v>42765</v>
      </c>
      <c r="B1782">
        <v>40.733001999999999</v>
      </c>
      <c r="C1782">
        <v>40.792000000000002</v>
      </c>
      <c r="D1782">
        <v>39.990001999999997</v>
      </c>
      <c r="E1782">
        <v>40.116000999999997</v>
      </c>
      <c r="F1782">
        <v>40.116000999999997</v>
      </c>
      <c r="G1782">
        <v>64932000</v>
      </c>
    </row>
    <row r="1783" spans="1:7" x14ac:dyDescent="0.25">
      <c r="A1783" s="3">
        <v>42766</v>
      </c>
      <c r="B1783">
        <v>39.842998999999999</v>
      </c>
      <c r="C1783">
        <v>40.0625</v>
      </c>
      <c r="D1783">
        <v>39.526001000000001</v>
      </c>
      <c r="E1783">
        <v>39.839500000000001</v>
      </c>
      <c r="F1783">
        <v>39.839500000000001</v>
      </c>
      <c r="G1783">
        <v>43212000</v>
      </c>
    </row>
    <row r="1784" spans="1:7" x14ac:dyDescent="0.25">
      <c r="A1784" s="3">
        <v>42767</v>
      </c>
      <c r="B1784">
        <v>39.984000999999999</v>
      </c>
      <c r="C1784">
        <v>40.059502000000002</v>
      </c>
      <c r="D1784">
        <v>39.559502000000002</v>
      </c>
      <c r="E1784">
        <v>39.784751999999997</v>
      </c>
      <c r="F1784">
        <v>39.784751999999997</v>
      </c>
      <c r="G1784">
        <v>40594000</v>
      </c>
    </row>
    <row r="1785" spans="1:7" x14ac:dyDescent="0.25">
      <c r="A1785" s="3">
        <v>42768</v>
      </c>
      <c r="B1785">
        <v>39.689999</v>
      </c>
      <c r="C1785">
        <v>40.134998000000003</v>
      </c>
      <c r="D1785">
        <v>39.599997999999999</v>
      </c>
      <c r="E1785">
        <v>39.926498000000002</v>
      </c>
      <c r="F1785">
        <v>39.926498000000002</v>
      </c>
      <c r="G1785">
        <v>30642000</v>
      </c>
    </row>
    <row r="1786" spans="1:7" x14ac:dyDescent="0.25">
      <c r="A1786" s="3">
        <v>42769</v>
      </c>
      <c r="B1786">
        <v>40.149501999999998</v>
      </c>
      <c r="C1786">
        <v>40.299999</v>
      </c>
      <c r="D1786">
        <v>40.018501000000001</v>
      </c>
      <c r="E1786">
        <v>40.074500999999998</v>
      </c>
      <c r="F1786">
        <v>40.074500999999998</v>
      </c>
      <c r="G1786">
        <v>29268000</v>
      </c>
    </row>
    <row r="1787" spans="1:7" x14ac:dyDescent="0.25">
      <c r="A1787" s="3">
        <v>42772</v>
      </c>
      <c r="B1787">
        <v>39.985000999999997</v>
      </c>
      <c r="C1787">
        <v>40.083500000000001</v>
      </c>
      <c r="D1787">
        <v>39.762501</v>
      </c>
      <c r="E1787">
        <v>40.067000999999998</v>
      </c>
      <c r="F1787">
        <v>40.067000999999998</v>
      </c>
      <c r="G1787">
        <v>23690000</v>
      </c>
    </row>
    <row r="1788" spans="1:7" x14ac:dyDescent="0.25">
      <c r="A1788" s="3">
        <v>42773</v>
      </c>
      <c r="B1788">
        <v>40.199500999999998</v>
      </c>
      <c r="C1788">
        <v>40.525002000000001</v>
      </c>
      <c r="D1788">
        <v>40.089001000000003</v>
      </c>
      <c r="E1788">
        <v>40.348498999999997</v>
      </c>
      <c r="F1788">
        <v>40.348498999999997</v>
      </c>
      <c r="G1788">
        <v>24824000</v>
      </c>
    </row>
    <row r="1789" spans="1:7" x14ac:dyDescent="0.25">
      <c r="A1789" s="3">
        <v>42774</v>
      </c>
      <c r="B1789">
        <v>40.349997999999999</v>
      </c>
      <c r="C1789">
        <v>40.591999000000001</v>
      </c>
      <c r="D1789">
        <v>40.159500000000001</v>
      </c>
      <c r="E1789">
        <v>40.418998999999999</v>
      </c>
      <c r="F1789">
        <v>40.418998999999999</v>
      </c>
      <c r="G1789">
        <v>23106000</v>
      </c>
    </row>
    <row r="1790" spans="1:7" x14ac:dyDescent="0.25">
      <c r="A1790" s="3">
        <v>42775</v>
      </c>
      <c r="B1790">
        <v>40.475498000000002</v>
      </c>
      <c r="C1790">
        <v>40.533000999999999</v>
      </c>
      <c r="D1790">
        <v>40.227001000000001</v>
      </c>
      <c r="E1790">
        <v>40.478000999999999</v>
      </c>
      <c r="F1790">
        <v>40.478000999999999</v>
      </c>
      <c r="G1790">
        <v>19794000</v>
      </c>
    </row>
    <row r="1791" spans="1:7" x14ac:dyDescent="0.25">
      <c r="A1791" s="3">
        <v>42776</v>
      </c>
      <c r="B1791">
        <v>40.584999000000003</v>
      </c>
      <c r="C1791">
        <v>40.762501</v>
      </c>
      <c r="D1791">
        <v>40.488998000000002</v>
      </c>
      <c r="E1791">
        <v>40.683498</v>
      </c>
      <c r="F1791">
        <v>40.683498</v>
      </c>
      <c r="G1791">
        <v>22700000</v>
      </c>
    </row>
    <row r="1792" spans="1:7" x14ac:dyDescent="0.25">
      <c r="A1792" s="3">
        <v>42779</v>
      </c>
      <c r="B1792">
        <v>40.799999</v>
      </c>
      <c r="C1792">
        <v>41.047950999999998</v>
      </c>
      <c r="D1792">
        <v>40.774501999999998</v>
      </c>
      <c r="E1792">
        <v>40.962001999999998</v>
      </c>
      <c r="F1792">
        <v>40.962001999999998</v>
      </c>
      <c r="G1792">
        <v>24266000</v>
      </c>
    </row>
    <row r="1793" spans="1:7" x14ac:dyDescent="0.25">
      <c r="A1793" s="3">
        <v>42780</v>
      </c>
      <c r="B1793">
        <v>40.950001</v>
      </c>
      <c r="C1793">
        <v>41.150002000000001</v>
      </c>
      <c r="D1793">
        <v>40.799999</v>
      </c>
      <c r="E1793">
        <v>41.022499000000003</v>
      </c>
      <c r="F1793">
        <v>41.022499000000003</v>
      </c>
      <c r="G1793">
        <v>21094000</v>
      </c>
    </row>
    <row r="1794" spans="1:7" x14ac:dyDescent="0.25">
      <c r="A1794" s="3">
        <v>42781</v>
      </c>
      <c r="B1794">
        <v>40.967998999999999</v>
      </c>
      <c r="C1794">
        <v>41.150002000000001</v>
      </c>
      <c r="D1794">
        <v>40.923499999999997</v>
      </c>
      <c r="E1794">
        <v>40.949001000000003</v>
      </c>
      <c r="F1794">
        <v>40.949001000000003</v>
      </c>
      <c r="G1794">
        <v>26272000</v>
      </c>
    </row>
    <row r="1795" spans="1:7" x14ac:dyDescent="0.25">
      <c r="A1795" s="3">
        <v>42782</v>
      </c>
      <c r="B1795">
        <v>40.996498000000003</v>
      </c>
      <c r="C1795">
        <v>41.220001000000003</v>
      </c>
      <c r="D1795">
        <v>40.949001000000003</v>
      </c>
      <c r="E1795">
        <v>41.207999999999998</v>
      </c>
      <c r="F1795">
        <v>41.207999999999998</v>
      </c>
      <c r="G1795">
        <v>25752000</v>
      </c>
    </row>
    <row r="1796" spans="1:7" x14ac:dyDescent="0.25">
      <c r="A1796" s="3">
        <v>42783</v>
      </c>
      <c r="B1796">
        <v>41.151001000000001</v>
      </c>
      <c r="C1796">
        <v>41.403500000000001</v>
      </c>
      <c r="D1796">
        <v>41.082748000000002</v>
      </c>
      <c r="E1796">
        <v>41.403500000000001</v>
      </c>
      <c r="F1796">
        <v>41.403500000000001</v>
      </c>
      <c r="G1796">
        <v>32220000</v>
      </c>
    </row>
    <row r="1797" spans="1:7" x14ac:dyDescent="0.25">
      <c r="A1797" s="3">
        <v>42787</v>
      </c>
      <c r="B1797">
        <v>41.432999000000002</v>
      </c>
      <c r="C1797">
        <v>41.672500999999997</v>
      </c>
      <c r="D1797">
        <v>41.417499999999997</v>
      </c>
      <c r="E1797">
        <v>41.582999999999998</v>
      </c>
      <c r="F1797">
        <v>41.582999999999998</v>
      </c>
      <c r="G1797">
        <v>25246000</v>
      </c>
    </row>
    <row r="1798" spans="1:7" x14ac:dyDescent="0.25">
      <c r="A1798" s="3">
        <v>42788</v>
      </c>
      <c r="B1798">
        <v>41.432999000000002</v>
      </c>
      <c r="C1798">
        <v>41.662497999999999</v>
      </c>
      <c r="D1798">
        <v>41.431998999999998</v>
      </c>
      <c r="E1798">
        <v>41.537998000000002</v>
      </c>
      <c r="F1798">
        <v>41.537998000000002</v>
      </c>
      <c r="G1798">
        <v>19658000</v>
      </c>
    </row>
    <row r="1799" spans="1:7" x14ac:dyDescent="0.25">
      <c r="A1799" s="3">
        <v>42789</v>
      </c>
      <c r="B1799">
        <v>41.506000999999998</v>
      </c>
      <c r="C1799">
        <v>41.623001000000002</v>
      </c>
      <c r="D1799">
        <v>41.144001000000003</v>
      </c>
      <c r="E1799">
        <v>41.566502</v>
      </c>
      <c r="F1799">
        <v>41.566502</v>
      </c>
      <c r="G1799">
        <v>29456000</v>
      </c>
    </row>
    <row r="1800" spans="1:7" x14ac:dyDescent="0.25">
      <c r="A1800" s="3">
        <v>42790</v>
      </c>
      <c r="B1800">
        <v>41.386501000000003</v>
      </c>
      <c r="C1800">
        <v>41.450001</v>
      </c>
      <c r="D1800">
        <v>41.209999000000003</v>
      </c>
      <c r="E1800">
        <v>41.431998999999998</v>
      </c>
      <c r="F1800">
        <v>41.431998999999998</v>
      </c>
      <c r="G1800">
        <v>27844000</v>
      </c>
    </row>
    <row r="1801" spans="1:7" x14ac:dyDescent="0.25">
      <c r="A1801" s="3">
        <v>42793</v>
      </c>
      <c r="B1801">
        <v>41.227500999999997</v>
      </c>
      <c r="C1801">
        <v>41.525002000000001</v>
      </c>
      <c r="D1801">
        <v>41.200001</v>
      </c>
      <c r="E1801">
        <v>41.464001000000003</v>
      </c>
      <c r="F1801">
        <v>41.464001000000003</v>
      </c>
      <c r="G1801">
        <v>22030000</v>
      </c>
    </row>
    <row r="1802" spans="1:7" x14ac:dyDescent="0.25">
      <c r="A1802" s="3">
        <v>42794</v>
      </c>
      <c r="B1802">
        <v>41.280498999999999</v>
      </c>
      <c r="C1802">
        <v>41.426997999999998</v>
      </c>
      <c r="D1802">
        <v>41.009998000000003</v>
      </c>
      <c r="E1802">
        <v>41.160499999999999</v>
      </c>
      <c r="F1802">
        <v>41.160499999999999</v>
      </c>
      <c r="G1802">
        <v>45216000</v>
      </c>
    </row>
    <row r="1803" spans="1:7" x14ac:dyDescent="0.25">
      <c r="A1803" s="3">
        <v>42795</v>
      </c>
      <c r="B1803">
        <v>41.442501</v>
      </c>
      <c r="C1803">
        <v>41.812752000000003</v>
      </c>
      <c r="D1803">
        <v>41.362999000000002</v>
      </c>
      <c r="E1803">
        <v>41.762000999999998</v>
      </c>
      <c r="F1803">
        <v>41.762000999999998</v>
      </c>
      <c r="G1803">
        <v>29930000</v>
      </c>
    </row>
    <row r="1804" spans="1:7" x14ac:dyDescent="0.25">
      <c r="A1804" s="3">
        <v>42796</v>
      </c>
      <c r="B1804">
        <v>41.692501</v>
      </c>
      <c r="C1804">
        <v>41.725498000000002</v>
      </c>
      <c r="D1804">
        <v>41.481997999999997</v>
      </c>
      <c r="E1804">
        <v>41.531502000000003</v>
      </c>
      <c r="F1804">
        <v>41.531502000000003</v>
      </c>
      <c r="G1804">
        <v>18850000</v>
      </c>
    </row>
    <row r="1805" spans="1:7" x14ac:dyDescent="0.25">
      <c r="A1805" s="3">
        <v>42797</v>
      </c>
      <c r="B1805">
        <v>41.527999999999999</v>
      </c>
      <c r="C1805">
        <v>41.568001000000002</v>
      </c>
      <c r="D1805">
        <v>41.287551999999998</v>
      </c>
      <c r="E1805">
        <v>41.453999000000003</v>
      </c>
      <c r="F1805">
        <v>41.453999000000003</v>
      </c>
      <c r="G1805">
        <v>17928000</v>
      </c>
    </row>
    <row r="1806" spans="1:7" x14ac:dyDescent="0.25">
      <c r="A1806" s="3">
        <v>42800</v>
      </c>
      <c r="B1806">
        <v>41.347499999999997</v>
      </c>
      <c r="C1806">
        <v>41.444000000000003</v>
      </c>
      <c r="D1806">
        <v>41.119999</v>
      </c>
      <c r="E1806">
        <v>41.389000000000003</v>
      </c>
      <c r="F1806">
        <v>41.389000000000003</v>
      </c>
      <c r="G1806">
        <v>22180000</v>
      </c>
    </row>
    <row r="1807" spans="1:7" x14ac:dyDescent="0.25">
      <c r="A1807" s="3">
        <v>42801</v>
      </c>
      <c r="B1807">
        <v>41.369999</v>
      </c>
      <c r="C1807">
        <v>41.670501999999999</v>
      </c>
      <c r="D1807">
        <v>41.326000000000001</v>
      </c>
      <c r="E1807">
        <v>41.595500999999999</v>
      </c>
      <c r="F1807">
        <v>41.595500999999999</v>
      </c>
      <c r="G1807">
        <v>20752000</v>
      </c>
    </row>
    <row r="1808" spans="1:7" x14ac:dyDescent="0.25">
      <c r="A1808" s="3">
        <v>42802</v>
      </c>
      <c r="B1808">
        <v>41.675499000000002</v>
      </c>
      <c r="C1808">
        <v>41.907501000000003</v>
      </c>
      <c r="D1808">
        <v>41.589500000000001</v>
      </c>
      <c r="E1808">
        <v>41.768501000000001</v>
      </c>
      <c r="F1808">
        <v>41.768501000000001</v>
      </c>
      <c r="G1808">
        <v>19796000</v>
      </c>
    </row>
    <row r="1809" spans="1:7" x14ac:dyDescent="0.25">
      <c r="A1809" s="3">
        <v>42803</v>
      </c>
      <c r="B1809">
        <v>41.799999</v>
      </c>
      <c r="C1809">
        <v>42.099997999999999</v>
      </c>
      <c r="D1809">
        <v>41.710498999999999</v>
      </c>
      <c r="E1809">
        <v>41.933998000000003</v>
      </c>
      <c r="F1809">
        <v>41.933998000000003</v>
      </c>
      <c r="G1809">
        <v>25230000</v>
      </c>
    </row>
    <row r="1810" spans="1:7" x14ac:dyDescent="0.25">
      <c r="A1810" s="3">
        <v>42804</v>
      </c>
      <c r="B1810">
        <v>42.164000999999999</v>
      </c>
      <c r="C1810">
        <v>42.245499000000002</v>
      </c>
      <c r="D1810">
        <v>41.974997999999999</v>
      </c>
      <c r="E1810">
        <v>42.162497999999999</v>
      </c>
      <c r="F1810">
        <v>42.162497999999999</v>
      </c>
      <c r="G1810">
        <v>34080000</v>
      </c>
    </row>
    <row r="1811" spans="1:7" x14ac:dyDescent="0.25">
      <c r="A1811" s="3">
        <v>42807</v>
      </c>
      <c r="B1811">
        <v>42.200001</v>
      </c>
      <c r="C1811">
        <v>42.434249999999999</v>
      </c>
      <c r="D1811">
        <v>42.162497999999999</v>
      </c>
      <c r="E1811">
        <v>42.277000000000001</v>
      </c>
      <c r="F1811">
        <v>42.277000000000001</v>
      </c>
      <c r="G1811">
        <v>24472000</v>
      </c>
    </row>
    <row r="1812" spans="1:7" x14ac:dyDescent="0.25">
      <c r="A1812" s="3">
        <v>42808</v>
      </c>
      <c r="B1812">
        <v>42.181998999999998</v>
      </c>
      <c r="C1812">
        <v>42.362000000000002</v>
      </c>
      <c r="D1812">
        <v>42.040000999999997</v>
      </c>
      <c r="E1812">
        <v>42.280997999999997</v>
      </c>
      <c r="F1812">
        <v>42.280997999999997</v>
      </c>
      <c r="G1812">
        <v>15598000</v>
      </c>
    </row>
    <row r="1813" spans="1:7" x14ac:dyDescent="0.25">
      <c r="A1813" s="3">
        <v>42809</v>
      </c>
      <c r="B1813">
        <v>42.379500999999998</v>
      </c>
      <c r="C1813">
        <v>42.431499000000002</v>
      </c>
      <c r="D1813">
        <v>42.038502000000001</v>
      </c>
      <c r="E1813">
        <v>42.360000999999997</v>
      </c>
      <c r="F1813">
        <v>42.360000999999997</v>
      </c>
      <c r="G1813">
        <v>27630000</v>
      </c>
    </row>
    <row r="1814" spans="1:7" x14ac:dyDescent="0.25">
      <c r="A1814" s="3">
        <v>42810</v>
      </c>
      <c r="B1814">
        <v>42.451500000000003</v>
      </c>
      <c r="C1814">
        <v>42.542499999999997</v>
      </c>
      <c r="D1814">
        <v>42.306499000000002</v>
      </c>
      <c r="E1814">
        <v>42.438999000000003</v>
      </c>
      <c r="F1814">
        <v>42.438999000000003</v>
      </c>
      <c r="G1814">
        <v>19552000</v>
      </c>
    </row>
    <row r="1815" spans="1:7" x14ac:dyDescent="0.25">
      <c r="A1815" s="3">
        <v>42811</v>
      </c>
      <c r="B1815">
        <v>42.580502000000003</v>
      </c>
      <c r="C1815">
        <v>42.669998</v>
      </c>
      <c r="D1815">
        <v>42.355499000000002</v>
      </c>
      <c r="E1815">
        <v>42.605998999999997</v>
      </c>
      <c r="F1815">
        <v>42.605998999999997</v>
      </c>
      <c r="G1815">
        <v>34246000</v>
      </c>
    </row>
    <row r="1816" spans="1:7" x14ac:dyDescent="0.25">
      <c r="A1816" s="3">
        <v>42814</v>
      </c>
      <c r="B1816">
        <v>42.500500000000002</v>
      </c>
      <c r="C1816">
        <v>42.511001999999998</v>
      </c>
      <c r="D1816">
        <v>42.2575</v>
      </c>
      <c r="E1816">
        <v>42.419998</v>
      </c>
      <c r="F1816">
        <v>42.419998</v>
      </c>
      <c r="G1816">
        <v>24630000</v>
      </c>
    </row>
    <row r="1817" spans="1:7" x14ac:dyDescent="0.25">
      <c r="A1817" s="3">
        <v>42815</v>
      </c>
      <c r="B1817">
        <v>42.57</v>
      </c>
      <c r="C1817">
        <v>42.674999</v>
      </c>
      <c r="D1817">
        <v>41.451000000000001</v>
      </c>
      <c r="E1817">
        <v>41.522998999999999</v>
      </c>
      <c r="F1817">
        <v>41.522998999999999</v>
      </c>
      <c r="G1817">
        <v>49270000</v>
      </c>
    </row>
    <row r="1818" spans="1:7" x14ac:dyDescent="0.25">
      <c r="A1818" s="3">
        <v>42816</v>
      </c>
      <c r="B1818">
        <v>41.595500999999999</v>
      </c>
      <c r="C1818">
        <v>41.777500000000003</v>
      </c>
      <c r="D1818">
        <v>41.359000999999999</v>
      </c>
      <c r="E1818">
        <v>41.479500000000002</v>
      </c>
      <c r="F1818">
        <v>41.479500000000002</v>
      </c>
      <c r="G1818">
        <v>28030000</v>
      </c>
    </row>
    <row r="1819" spans="1:7" x14ac:dyDescent="0.25">
      <c r="A1819" s="3">
        <v>42817</v>
      </c>
      <c r="B1819">
        <v>41.049999</v>
      </c>
      <c r="C1819">
        <v>41.128501999999997</v>
      </c>
      <c r="D1819">
        <v>40.612850000000002</v>
      </c>
      <c r="E1819">
        <v>40.879002</v>
      </c>
      <c r="F1819">
        <v>40.879002</v>
      </c>
      <c r="G1819">
        <v>69742000</v>
      </c>
    </row>
    <row r="1820" spans="1:7" x14ac:dyDescent="0.25">
      <c r="A1820" s="3">
        <v>42818</v>
      </c>
      <c r="B1820">
        <v>41.004002</v>
      </c>
      <c r="C1820">
        <v>41.096499999999999</v>
      </c>
      <c r="D1820">
        <v>40.444499999999998</v>
      </c>
      <c r="E1820">
        <v>40.721499999999999</v>
      </c>
      <c r="F1820">
        <v>40.721499999999999</v>
      </c>
      <c r="G1820">
        <v>39620000</v>
      </c>
    </row>
    <row r="1821" spans="1:7" x14ac:dyDescent="0.25">
      <c r="A1821" s="3">
        <v>42821</v>
      </c>
      <c r="B1821">
        <v>40.347499999999997</v>
      </c>
      <c r="C1821">
        <v>41.081501000000003</v>
      </c>
      <c r="D1821">
        <v>40.168498999999997</v>
      </c>
      <c r="E1821">
        <v>40.975498000000002</v>
      </c>
      <c r="F1821">
        <v>40.975498000000002</v>
      </c>
      <c r="G1821">
        <v>37886000</v>
      </c>
    </row>
    <row r="1822" spans="1:7" x14ac:dyDescent="0.25">
      <c r="A1822" s="3">
        <v>42822</v>
      </c>
      <c r="B1822">
        <v>41.020499999999998</v>
      </c>
      <c r="C1822">
        <v>41.299500000000002</v>
      </c>
      <c r="D1822">
        <v>40.701351000000003</v>
      </c>
      <c r="E1822">
        <v>41.046000999999997</v>
      </c>
      <c r="F1822">
        <v>41.046000999999997</v>
      </c>
      <c r="G1822">
        <v>32410000</v>
      </c>
    </row>
    <row r="1823" spans="1:7" x14ac:dyDescent="0.25">
      <c r="A1823" s="3">
        <v>42823</v>
      </c>
      <c r="B1823">
        <v>41.25</v>
      </c>
      <c r="C1823">
        <v>41.638247999999997</v>
      </c>
      <c r="D1823">
        <v>41.118999000000002</v>
      </c>
      <c r="E1823">
        <v>41.570498999999998</v>
      </c>
      <c r="F1823">
        <v>41.570498999999998</v>
      </c>
      <c r="G1823">
        <v>35726000</v>
      </c>
    </row>
    <row r="1824" spans="1:7" x14ac:dyDescent="0.25">
      <c r="A1824" s="3">
        <v>42824</v>
      </c>
      <c r="B1824">
        <v>41.674999</v>
      </c>
      <c r="C1824">
        <v>41.683998000000003</v>
      </c>
      <c r="D1824">
        <v>41.450001</v>
      </c>
      <c r="E1824">
        <v>41.575001</v>
      </c>
      <c r="F1824">
        <v>41.575001</v>
      </c>
      <c r="G1824">
        <v>21106000</v>
      </c>
    </row>
    <row r="1825" spans="1:7" x14ac:dyDescent="0.25">
      <c r="A1825" s="3">
        <v>42825</v>
      </c>
      <c r="B1825">
        <v>41.448501999999998</v>
      </c>
      <c r="C1825">
        <v>41.582000999999998</v>
      </c>
      <c r="D1825">
        <v>41.369498999999998</v>
      </c>
      <c r="E1825">
        <v>41.478000999999999</v>
      </c>
      <c r="F1825">
        <v>41.478000999999999</v>
      </c>
      <c r="G1825">
        <v>28038000</v>
      </c>
    </row>
    <row r="1826" spans="1:7" x14ac:dyDescent="0.25">
      <c r="A1826" s="3">
        <v>42828</v>
      </c>
      <c r="B1826">
        <v>41.460999000000001</v>
      </c>
      <c r="C1826">
        <v>42.042499999999997</v>
      </c>
      <c r="D1826">
        <v>41.460999000000001</v>
      </c>
      <c r="E1826">
        <v>41.927501999999997</v>
      </c>
      <c r="F1826">
        <v>41.927501999999997</v>
      </c>
      <c r="G1826">
        <v>33430000</v>
      </c>
    </row>
    <row r="1827" spans="1:7" x14ac:dyDescent="0.25">
      <c r="A1827" s="3">
        <v>42829</v>
      </c>
      <c r="B1827">
        <v>41.568001000000002</v>
      </c>
      <c r="C1827">
        <v>41.758999000000003</v>
      </c>
      <c r="D1827">
        <v>41.451801000000003</v>
      </c>
      <c r="E1827">
        <v>41.728499999999997</v>
      </c>
      <c r="F1827">
        <v>41.728499999999997</v>
      </c>
      <c r="G1827">
        <v>20908000</v>
      </c>
    </row>
    <row r="1828" spans="1:7" x14ac:dyDescent="0.25">
      <c r="A1828" s="3">
        <v>42830</v>
      </c>
      <c r="B1828">
        <v>41.775500999999998</v>
      </c>
      <c r="C1828">
        <v>42.122501</v>
      </c>
      <c r="D1828">
        <v>41.535998999999997</v>
      </c>
      <c r="E1828">
        <v>41.570498999999998</v>
      </c>
      <c r="F1828">
        <v>41.570498999999998</v>
      </c>
      <c r="G1828">
        <v>31106000</v>
      </c>
    </row>
    <row r="1829" spans="1:7" x14ac:dyDescent="0.25">
      <c r="A1829" s="3">
        <v>42831</v>
      </c>
      <c r="B1829">
        <v>41.619999</v>
      </c>
      <c r="C1829">
        <v>41.819499999999998</v>
      </c>
      <c r="D1829">
        <v>41.323002000000002</v>
      </c>
      <c r="E1829">
        <v>41.394001000000003</v>
      </c>
      <c r="F1829">
        <v>41.394001000000003</v>
      </c>
      <c r="G1829">
        <v>25088000</v>
      </c>
    </row>
    <row r="1830" spans="1:7" x14ac:dyDescent="0.25">
      <c r="A1830" s="3">
        <v>42832</v>
      </c>
      <c r="B1830">
        <v>41.397998999999999</v>
      </c>
      <c r="C1830">
        <v>41.424252000000003</v>
      </c>
      <c r="D1830">
        <v>41.025649999999999</v>
      </c>
      <c r="E1830">
        <v>41.233500999999997</v>
      </c>
      <c r="F1830">
        <v>41.233500999999997</v>
      </c>
      <c r="G1830">
        <v>21146000</v>
      </c>
    </row>
    <row r="1831" spans="1:7" x14ac:dyDescent="0.25">
      <c r="A1831" s="3">
        <v>42835</v>
      </c>
      <c r="B1831">
        <v>41.269500999999998</v>
      </c>
      <c r="C1831">
        <v>41.467498999999997</v>
      </c>
      <c r="D1831">
        <v>41.188499</v>
      </c>
      <c r="E1831">
        <v>41.236499999999999</v>
      </c>
      <c r="F1831">
        <v>41.236499999999999</v>
      </c>
      <c r="G1831">
        <v>19578000</v>
      </c>
    </row>
    <row r="1832" spans="1:7" x14ac:dyDescent="0.25">
      <c r="A1832" s="3">
        <v>42836</v>
      </c>
      <c r="B1832">
        <v>41.235500000000002</v>
      </c>
      <c r="C1832">
        <v>41.371349000000002</v>
      </c>
      <c r="D1832">
        <v>40.851002000000001</v>
      </c>
      <c r="E1832">
        <v>41.167499999999997</v>
      </c>
      <c r="F1832">
        <v>41.167499999999997</v>
      </c>
      <c r="G1832">
        <v>21594000</v>
      </c>
    </row>
    <row r="1833" spans="1:7" x14ac:dyDescent="0.25">
      <c r="A1833" s="3">
        <v>42837</v>
      </c>
      <c r="B1833">
        <v>41.096499999999999</v>
      </c>
      <c r="C1833">
        <v>41.332999999999998</v>
      </c>
      <c r="D1833">
        <v>41.050998999999997</v>
      </c>
      <c r="E1833">
        <v>41.216000000000001</v>
      </c>
      <c r="F1833">
        <v>41.216000000000001</v>
      </c>
      <c r="G1833">
        <v>18010000</v>
      </c>
    </row>
    <row r="1834" spans="1:7" x14ac:dyDescent="0.25">
      <c r="A1834" s="3">
        <v>42838</v>
      </c>
      <c r="B1834">
        <v>41.106997999999997</v>
      </c>
      <c r="C1834">
        <v>41.319000000000003</v>
      </c>
      <c r="D1834">
        <v>41.071998999999998</v>
      </c>
      <c r="E1834">
        <v>41.178001000000002</v>
      </c>
      <c r="F1834">
        <v>41.178001000000002</v>
      </c>
      <c r="G1834">
        <v>22448000</v>
      </c>
    </row>
    <row r="1835" spans="1:7" x14ac:dyDescent="0.25">
      <c r="A1835" s="3">
        <v>42842</v>
      </c>
      <c r="B1835">
        <v>41.250500000000002</v>
      </c>
      <c r="C1835">
        <v>41.887501</v>
      </c>
      <c r="D1835">
        <v>41.223498999999997</v>
      </c>
      <c r="E1835">
        <v>41.858500999999997</v>
      </c>
      <c r="F1835">
        <v>41.858500999999997</v>
      </c>
      <c r="G1835">
        <v>17900000</v>
      </c>
    </row>
    <row r="1836" spans="1:7" x14ac:dyDescent="0.25">
      <c r="A1836" s="3">
        <v>42843</v>
      </c>
      <c r="B1836">
        <v>41.710999000000001</v>
      </c>
      <c r="C1836">
        <v>41.946499000000003</v>
      </c>
      <c r="D1836">
        <v>41.635502000000002</v>
      </c>
      <c r="E1836">
        <v>41.841000000000001</v>
      </c>
      <c r="F1836">
        <v>41.841000000000001</v>
      </c>
      <c r="G1836">
        <v>16734000</v>
      </c>
    </row>
    <row r="1837" spans="1:7" x14ac:dyDescent="0.25">
      <c r="A1837" s="3">
        <v>42844</v>
      </c>
      <c r="B1837">
        <v>41.989497999999998</v>
      </c>
      <c r="C1837">
        <v>42.110999999999997</v>
      </c>
      <c r="D1837">
        <v>41.814498999999998</v>
      </c>
      <c r="E1837">
        <v>41.910499999999999</v>
      </c>
      <c r="F1837">
        <v>41.910499999999999</v>
      </c>
      <c r="G1837">
        <v>19084000</v>
      </c>
    </row>
    <row r="1838" spans="1:7" x14ac:dyDescent="0.25">
      <c r="A1838" s="3">
        <v>42845</v>
      </c>
      <c r="B1838">
        <v>42.071998999999998</v>
      </c>
      <c r="C1838">
        <v>42.259998000000003</v>
      </c>
      <c r="D1838">
        <v>41.966000000000001</v>
      </c>
      <c r="E1838">
        <v>42.082500000000003</v>
      </c>
      <c r="F1838">
        <v>42.082500000000003</v>
      </c>
      <c r="G1838">
        <v>19180000</v>
      </c>
    </row>
    <row r="1839" spans="1:7" x14ac:dyDescent="0.25">
      <c r="A1839" s="3">
        <v>42846</v>
      </c>
      <c r="B1839">
        <v>42.144001000000003</v>
      </c>
      <c r="C1839">
        <v>42.194000000000003</v>
      </c>
      <c r="D1839">
        <v>42.029998999999997</v>
      </c>
      <c r="E1839">
        <v>42.159500000000001</v>
      </c>
      <c r="F1839">
        <v>42.159500000000001</v>
      </c>
      <c r="G1839">
        <v>26472000</v>
      </c>
    </row>
    <row r="1840" spans="1:7" x14ac:dyDescent="0.25">
      <c r="A1840" s="3">
        <v>42849</v>
      </c>
      <c r="B1840">
        <v>42.560001</v>
      </c>
      <c r="C1840">
        <v>43.172500999999997</v>
      </c>
      <c r="D1840">
        <v>42.493000000000002</v>
      </c>
      <c r="E1840">
        <v>43.137999999999998</v>
      </c>
      <c r="F1840">
        <v>43.137999999999998</v>
      </c>
      <c r="G1840">
        <v>27450000</v>
      </c>
    </row>
    <row r="1841" spans="1:7" x14ac:dyDescent="0.25">
      <c r="A1841" s="3">
        <v>42850</v>
      </c>
      <c r="B1841">
        <v>43.25</v>
      </c>
      <c r="C1841">
        <v>43.75</v>
      </c>
      <c r="D1841">
        <v>43.140498999999998</v>
      </c>
      <c r="E1841">
        <v>43.615001999999997</v>
      </c>
      <c r="F1841">
        <v>43.615001999999997</v>
      </c>
      <c r="G1841">
        <v>33440000</v>
      </c>
    </row>
    <row r="1842" spans="1:7" x14ac:dyDescent="0.25">
      <c r="A1842" s="3">
        <v>42851</v>
      </c>
      <c r="B1842">
        <v>43.711497999999999</v>
      </c>
      <c r="C1842">
        <v>43.802501999999997</v>
      </c>
      <c r="D1842">
        <v>43.387402000000002</v>
      </c>
      <c r="E1842">
        <v>43.586497999999999</v>
      </c>
      <c r="F1842">
        <v>43.586497999999999</v>
      </c>
      <c r="G1842">
        <v>24744000</v>
      </c>
    </row>
    <row r="1843" spans="1:7" x14ac:dyDescent="0.25">
      <c r="A1843" s="3">
        <v>42852</v>
      </c>
      <c r="B1843">
        <v>43.68</v>
      </c>
      <c r="C1843">
        <v>43.77</v>
      </c>
      <c r="D1843">
        <v>43.519001000000003</v>
      </c>
      <c r="E1843">
        <v>43.712502000000001</v>
      </c>
      <c r="F1843">
        <v>43.712502000000001</v>
      </c>
      <c r="G1843">
        <v>40536000</v>
      </c>
    </row>
    <row r="1844" spans="1:7" x14ac:dyDescent="0.25">
      <c r="A1844" s="3">
        <v>42853</v>
      </c>
      <c r="B1844">
        <v>45.533000999999999</v>
      </c>
      <c r="C1844">
        <v>45.842498999999997</v>
      </c>
      <c r="D1844">
        <v>45.288502000000001</v>
      </c>
      <c r="E1844">
        <v>45.298000000000002</v>
      </c>
      <c r="F1844">
        <v>45.298000000000002</v>
      </c>
      <c r="G1844">
        <v>65526000</v>
      </c>
    </row>
    <row r="1845" spans="1:7" x14ac:dyDescent="0.25">
      <c r="A1845" s="3">
        <v>42856</v>
      </c>
      <c r="B1845">
        <v>45.097000000000001</v>
      </c>
      <c r="C1845">
        <v>45.783999999999999</v>
      </c>
      <c r="D1845">
        <v>45.072498000000003</v>
      </c>
      <c r="E1845">
        <v>45.628501999999997</v>
      </c>
      <c r="F1845">
        <v>45.628501999999997</v>
      </c>
      <c r="G1845">
        <v>42320000</v>
      </c>
    </row>
    <row r="1846" spans="1:7" x14ac:dyDescent="0.25">
      <c r="A1846" s="3">
        <v>42857</v>
      </c>
      <c r="B1846">
        <v>45.480998999999997</v>
      </c>
      <c r="C1846">
        <v>46.038502000000001</v>
      </c>
      <c r="D1846">
        <v>45.472648999999997</v>
      </c>
      <c r="E1846">
        <v>45.821998999999998</v>
      </c>
      <c r="F1846">
        <v>45.821998999999998</v>
      </c>
      <c r="G1846">
        <v>31744000</v>
      </c>
    </row>
    <row r="1847" spans="1:7" x14ac:dyDescent="0.25">
      <c r="A1847" s="3">
        <v>42858</v>
      </c>
      <c r="B1847">
        <v>45.743000000000002</v>
      </c>
      <c r="C1847">
        <v>46.404998999999997</v>
      </c>
      <c r="D1847">
        <v>45.627150999999998</v>
      </c>
      <c r="E1847">
        <v>46.352001000000001</v>
      </c>
      <c r="F1847">
        <v>46.352001000000001</v>
      </c>
      <c r="G1847">
        <v>29990000</v>
      </c>
    </row>
    <row r="1848" spans="1:7" x14ac:dyDescent="0.25">
      <c r="A1848" s="3">
        <v>42859</v>
      </c>
      <c r="B1848">
        <v>46.303500999999997</v>
      </c>
      <c r="C1848">
        <v>46.796500999999999</v>
      </c>
      <c r="D1848">
        <v>46.229500000000002</v>
      </c>
      <c r="E1848">
        <v>46.582999999999998</v>
      </c>
      <c r="F1848">
        <v>46.582999999999998</v>
      </c>
      <c r="G1848">
        <v>28442000</v>
      </c>
    </row>
    <row r="1849" spans="1:7" x14ac:dyDescent="0.25">
      <c r="A1849" s="3">
        <v>42860</v>
      </c>
      <c r="B1849">
        <v>46.676997999999998</v>
      </c>
      <c r="C1849">
        <v>46.744999</v>
      </c>
      <c r="D1849">
        <v>46.259998000000003</v>
      </c>
      <c r="E1849">
        <v>46.356498999999999</v>
      </c>
      <c r="F1849">
        <v>46.356498999999999</v>
      </c>
      <c r="G1849">
        <v>38226000</v>
      </c>
    </row>
    <row r="1850" spans="1:7" x14ac:dyDescent="0.25">
      <c r="A1850" s="3">
        <v>42863</v>
      </c>
      <c r="B1850">
        <v>46.305999999999997</v>
      </c>
      <c r="C1850">
        <v>46.846249</v>
      </c>
      <c r="D1850">
        <v>46.262999999999998</v>
      </c>
      <c r="E1850">
        <v>46.715000000000003</v>
      </c>
      <c r="F1850">
        <v>46.715000000000003</v>
      </c>
      <c r="G1850">
        <v>26596000</v>
      </c>
    </row>
    <row r="1851" spans="1:7" x14ac:dyDescent="0.25">
      <c r="A1851" s="3">
        <v>42864</v>
      </c>
      <c r="B1851">
        <v>46.847499999999997</v>
      </c>
      <c r="C1851">
        <v>46.875</v>
      </c>
      <c r="D1851">
        <v>46.476500999999999</v>
      </c>
      <c r="E1851">
        <v>46.608500999999997</v>
      </c>
      <c r="F1851">
        <v>46.608500999999997</v>
      </c>
      <c r="G1851">
        <v>31636000</v>
      </c>
    </row>
    <row r="1852" spans="1:7" x14ac:dyDescent="0.25">
      <c r="A1852" s="3">
        <v>42865</v>
      </c>
      <c r="B1852">
        <v>46.598998999999999</v>
      </c>
      <c r="C1852">
        <v>46.599997999999999</v>
      </c>
      <c r="D1852">
        <v>46.257998999999998</v>
      </c>
      <c r="E1852">
        <v>46.438999000000003</v>
      </c>
      <c r="F1852">
        <v>46.438999000000003</v>
      </c>
      <c r="G1852">
        <v>23478000</v>
      </c>
    </row>
    <row r="1853" spans="1:7" x14ac:dyDescent="0.25">
      <c r="A1853" s="3">
        <v>42866</v>
      </c>
      <c r="B1853">
        <v>46.265999000000001</v>
      </c>
      <c r="C1853">
        <v>46.626499000000003</v>
      </c>
      <c r="D1853">
        <v>46.151501000000003</v>
      </c>
      <c r="E1853">
        <v>46.529998999999997</v>
      </c>
      <c r="F1853">
        <v>46.529998999999997</v>
      </c>
      <c r="G1853">
        <v>16700000</v>
      </c>
    </row>
    <row r="1854" spans="1:7" x14ac:dyDescent="0.25">
      <c r="A1854" s="3">
        <v>42867</v>
      </c>
      <c r="B1854">
        <v>46.576500000000003</v>
      </c>
      <c r="C1854">
        <v>46.672001000000002</v>
      </c>
      <c r="D1854">
        <v>46.392502</v>
      </c>
      <c r="E1854">
        <v>46.610999999999997</v>
      </c>
      <c r="F1854">
        <v>46.610999999999997</v>
      </c>
      <c r="G1854">
        <v>21012000</v>
      </c>
    </row>
    <row r="1855" spans="1:7" x14ac:dyDescent="0.25">
      <c r="A1855" s="3">
        <v>42870</v>
      </c>
      <c r="B1855">
        <v>46.647499000000003</v>
      </c>
      <c r="C1855">
        <v>46.912497999999999</v>
      </c>
      <c r="D1855">
        <v>46.466999000000001</v>
      </c>
      <c r="E1855">
        <v>46.853999999999999</v>
      </c>
      <c r="F1855">
        <v>46.853999999999999</v>
      </c>
      <c r="G1855">
        <v>22162000</v>
      </c>
    </row>
    <row r="1856" spans="1:7" x14ac:dyDescent="0.25">
      <c r="A1856" s="3">
        <v>42871</v>
      </c>
      <c r="B1856">
        <v>47</v>
      </c>
      <c r="C1856">
        <v>47.155498999999999</v>
      </c>
      <c r="D1856">
        <v>46.879002</v>
      </c>
      <c r="E1856">
        <v>47.150002000000001</v>
      </c>
      <c r="F1856">
        <v>47.150002000000001</v>
      </c>
      <c r="G1856">
        <v>19390000</v>
      </c>
    </row>
    <row r="1857" spans="1:7" x14ac:dyDescent="0.25">
      <c r="A1857" s="3">
        <v>42872</v>
      </c>
      <c r="B1857">
        <v>46.783501000000001</v>
      </c>
      <c r="C1857">
        <v>46.966647999999999</v>
      </c>
      <c r="D1857">
        <v>45.907001000000001</v>
      </c>
      <c r="E1857">
        <v>45.980998999999997</v>
      </c>
      <c r="F1857">
        <v>45.980998999999997</v>
      </c>
      <c r="G1857">
        <v>47242000</v>
      </c>
    </row>
    <row r="1858" spans="1:7" x14ac:dyDescent="0.25">
      <c r="A1858" s="3">
        <v>42873</v>
      </c>
      <c r="B1858">
        <v>46.049999</v>
      </c>
      <c r="C1858">
        <v>46.658501000000001</v>
      </c>
      <c r="D1858">
        <v>45.9375</v>
      </c>
      <c r="E1858">
        <v>46.512000999999998</v>
      </c>
      <c r="F1858">
        <v>46.512000999999998</v>
      </c>
      <c r="G1858">
        <v>31938000</v>
      </c>
    </row>
    <row r="1859" spans="1:7" x14ac:dyDescent="0.25">
      <c r="A1859" s="3">
        <v>42874</v>
      </c>
      <c r="B1859">
        <v>46.573501999999998</v>
      </c>
      <c r="C1859">
        <v>46.887748999999999</v>
      </c>
      <c r="D1859">
        <v>46.549999</v>
      </c>
      <c r="E1859">
        <v>46.700499999999998</v>
      </c>
      <c r="F1859">
        <v>46.700499999999998</v>
      </c>
      <c r="G1859">
        <v>27860000</v>
      </c>
    </row>
    <row r="1860" spans="1:7" x14ac:dyDescent="0.25">
      <c r="A1860" s="3">
        <v>42877</v>
      </c>
      <c r="B1860">
        <v>46.75</v>
      </c>
      <c r="C1860">
        <v>47.094150999999997</v>
      </c>
      <c r="D1860">
        <v>46.75</v>
      </c>
      <c r="E1860">
        <v>47.092998999999999</v>
      </c>
      <c r="F1860">
        <v>47.092998999999999</v>
      </c>
      <c r="G1860">
        <v>22408000</v>
      </c>
    </row>
    <row r="1861" spans="1:7" x14ac:dyDescent="0.25">
      <c r="A1861" s="3">
        <v>42878</v>
      </c>
      <c r="B1861">
        <v>47.396000000000001</v>
      </c>
      <c r="C1861">
        <v>47.573349</v>
      </c>
      <c r="D1861">
        <v>47.128749999999997</v>
      </c>
      <c r="E1861">
        <v>47.441001999999997</v>
      </c>
      <c r="F1861">
        <v>47.441001999999997</v>
      </c>
      <c r="G1861">
        <v>25416000</v>
      </c>
    </row>
    <row r="1862" spans="1:7" x14ac:dyDescent="0.25">
      <c r="A1862" s="3">
        <v>42879</v>
      </c>
      <c r="B1862">
        <v>47.648997999999999</v>
      </c>
      <c r="C1862">
        <v>47.754500999999998</v>
      </c>
      <c r="D1862">
        <v>47.474997999999999</v>
      </c>
      <c r="E1862">
        <v>47.748001000000002</v>
      </c>
      <c r="F1862">
        <v>47.748001000000002</v>
      </c>
      <c r="G1862">
        <v>20496000</v>
      </c>
    </row>
    <row r="1863" spans="1:7" x14ac:dyDescent="0.25">
      <c r="A1863" s="3">
        <v>42880</v>
      </c>
      <c r="B1863">
        <v>47.866501</v>
      </c>
      <c r="C1863">
        <v>48.631450999999998</v>
      </c>
      <c r="D1863">
        <v>47.773499000000001</v>
      </c>
      <c r="E1863">
        <v>48.477001000000001</v>
      </c>
      <c r="F1863">
        <v>48.477001000000001</v>
      </c>
      <c r="G1863">
        <v>33210000</v>
      </c>
    </row>
    <row r="1864" spans="1:7" x14ac:dyDescent="0.25">
      <c r="A1864" s="3">
        <v>42881</v>
      </c>
      <c r="B1864">
        <v>48.485000999999997</v>
      </c>
      <c r="C1864">
        <v>48.749001</v>
      </c>
      <c r="D1864">
        <v>48.251499000000003</v>
      </c>
      <c r="E1864">
        <v>48.573501999999998</v>
      </c>
      <c r="F1864">
        <v>48.573501999999998</v>
      </c>
      <c r="G1864">
        <v>25040000</v>
      </c>
    </row>
    <row r="1865" spans="1:7" x14ac:dyDescent="0.25">
      <c r="A1865" s="3">
        <v>42885</v>
      </c>
      <c r="B1865">
        <v>48.515498999999998</v>
      </c>
      <c r="C1865">
        <v>48.810001</v>
      </c>
      <c r="D1865">
        <v>48.474499000000002</v>
      </c>
      <c r="E1865">
        <v>48.793998999999999</v>
      </c>
      <c r="F1865">
        <v>48.793998999999999</v>
      </c>
      <c r="G1865">
        <v>29334000</v>
      </c>
    </row>
    <row r="1866" spans="1:7" x14ac:dyDescent="0.25">
      <c r="A1866" s="3">
        <v>42886</v>
      </c>
      <c r="B1866">
        <v>48.750999</v>
      </c>
      <c r="C1866">
        <v>48.963501000000001</v>
      </c>
      <c r="D1866">
        <v>48.008999000000003</v>
      </c>
      <c r="E1866">
        <v>48.243000000000002</v>
      </c>
      <c r="F1866">
        <v>48.243000000000002</v>
      </c>
      <c r="G1866">
        <v>48962000</v>
      </c>
    </row>
    <row r="1867" spans="1:7" x14ac:dyDescent="0.25">
      <c r="A1867" s="3">
        <v>42887</v>
      </c>
      <c r="B1867">
        <v>48.447498000000003</v>
      </c>
      <c r="C1867">
        <v>48.575001</v>
      </c>
      <c r="D1867">
        <v>48.000500000000002</v>
      </c>
      <c r="E1867">
        <v>48.347499999999997</v>
      </c>
      <c r="F1867">
        <v>48.347499999999997</v>
      </c>
      <c r="G1867">
        <v>28210000</v>
      </c>
    </row>
    <row r="1868" spans="1:7" x14ac:dyDescent="0.25">
      <c r="A1868" s="3">
        <v>42888</v>
      </c>
      <c r="B1868">
        <v>48.472999999999999</v>
      </c>
      <c r="C1868">
        <v>48.793998999999999</v>
      </c>
      <c r="D1868">
        <v>48.299999</v>
      </c>
      <c r="E1868">
        <v>48.779998999999997</v>
      </c>
      <c r="F1868">
        <v>48.779998999999997</v>
      </c>
      <c r="G1868">
        <v>35020000</v>
      </c>
    </row>
    <row r="1869" spans="1:7" x14ac:dyDescent="0.25">
      <c r="A1869" s="3">
        <v>42891</v>
      </c>
      <c r="B1869">
        <v>48.827499000000003</v>
      </c>
      <c r="C1869">
        <v>49.345500999999999</v>
      </c>
      <c r="D1869">
        <v>48.755001</v>
      </c>
      <c r="E1869">
        <v>49.183998000000003</v>
      </c>
      <c r="F1869">
        <v>49.183998000000003</v>
      </c>
      <c r="G1869">
        <v>25042000</v>
      </c>
    </row>
    <row r="1870" spans="1:7" x14ac:dyDescent="0.25">
      <c r="A1870" s="3">
        <v>42892</v>
      </c>
      <c r="B1870">
        <v>49.158000999999999</v>
      </c>
      <c r="C1870">
        <v>49.412497999999999</v>
      </c>
      <c r="D1870">
        <v>48.756999999999998</v>
      </c>
      <c r="E1870">
        <v>48.828499000000001</v>
      </c>
      <c r="F1870">
        <v>48.828499000000001</v>
      </c>
      <c r="G1870">
        <v>36292000</v>
      </c>
    </row>
    <row r="1871" spans="1:7" x14ac:dyDescent="0.25">
      <c r="A1871" s="3">
        <v>42893</v>
      </c>
      <c r="B1871">
        <v>49</v>
      </c>
      <c r="C1871">
        <v>49.199001000000003</v>
      </c>
      <c r="D1871">
        <v>48.797001000000002</v>
      </c>
      <c r="E1871">
        <v>49.047001000000002</v>
      </c>
      <c r="F1871">
        <v>49.047001000000002</v>
      </c>
      <c r="G1871">
        <v>29078000</v>
      </c>
    </row>
    <row r="1872" spans="1:7" x14ac:dyDescent="0.25">
      <c r="A1872" s="3">
        <v>42894</v>
      </c>
      <c r="B1872">
        <v>49.1175</v>
      </c>
      <c r="C1872">
        <v>49.228499999999997</v>
      </c>
      <c r="D1872">
        <v>48.860000999999997</v>
      </c>
      <c r="E1872">
        <v>49.170501999999999</v>
      </c>
      <c r="F1872">
        <v>49.170501999999999</v>
      </c>
      <c r="G1872">
        <v>29638000</v>
      </c>
    </row>
    <row r="1873" spans="1:7" x14ac:dyDescent="0.25">
      <c r="A1873" s="3">
        <v>42895</v>
      </c>
      <c r="B1873">
        <v>49.224997999999999</v>
      </c>
      <c r="C1873">
        <v>49.224997999999999</v>
      </c>
      <c r="D1873">
        <v>46.781502000000003</v>
      </c>
      <c r="E1873">
        <v>47.491501</v>
      </c>
      <c r="F1873">
        <v>47.491501</v>
      </c>
      <c r="G1873">
        <v>66188000</v>
      </c>
    </row>
    <row r="1874" spans="1:7" x14ac:dyDescent="0.25">
      <c r="A1874" s="3">
        <v>42898</v>
      </c>
      <c r="B1874">
        <v>46.978000999999999</v>
      </c>
      <c r="C1874">
        <v>47.467751</v>
      </c>
      <c r="D1874">
        <v>45.761650000000003</v>
      </c>
      <c r="E1874">
        <v>47.145000000000003</v>
      </c>
      <c r="F1874">
        <v>47.145000000000003</v>
      </c>
      <c r="G1874">
        <v>75270000</v>
      </c>
    </row>
    <row r="1875" spans="1:7" x14ac:dyDescent="0.25">
      <c r="A1875" s="3">
        <v>42899</v>
      </c>
      <c r="B1875">
        <v>47.595500999999999</v>
      </c>
      <c r="C1875">
        <v>47.999001</v>
      </c>
      <c r="D1875">
        <v>47.204498000000001</v>
      </c>
      <c r="E1875">
        <v>47.669998</v>
      </c>
      <c r="F1875">
        <v>47.669998</v>
      </c>
      <c r="G1875">
        <v>40266000</v>
      </c>
    </row>
    <row r="1876" spans="1:7" x14ac:dyDescent="0.25">
      <c r="A1876" s="3">
        <v>42900</v>
      </c>
      <c r="B1876">
        <v>47.995998</v>
      </c>
      <c r="C1876">
        <v>48.057499</v>
      </c>
      <c r="D1876">
        <v>47.112499</v>
      </c>
      <c r="E1876">
        <v>47.537998000000002</v>
      </c>
      <c r="F1876">
        <v>47.537998000000002</v>
      </c>
      <c r="G1876">
        <v>29794000</v>
      </c>
    </row>
    <row r="1877" spans="1:7" x14ac:dyDescent="0.25">
      <c r="A1877" s="3">
        <v>42901</v>
      </c>
      <c r="B1877">
        <v>46.698501999999998</v>
      </c>
      <c r="C1877">
        <v>47.16695</v>
      </c>
      <c r="D1877">
        <v>46.222000000000001</v>
      </c>
      <c r="E1877">
        <v>47.115501000000002</v>
      </c>
      <c r="F1877">
        <v>47.115501000000002</v>
      </c>
      <c r="G1877">
        <v>42662000</v>
      </c>
    </row>
    <row r="1878" spans="1:7" x14ac:dyDescent="0.25">
      <c r="A1878" s="3">
        <v>42902</v>
      </c>
      <c r="B1878">
        <v>47</v>
      </c>
      <c r="C1878">
        <v>47.102001000000001</v>
      </c>
      <c r="D1878">
        <v>46.579749999999997</v>
      </c>
      <c r="E1878">
        <v>46.988998000000002</v>
      </c>
      <c r="F1878">
        <v>46.988998000000002</v>
      </c>
      <c r="G1878">
        <v>61894000</v>
      </c>
    </row>
    <row r="1879" spans="1:7" x14ac:dyDescent="0.25">
      <c r="A1879" s="3">
        <v>42905</v>
      </c>
      <c r="B1879">
        <v>47.498001000000002</v>
      </c>
      <c r="C1879">
        <v>47.999499999999998</v>
      </c>
      <c r="D1879">
        <v>47.452499000000003</v>
      </c>
      <c r="E1879">
        <v>47.868499999999997</v>
      </c>
      <c r="F1879">
        <v>47.868499999999997</v>
      </c>
      <c r="G1879">
        <v>30666000</v>
      </c>
    </row>
    <row r="1880" spans="1:7" x14ac:dyDescent="0.25">
      <c r="A1880" s="3">
        <v>42906</v>
      </c>
      <c r="B1880">
        <v>47.875999</v>
      </c>
      <c r="C1880">
        <v>48.081001000000001</v>
      </c>
      <c r="D1880">
        <v>47.500500000000002</v>
      </c>
      <c r="E1880">
        <v>47.531502000000003</v>
      </c>
      <c r="F1880">
        <v>47.531502000000003</v>
      </c>
      <c r="G1880">
        <v>22520000</v>
      </c>
    </row>
    <row r="1881" spans="1:7" x14ac:dyDescent="0.25">
      <c r="A1881" s="3">
        <v>42907</v>
      </c>
      <c r="B1881">
        <v>47.681998999999998</v>
      </c>
      <c r="C1881">
        <v>48.005001</v>
      </c>
      <c r="D1881">
        <v>47.537998000000002</v>
      </c>
      <c r="E1881">
        <v>47.972499999999997</v>
      </c>
      <c r="F1881">
        <v>47.972499999999997</v>
      </c>
      <c r="G1881">
        <v>24044000</v>
      </c>
    </row>
    <row r="1882" spans="1:7" x14ac:dyDescent="0.25">
      <c r="A1882" s="3">
        <v>42908</v>
      </c>
      <c r="B1882">
        <v>47.935001</v>
      </c>
      <c r="C1882">
        <v>48.035998999999997</v>
      </c>
      <c r="D1882">
        <v>47.727500999999997</v>
      </c>
      <c r="E1882">
        <v>47.854500000000002</v>
      </c>
      <c r="F1882">
        <v>47.854500000000002</v>
      </c>
      <c r="G1882">
        <v>18828000</v>
      </c>
    </row>
    <row r="1883" spans="1:7" x14ac:dyDescent="0.25">
      <c r="A1883" s="3">
        <v>42909</v>
      </c>
      <c r="B1883">
        <v>47.841498999999999</v>
      </c>
      <c r="C1883">
        <v>48.299999</v>
      </c>
      <c r="D1883">
        <v>47.709999000000003</v>
      </c>
      <c r="E1883">
        <v>48.279499000000001</v>
      </c>
      <c r="F1883">
        <v>48.279499000000001</v>
      </c>
      <c r="G1883">
        <v>30558000</v>
      </c>
    </row>
    <row r="1884" spans="1:7" x14ac:dyDescent="0.25">
      <c r="A1884" s="3">
        <v>42912</v>
      </c>
      <c r="B1884">
        <v>48.494999</v>
      </c>
      <c r="C1884">
        <v>48.665500999999999</v>
      </c>
      <c r="D1884">
        <v>47.539501000000001</v>
      </c>
      <c r="E1884">
        <v>47.613498999999997</v>
      </c>
      <c r="F1884">
        <v>47.613498999999997</v>
      </c>
      <c r="G1884">
        <v>31968000</v>
      </c>
    </row>
    <row r="1885" spans="1:7" x14ac:dyDescent="0.25">
      <c r="A1885" s="3">
        <v>42913</v>
      </c>
      <c r="B1885">
        <v>47.123001000000002</v>
      </c>
      <c r="C1885">
        <v>47.414501000000001</v>
      </c>
      <c r="D1885">
        <v>46.342498999999997</v>
      </c>
      <c r="E1885">
        <v>46.366501</v>
      </c>
      <c r="F1885">
        <v>46.366501</v>
      </c>
      <c r="G1885">
        <v>51598000</v>
      </c>
    </row>
    <row r="1886" spans="1:7" x14ac:dyDescent="0.25">
      <c r="A1886" s="3">
        <v>42914</v>
      </c>
      <c r="B1886">
        <v>46.450001</v>
      </c>
      <c r="C1886">
        <v>47.137501</v>
      </c>
      <c r="D1886">
        <v>45.799999</v>
      </c>
      <c r="E1886">
        <v>47.024501999999998</v>
      </c>
      <c r="F1886">
        <v>47.024501999999998</v>
      </c>
      <c r="G1886">
        <v>54428000</v>
      </c>
    </row>
    <row r="1887" spans="1:7" x14ac:dyDescent="0.25">
      <c r="A1887" s="3">
        <v>42915</v>
      </c>
      <c r="B1887">
        <v>46.495998</v>
      </c>
      <c r="C1887">
        <v>46.563000000000002</v>
      </c>
      <c r="D1887">
        <v>45.530997999999997</v>
      </c>
      <c r="E1887">
        <v>45.889499999999998</v>
      </c>
      <c r="F1887">
        <v>45.889499999999998</v>
      </c>
      <c r="G1887">
        <v>65984000</v>
      </c>
    </row>
    <row r="1888" spans="1:7" x14ac:dyDescent="0.25">
      <c r="A1888" s="3">
        <v>42916</v>
      </c>
      <c r="B1888">
        <v>46.302501999999997</v>
      </c>
      <c r="C1888">
        <v>46.302501999999997</v>
      </c>
      <c r="D1888">
        <v>45.415500999999999</v>
      </c>
      <c r="E1888">
        <v>45.436501</v>
      </c>
      <c r="F1888">
        <v>45.436501</v>
      </c>
      <c r="G1888">
        <v>41804000</v>
      </c>
    </row>
    <row r="1889" spans="1:7" x14ac:dyDescent="0.25">
      <c r="A1889" s="3">
        <v>42919</v>
      </c>
      <c r="B1889">
        <v>45.609000999999999</v>
      </c>
      <c r="C1889">
        <v>45.696998999999998</v>
      </c>
      <c r="D1889">
        <v>44.739497999999998</v>
      </c>
      <c r="E1889">
        <v>44.935001</v>
      </c>
      <c r="F1889">
        <v>44.935001</v>
      </c>
      <c r="G1889">
        <v>34196000</v>
      </c>
    </row>
    <row r="1890" spans="1:7" x14ac:dyDescent="0.25">
      <c r="A1890" s="3">
        <v>42921</v>
      </c>
      <c r="B1890">
        <v>45.088000999999998</v>
      </c>
      <c r="C1890">
        <v>45.725498000000002</v>
      </c>
      <c r="D1890">
        <v>44.924999</v>
      </c>
      <c r="E1890">
        <v>45.585498999999999</v>
      </c>
      <c r="F1890">
        <v>45.585498999999999</v>
      </c>
      <c r="G1890">
        <v>36278000</v>
      </c>
    </row>
    <row r="1891" spans="1:7" x14ac:dyDescent="0.25">
      <c r="A1891" s="3">
        <v>42922</v>
      </c>
      <c r="B1891">
        <v>45.206001000000001</v>
      </c>
      <c r="C1891">
        <v>45.747199999999999</v>
      </c>
      <c r="D1891">
        <v>44.985000999999997</v>
      </c>
      <c r="E1891">
        <v>45.334499000000001</v>
      </c>
      <c r="F1891">
        <v>45.334499000000001</v>
      </c>
      <c r="G1891">
        <v>28490000</v>
      </c>
    </row>
    <row r="1892" spans="1:7" x14ac:dyDescent="0.25">
      <c r="A1892" s="3">
        <v>42923</v>
      </c>
      <c r="B1892">
        <v>45.442501</v>
      </c>
      <c r="C1892">
        <v>46.076999999999998</v>
      </c>
      <c r="D1892">
        <v>45.442501</v>
      </c>
      <c r="E1892">
        <v>45.929501000000002</v>
      </c>
      <c r="F1892">
        <v>45.929501000000002</v>
      </c>
      <c r="G1892">
        <v>32756000</v>
      </c>
    </row>
    <row r="1893" spans="1:7" x14ac:dyDescent="0.25">
      <c r="A1893" s="3">
        <v>42926</v>
      </c>
      <c r="B1893">
        <v>46.088501000000001</v>
      </c>
      <c r="C1893">
        <v>46.519001000000003</v>
      </c>
      <c r="D1893">
        <v>45.979500000000002</v>
      </c>
      <c r="E1893">
        <v>46.439999</v>
      </c>
      <c r="F1893">
        <v>46.439999</v>
      </c>
      <c r="G1893">
        <v>23856000</v>
      </c>
    </row>
    <row r="1894" spans="1:7" x14ac:dyDescent="0.25">
      <c r="A1894" s="3">
        <v>42927</v>
      </c>
      <c r="B1894">
        <v>46.477001000000001</v>
      </c>
      <c r="C1894">
        <v>46.571499000000003</v>
      </c>
      <c r="D1894">
        <v>46.099997999999999</v>
      </c>
      <c r="E1894">
        <v>46.504500999999998</v>
      </c>
      <c r="F1894">
        <v>46.504500999999998</v>
      </c>
      <c r="G1894">
        <v>22264000</v>
      </c>
    </row>
    <row r="1895" spans="1:7" x14ac:dyDescent="0.25">
      <c r="A1895" s="3">
        <v>42928</v>
      </c>
      <c r="B1895">
        <v>46.933998000000003</v>
      </c>
      <c r="C1895">
        <v>47.314999</v>
      </c>
      <c r="D1895">
        <v>46.723498999999997</v>
      </c>
      <c r="E1895">
        <v>47.191502</v>
      </c>
      <c r="F1895">
        <v>47.191502</v>
      </c>
      <c r="G1895">
        <v>30642000</v>
      </c>
    </row>
    <row r="1896" spans="1:7" x14ac:dyDescent="0.25">
      <c r="A1896" s="3">
        <v>42929</v>
      </c>
      <c r="B1896">
        <v>47.314498999999998</v>
      </c>
      <c r="C1896">
        <v>47.722499999999997</v>
      </c>
      <c r="D1896">
        <v>47.150500999999998</v>
      </c>
      <c r="E1896">
        <v>47.358001999999999</v>
      </c>
      <c r="F1896">
        <v>47.358001999999999</v>
      </c>
      <c r="G1896">
        <v>25894000</v>
      </c>
    </row>
    <row r="1897" spans="1:7" x14ac:dyDescent="0.25">
      <c r="A1897" s="3">
        <v>42930</v>
      </c>
      <c r="B1897">
        <v>47.599997999999999</v>
      </c>
      <c r="C1897">
        <v>47.845500999999999</v>
      </c>
      <c r="D1897">
        <v>47.400249000000002</v>
      </c>
      <c r="E1897">
        <v>47.799500000000002</v>
      </c>
      <c r="F1897">
        <v>47.799500000000002</v>
      </c>
      <c r="G1897">
        <v>21076000</v>
      </c>
    </row>
    <row r="1898" spans="1:7" x14ac:dyDescent="0.25">
      <c r="A1898" s="3">
        <v>42933</v>
      </c>
      <c r="B1898">
        <v>47.849997999999999</v>
      </c>
      <c r="C1898">
        <v>48.036999000000002</v>
      </c>
      <c r="D1898">
        <v>47.462051000000002</v>
      </c>
      <c r="E1898">
        <v>47.671000999999997</v>
      </c>
      <c r="F1898">
        <v>47.671000999999997</v>
      </c>
      <c r="G1898">
        <v>23310000</v>
      </c>
    </row>
    <row r="1899" spans="1:7" x14ac:dyDescent="0.25">
      <c r="A1899" s="3">
        <v>42934</v>
      </c>
      <c r="B1899">
        <v>47.650002000000001</v>
      </c>
      <c r="C1899">
        <v>48.402000000000001</v>
      </c>
      <c r="D1899">
        <v>47.529998999999997</v>
      </c>
      <c r="E1899">
        <v>48.27</v>
      </c>
      <c r="F1899">
        <v>48.27</v>
      </c>
      <c r="G1899">
        <v>23080000</v>
      </c>
    </row>
    <row r="1900" spans="1:7" x14ac:dyDescent="0.25">
      <c r="A1900" s="3">
        <v>42935</v>
      </c>
      <c r="B1900">
        <v>48.391998000000001</v>
      </c>
      <c r="C1900">
        <v>48.652000000000001</v>
      </c>
      <c r="D1900">
        <v>48.201500000000003</v>
      </c>
      <c r="E1900">
        <v>48.544497999999997</v>
      </c>
      <c r="F1900">
        <v>48.544497999999997</v>
      </c>
      <c r="G1900">
        <v>24490000</v>
      </c>
    </row>
    <row r="1901" spans="1:7" x14ac:dyDescent="0.25">
      <c r="A1901" s="3">
        <v>42936</v>
      </c>
      <c r="B1901">
        <v>48.75</v>
      </c>
      <c r="C1901">
        <v>48.794998</v>
      </c>
      <c r="D1901">
        <v>48.075499999999998</v>
      </c>
      <c r="E1901">
        <v>48.407501000000003</v>
      </c>
      <c r="F1901">
        <v>48.407501000000003</v>
      </c>
      <c r="G1901">
        <v>32490000</v>
      </c>
    </row>
    <row r="1902" spans="1:7" x14ac:dyDescent="0.25">
      <c r="A1902" s="3">
        <v>42937</v>
      </c>
      <c r="B1902">
        <v>48.112499</v>
      </c>
      <c r="C1902">
        <v>48.661498999999999</v>
      </c>
      <c r="D1902">
        <v>48.0075</v>
      </c>
      <c r="E1902">
        <v>48.646000000000001</v>
      </c>
      <c r="F1902">
        <v>48.646000000000001</v>
      </c>
      <c r="G1902">
        <v>34220000</v>
      </c>
    </row>
    <row r="1903" spans="1:7" x14ac:dyDescent="0.25">
      <c r="A1903" s="3">
        <v>42940</v>
      </c>
      <c r="B1903">
        <v>48.610999999999997</v>
      </c>
      <c r="C1903">
        <v>49.310001</v>
      </c>
      <c r="D1903">
        <v>48.538502000000001</v>
      </c>
      <c r="E1903">
        <v>49.016998000000001</v>
      </c>
      <c r="F1903">
        <v>49.016998000000001</v>
      </c>
      <c r="G1903">
        <v>64966000</v>
      </c>
    </row>
    <row r="1904" spans="1:7" x14ac:dyDescent="0.25">
      <c r="A1904" s="3">
        <v>42941</v>
      </c>
      <c r="B1904">
        <v>47.690497999999998</v>
      </c>
      <c r="C1904">
        <v>47.985000999999997</v>
      </c>
      <c r="D1904">
        <v>47.27</v>
      </c>
      <c r="E1904">
        <v>47.534999999999997</v>
      </c>
      <c r="F1904">
        <v>47.534999999999997</v>
      </c>
      <c r="G1904">
        <v>93220000</v>
      </c>
    </row>
    <row r="1905" spans="1:7" x14ac:dyDescent="0.25">
      <c r="A1905" s="3">
        <v>42942</v>
      </c>
      <c r="B1905">
        <v>47.734000999999999</v>
      </c>
      <c r="C1905">
        <v>47.75</v>
      </c>
      <c r="D1905">
        <v>47.113948999999998</v>
      </c>
      <c r="E1905">
        <v>47.389999000000003</v>
      </c>
      <c r="F1905">
        <v>47.389999000000003</v>
      </c>
      <c r="G1905">
        <v>41766000</v>
      </c>
    </row>
    <row r="1906" spans="1:7" x14ac:dyDescent="0.25">
      <c r="A1906" s="3">
        <v>42943</v>
      </c>
      <c r="B1906">
        <v>47.589001000000003</v>
      </c>
      <c r="C1906">
        <v>47.589001000000003</v>
      </c>
      <c r="D1906">
        <v>46</v>
      </c>
      <c r="E1906">
        <v>46.704498000000001</v>
      </c>
      <c r="F1906">
        <v>46.704498000000001</v>
      </c>
      <c r="G1906">
        <v>64260000</v>
      </c>
    </row>
    <row r="1907" spans="1:7" x14ac:dyDescent="0.25">
      <c r="A1907" s="3">
        <v>42944</v>
      </c>
      <c r="B1907">
        <v>46.470001000000003</v>
      </c>
      <c r="C1907">
        <v>47.191502</v>
      </c>
      <c r="D1907">
        <v>46.375</v>
      </c>
      <c r="E1907">
        <v>47.076500000000003</v>
      </c>
      <c r="F1907">
        <v>47.076500000000003</v>
      </c>
      <c r="G1907">
        <v>36928000</v>
      </c>
    </row>
    <row r="1908" spans="1:7" x14ac:dyDescent="0.25">
      <c r="A1908" s="3">
        <v>42947</v>
      </c>
      <c r="B1908">
        <v>47.094501000000001</v>
      </c>
      <c r="C1908">
        <v>47.179501000000002</v>
      </c>
      <c r="D1908">
        <v>46.301997999999998</v>
      </c>
      <c r="E1908">
        <v>46.525002000000001</v>
      </c>
      <c r="F1908">
        <v>46.525002000000001</v>
      </c>
      <c r="G1908">
        <v>39402000</v>
      </c>
    </row>
    <row r="1909" spans="1:7" x14ac:dyDescent="0.25">
      <c r="A1909" s="3">
        <v>42948</v>
      </c>
      <c r="B1909">
        <v>46.618999000000002</v>
      </c>
      <c r="C1909">
        <v>46.872349</v>
      </c>
      <c r="D1909">
        <v>46.463000999999998</v>
      </c>
      <c r="E1909">
        <v>46.541499999999999</v>
      </c>
      <c r="F1909">
        <v>46.541499999999999</v>
      </c>
      <c r="G1909">
        <v>25554000</v>
      </c>
    </row>
    <row r="1910" spans="1:7" x14ac:dyDescent="0.25">
      <c r="A1910" s="3">
        <v>42949</v>
      </c>
      <c r="B1910">
        <v>46.430500000000002</v>
      </c>
      <c r="C1910">
        <v>46.630001</v>
      </c>
      <c r="D1910">
        <v>45.834000000000003</v>
      </c>
      <c r="E1910">
        <v>46.519500999999998</v>
      </c>
      <c r="F1910">
        <v>46.519500999999998</v>
      </c>
      <c r="G1910">
        <v>36488000</v>
      </c>
    </row>
    <row r="1911" spans="1:7" x14ac:dyDescent="0.25">
      <c r="A1911" s="3">
        <v>42950</v>
      </c>
      <c r="B1911">
        <v>46.516998000000001</v>
      </c>
      <c r="C1911">
        <v>46.612000000000002</v>
      </c>
      <c r="D1911">
        <v>46.112000000000002</v>
      </c>
      <c r="E1911">
        <v>46.182499</v>
      </c>
      <c r="F1911">
        <v>46.182499</v>
      </c>
      <c r="G1911">
        <v>24050000</v>
      </c>
    </row>
    <row r="1912" spans="1:7" x14ac:dyDescent="0.25">
      <c r="A1912" s="3">
        <v>42951</v>
      </c>
      <c r="B1912">
        <v>46.337502000000001</v>
      </c>
      <c r="C1912">
        <v>46.515349999999998</v>
      </c>
      <c r="D1912">
        <v>46.151501000000003</v>
      </c>
      <c r="E1912">
        <v>46.397998999999999</v>
      </c>
      <c r="F1912">
        <v>46.397998999999999</v>
      </c>
      <c r="G1912">
        <v>21646000</v>
      </c>
    </row>
    <row r="1913" spans="1:7" x14ac:dyDescent="0.25">
      <c r="A1913" s="3">
        <v>42954</v>
      </c>
      <c r="B1913">
        <v>46.452998999999998</v>
      </c>
      <c r="C1913">
        <v>46.584999000000003</v>
      </c>
      <c r="D1913">
        <v>46.325001</v>
      </c>
      <c r="E1913">
        <v>46.467998999999999</v>
      </c>
      <c r="F1913">
        <v>46.467998999999999</v>
      </c>
      <c r="G1913">
        <v>20644000</v>
      </c>
    </row>
    <row r="1914" spans="1:7" x14ac:dyDescent="0.25">
      <c r="A1914" s="3">
        <v>42955</v>
      </c>
      <c r="B1914">
        <v>46.354500000000002</v>
      </c>
      <c r="C1914">
        <v>46.790698999999996</v>
      </c>
      <c r="D1914">
        <v>46.280498999999999</v>
      </c>
      <c r="E1914">
        <v>46.339500000000001</v>
      </c>
      <c r="F1914">
        <v>46.339500000000001</v>
      </c>
      <c r="G1914">
        <v>21232000</v>
      </c>
    </row>
    <row r="1915" spans="1:7" x14ac:dyDescent="0.25">
      <c r="A1915" s="3">
        <v>42956</v>
      </c>
      <c r="B1915">
        <v>46.030498999999999</v>
      </c>
      <c r="C1915">
        <v>46.298999999999999</v>
      </c>
      <c r="D1915">
        <v>45.862499</v>
      </c>
      <c r="E1915">
        <v>46.145000000000003</v>
      </c>
      <c r="F1915">
        <v>46.145000000000003</v>
      </c>
      <c r="G1915">
        <v>23842000</v>
      </c>
    </row>
    <row r="1916" spans="1:7" x14ac:dyDescent="0.25">
      <c r="A1916" s="3">
        <v>42957</v>
      </c>
      <c r="B1916">
        <v>45.877499</v>
      </c>
      <c r="C1916">
        <v>45.963000999999998</v>
      </c>
      <c r="D1916">
        <v>45.306499000000002</v>
      </c>
      <c r="E1916">
        <v>45.362000000000002</v>
      </c>
      <c r="F1916">
        <v>45.362000000000002</v>
      </c>
      <c r="G1916">
        <v>36480000</v>
      </c>
    </row>
    <row r="1917" spans="1:7" x14ac:dyDescent="0.25">
      <c r="A1917" s="3">
        <v>42958</v>
      </c>
      <c r="B1917">
        <v>45.398499000000001</v>
      </c>
      <c r="C1917">
        <v>45.889000000000003</v>
      </c>
      <c r="D1917">
        <v>45.278998999999999</v>
      </c>
      <c r="E1917">
        <v>45.719501000000001</v>
      </c>
      <c r="F1917">
        <v>45.719501000000001</v>
      </c>
      <c r="G1917">
        <v>24136000</v>
      </c>
    </row>
    <row r="1918" spans="1:7" x14ac:dyDescent="0.25">
      <c r="A1918" s="3">
        <v>42961</v>
      </c>
      <c r="B1918">
        <v>46.126499000000003</v>
      </c>
      <c r="C1918">
        <v>46.233398000000001</v>
      </c>
      <c r="D1918">
        <v>45.909500000000001</v>
      </c>
      <c r="E1918">
        <v>46.133499</v>
      </c>
      <c r="F1918">
        <v>46.133499</v>
      </c>
      <c r="G1918">
        <v>21290000</v>
      </c>
    </row>
    <row r="1919" spans="1:7" x14ac:dyDescent="0.25">
      <c r="A1919" s="3">
        <v>42962</v>
      </c>
      <c r="B1919">
        <v>46.211497999999999</v>
      </c>
      <c r="C1919">
        <v>46.327499000000003</v>
      </c>
      <c r="D1919">
        <v>45.991000999999997</v>
      </c>
      <c r="E1919">
        <v>46.110999999999997</v>
      </c>
      <c r="F1919">
        <v>46.110999999999997</v>
      </c>
      <c r="G1919">
        <v>17668000</v>
      </c>
    </row>
    <row r="1920" spans="1:7" x14ac:dyDescent="0.25">
      <c r="A1920" s="3">
        <v>42963</v>
      </c>
      <c r="B1920">
        <v>46.264499999999998</v>
      </c>
      <c r="C1920">
        <v>46.634998000000003</v>
      </c>
      <c r="D1920">
        <v>46.172249000000001</v>
      </c>
      <c r="E1920">
        <v>46.347999999999999</v>
      </c>
      <c r="F1920">
        <v>46.347999999999999</v>
      </c>
      <c r="G1920">
        <v>20134000</v>
      </c>
    </row>
    <row r="1921" spans="1:7" x14ac:dyDescent="0.25">
      <c r="A1921" s="3">
        <v>42964</v>
      </c>
      <c r="B1921">
        <v>46.289000999999999</v>
      </c>
      <c r="C1921">
        <v>46.342998999999999</v>
      </c>
      <c r="D1921">
        <v>45.548999999999999</v>
      </c>
      <c r="E1921">
        <v>45.548999999999999</v>
      </c>
      <c r="F1921">
        <v>45.548999999999999</v>
      </c>
      <c r="G1921">
        <v>25544000</v>
      </c>
    </row>
    <row r="1922" spans="1:7" x14ac:dyDescent="0.25">
      <c r="A1922" s="3">
        <v>42965</v>
      </c>
      <c r="B1922">
        <v>45.515498999999998</v>
      </c>
      <c r="C1922">
        <v>45.763748</v>
      </c>
      <c r="D1922">
        <v>45.357700000000001</v>
      </c>
      <c r="E1922">
        <v>45.533501000000001</v>
      </c>
      <c r="F1922">
        <v>45.533501000000001</v>
      </c>
      <c r="G1922">
        <v>26854000</v>
      </c>
    </row>
    <row r="1923" spans="1:7" x14ac:dyDescent="0.25">
      <c r="A1923" s="3">
        <v>42968</v>
      </c>
      <c r="B1923">
        <v>45.5</v>
      </c>
      <c r="C1923">
        <v>45.650002000000001</v>
      </c>
      <c r="D1923">
        <v>45.169998</v>
      </c>
      <c r="E1923">
        <v>45.332999999999998</v>
      </c>
      <c r="F1923">
        <v>45.332999999999998</v>
      </c>
      <c r="G1923">
        <v>18868000</v>
      </c>
    </row>
    <row r="1924" spans="1:7" x14ac:dyDescent="0.25">
      <c r="A1924" s="3">
        <v>42969</v>
      </c>
      <c r="B1924">
        <v>45.636001999999998</v>
      </c>
      <c r="C1924">
        <v>46.292999000000002</v>
      </c>
      <c r="D1924">
        <v>45.573749999999997</v>
      </c>
      <c r="E1924">
        <v>46.234501000000002</v>
      </c>
      <c r="F1924">
        <v>46.234501000000002</v>
      </c>
      <c r="G1924">
        <v>23334000</v>
      </c>
    </row>
    <row r="1925" spans="1:7" x14ac:dyDescent="0.25">
      <c r="A1925" s="3">
        <v>42970</v>
      </c>
      <c r="B1925">
        <v>46.096499999999999</v>
      </c>
      <c r="C1925">
        <v>46.496498000000003</v>
      </c>
      <c r="D1925">
        <v>45.967998999999999</v>
      </c>
      <c r="E1925">
        <v>46.349997999999999</v>
      </c>
      <c r="F1925">
        <v>46.349997999999999</v>
      </c>
      <c r="G1925">
        <v>21804000</v>
      </c>
    </row>
    <row r="1926" spans="1:7" x14ac:dyDescent="0.25">
      <c r="A1926" s="3">
        <v>42971</v>
      </c>
      <c r="B1926">
        <v>46.432999000000002</v>
      </c>
      <c r="C1926">
        <v>46.542000000000002</v>
      </c>
      <c r="D1926">
        <v>45.775002000000001</v>
      </c>
      <c r="E1926">
        <v>46.063999000000003</v>
      </c>
      <c r="F1926">
        <v>46.063999000000003</v>
      </c>
      <c r="G1926">
        <v>25406000</v>
      </c>
    </row>
    <row r="1927" spans="1:7" x14ac:dyDescent="0.25">
      <c r="A1927" s="3">
        <v>42972</v>
      </c>
      <c r="B1927">
        <v>46.174500000000002</v>
      </c>
      <c r="C1927">
        <v>46.277748000000003</v>
      </c>
      <c r="D1927">
        <v>45.775002000000001</v>
      </c>
      <c r="E1927">
        <v>45.794497999999997</v>
      </c>
      <c r="F1927">
        <v>45.794497999999997</v>
      </c>
      <c r="G1927">
        <v>21068000</v>
      </c>
    </row>
    <row r="1928" spans="1:7" x14ac:dyDescent="0.25">
      <c r="A1928" s="3">
        <v>42975</v>
      </c>
      <c r="B1928">
        <v>45.799999</v>
      </c>
      <c r="C1928">
        <v>45.962249999999997</v>
      </c>
      <c r="D1928">
        <v>45.593497999999997</v>
      </c>
      <c r="E1928">
        <v>45.690497999999998</v>
      </c>
      <c r="F1928">
        <v>45.690497999999998</v>
      </c>
      <c r="G1928">
        <v>21730000</v>
      </c>
    </row>
    <row r="1929" spans="1:7" x14ac:dyDescent="0.25">
      <c r="A1929" s="3">
        <v>42976</v>
      </c>
      <c r="B1929">
        <v>45.255001</v>
      </c>
      <c r="C1929">
        <v>46.166499999999999</v>
      </c>
      <c r="D1929">
        <v>45.25</v>
      </c>
      <c r="E1929">
        <v>46.064498999999998</v>
      </c>
      <c r="F1929">
        <v>46.064498999999998</v>
      </c>
      <c r="G1929">
        <v>23712000</v>
      </c>
    </row>
    <row r="1930" spans="1:7" x14ac:dyDescent="0.25">
      <c r="A1930" s="3">
        <v>42977</v>
      </c>
      <c r="B1930">
        <v>46.002499</v>
      </c>
      <c r="C1930">
        <v>46.540951</v>
      </c>
      <c r="D1930">
        <v>45.982498</v>
      </c>
      <c r="E1930">
        <v>46.478499999999997</v>
      </c>
      <c r="F1930">
        <v>46.478499999999997</v>
      </c>
      <c r="G1930">
        <v>26024000</v>
      </c>
    </row>
    <row r="1931" spans="1:7" x14ac:dyDescent="0.25">
      <c r="A1931" s="3">
        <v>42978</v>
      </c>
      <c r="B1931">
        <v>46.588000999999998</v>
      </c>
      <c r="C1931">
        <v>47.098998999999999</v>
      </c>
      <c r="D1931">
        <v>46.588000999999998</v>
      </c>
      <c r="E1931">
        <v>46.966498999999999</v>
      </c>
      <c r="F1931">
        <v>46.966498999999999</v>
      </c>
      <c r="G1931">
        <v>31652000</v>
      </c>
    </row>
    <row r="1932" spans="1:7" x14ac:dyDescent="0.25">
      <c r="A1932" s="3">
        <v>42979</v>
      </c>
      <c r="B1932">
        <v>47.056499000000002</v>
      </c>
      <c r="C1932">
        <v>47.124001</v>
      </c>
      <c r="D1932">
        <v>46.7575</v>
      </c>
      <c r="E1932">
        <v>46.867001000000002</v>
      </c>
      <c r="F1932">
        <v>46.867001000000002</v>
      </c>
      <c r="G1932">
        <v>18948000</v>
      </c>
    </row>
    <row r="1933" spans="1:7" x14ac:dyDescent="0.25">
      <c r="A1933" s="3">
        <v>42983</v>
      </c>
      <c r="B1933">
        <v>46.653998999999999</v>
      </c>
      <c r="C1933">
        <v>46.849997999999999</v>
      </c>
      <c r="D1933">
        <v>46.097999999999999</v>
      </c>
      <c r="E1933">
        <v>46.422500999999997</v>
      </c>
      <c r="F1933">
        <v>46.422500999999997</v>
      </c>
      <c r="G1933">
        <v>26528000</v>
      </c>
    </row>
    <row r="1934" spans="1:7" x14ac:dyDescent="0.25">
      <c r="A1934" s="3">
        <v>42984</v>
      </c>
      <c r="B1934">
        <v>46.5075</v>
      </c>
      <c r="C1934">
        <v>46.545749999999998</v>
      </c>
      <c r="D1934">
        <v>45.963501000000001</v>
      </c>
      <c r="E1934">
        <v>46.390498999999998</v>
      </c>
      <c r="F1934">
        <v>46.390498999999998</v>
      </c>
      <c r="G1934">
        <v>30554000</v>
      </c>
    </row>
    <row r="1935" spans="1:7" x14ac:dyDescent="0.25">
      <c r="A1935" s="3">
        <v>42985</v>
      </c>
      <c r="B1935">
        <v>46.586497999999999</v>
      </c>
      <c r="C1935">
        <v>46.820498999999998</v>
      </c>
      <c r="D1935">
        <v>46.180999999999997</v>
      </c>
      <c r="E1935">
        <v>46.797500999999997</v>
      </c>
      <c r="F1935">
        <v>46.797500999999997</v>
      </c>
      <c r="G1935">
        <v>24254000</v>
      </c>
    </row>
    <row r="1936" spans="1:7" x14ac:dyDescent="0.25">
      <c r="A1936" s="3">
        <v>42986</v>
      </c>
      <c r="B1936">
        <v>46.824500999999998</v>
      </c>
      <c r="C1936">
        <v>46.849499000000002</v>
      </c>
      <c r="D1936">
        <v>46.243999000000002</v>
      </c>
      <c r="E1936">
        <v>46.325001</v>
      </c>
      <c r="F1936">
        <v>46.325001</v>
      </c>
      <c r="G1936">
        <v>20230000</v>
      </c>
    </row>
    <row r="1937" spans="1:7" x14ac:dyDescent="0.25">
      <c r="A1937" s="3">
        <v>42989</v>
      </c>
      <c r="B1937">
        <v>46.712502000000001</v>
      </c>
      <c r="C1937">
        <v>46.918998999999999</v>
      </c>
      <c r="D1937">
        <v>46.346001000000001</v>
      </c>
      <c r="E1937">
        <v>46.453999000000003</v>
      </c>
      <c r="F1937">
        <v>46.453999000000003</v>
      </c>
      <c r="G1937">
        <v>25340000</v>
      </c>
    </row>
    <row r="1938" spans="1:7" x14ac:dyDescent="0.25">
      <c r="A1938" s="3">
        <v>42990</v>
      </c>
      <c r="B1938">
        <v>46.629500999999998</v>
      </c>
      <c r="C1938">
        <v>46.673999999999999</v>
      </c>
      <c r="D1938">
        <v>46.193049999999999</v>
      </c>
      <c r="E1938">
        <v>46.603499999999997</v>
      </c>
      <c r="F1938">
        <v>46.603499999999997</v>
      </c>
      <c r="G1938">
        <v>22688000</v>
      </c>
    </row>
    <row r="1939" spans="1:7" x14ac:dyDescent="0.25">
      <c r="A1939" s="3">
        <v>42991</v>
      </c>
      <c r="B1939">
        <v>46.533000999999999</v>
      </c>
      <c r="C1939">
        <v>46.862499</v>
      </c>
      <c r="D1939">
        <v>46.493000000000002</v>
      </c>
      <c r="E1939">
        <v>46.754500999999998</v>
      </c>
      <c r="F1939">
        <v>46.754500999999998</v>
      </c>
      <c r="G1939">
        <v>22052000</v>
      </c>
    </row>
    <row r="1940" spans="1:7" x14ac:dyDescent="0.25">
      <c r="A1940" s="3">
        <v>42992</v>
      </c>
      <c r="B1940">
        <v>46.5625</v>
      </c>
      <c r="C1940">
        <v>46.638500000000001</v>
      </c>
      <c r="D1940">
        <v>46.200001</v>
      </c>
      <c r="E1940">
        <v>46.255501000000002</v>
      </c>
      <c r="F1940">
        <v>46.255501000000002</v>
      </c>
      <c r="G1940">
        <v>27952000</v>
      </c>
    </row>
    <row r="1941" spans="1:7" x14ac:dyDescent="0.25">
      <c r="A1941" s="3">
        <v>42993</v>
      </c>
      <c r="B1941">
        <v>46.233001999999999</v>
      </c>
      <c r="C1941">
        <v>46.324500999999998</v>
      </c>
      <c r="D1941">
        <v>45.818001000000002</v>
      </c>
      <c r="E1941">
        <v>46.014499999999998</v>
      </c>
      <c r="F1941">
        <v>46.014499999999998</v>
      </c>
      <c r="G1941">
        <v>50108000</v>
      </c>
    </row>
    <row r="1942" spans="1:7" x14ac:dyDescent="0.25">
      <c r="A1942" s="3">
        <v>42996</v>
      </c>
      <c r="B1942">
        <v>46.000500000000002</v>
      </c>
      <c r="C1942">
        <v>46.103999999999999</v>
      </c>
      <c r="D1942">
        <v>45.529998999999997</v>
      </c>
      <c r="E1942">
        <v>45.75</v>
      </c>
      <c r="F1942">
        <v>45.75</v>
      </c>
      <c r="G1942">
        <v>26138000</v>
      </c>
    </row>
    <row r="1943" spans="1:7" x14ac:dyDescent="0.25">
      <c r="A1943" s="3">
        <v>42997</v>
      </c>
      <c r="B1943">
        <v>45.870998</v>
      </c>
      <c r="C1943">
        <v>46.120998</v>
      </c>
      <c r="D1943">
        <v>45.627499</v>
      </c>
      <c r="E1943">
        <v>46.090499999999999</v>
      </c>
      <c r="F1943">
        <v>46.090499999999999</v>
      </c>
      <c r="G1943">
        <v>18734000</v>
      </c>
    </row>
    <row r="1944" spans="1:7" x14ac:dyDescent="0.25">
      <c r="A1944" s="3">
        <v>42998</v>
      </c>
      <c r="B1944">
        <v>46.148997999999999</v>
      </c>
      <c r="C1944">
        <v>46.694000000000003</v>
      </c>
      <c r="D1944">
        <v>46.099997999999999</v>
      </c>
      <c r="E1944">
        <v>46.578999000000003</v>
      </c>
      <c r="F1944">
        <v>46.578999000000003</v>
      </c>
      <c r="G1944">
        <v>33396000</v>
      </c>
    </row>
    <row r="1945" spans="1:7" x14ac:dyDescent="0.25">
      <c r="A1945" s="3">
        <v>42999</v>
      </c>
      <c r="B1945">
        <v>46.650002000000001</v>
      </c>
      <c r="C1945">
        <v>46.826500000000003</v>
      </c>
      <c r="D1945">
        <v>46.191502</v>
      </c>
      <c r="E1945">
        <v>46.622501</v>
      </c>
      <c r="F1945">
        <v>46.622501</v>
      </c>
      <c r="G1945">
        <v>25812000</v>
      </c>
    </row>
    <row r="1946" spans="1:7" x14ac:dyDescent="0.25">
      <c r="A1946" s="3">
        <v>43000</v>
      </c>
      <c r="B1946">
        <v>46.387501</v>
      </c>
      <c r="C1946">
        <v>46.736499999999999</v>
      </c>
      <c r="D1946">
        <v>46.324001000000003</v>
      </c>
      <c r="E1946">
        <v>46.426498000000002</v>
      </c>
      <c r="F1946">
        <v>46.426498000000002</v>
      </c>
      <c r="G1946">
        <v>21054000</v>
      </c>
    </row>
    <row r="1947" spans="1:7" x14ac:dyDescent="0.25">
      <c r="A1947" s="3">
        <v>43003</v>
      </c>
      <c r="B1947">
        <v>46.272499000000003</v>
      </c>
      <c r="C1947">
        <v>46.32</v>
      </c>
      <c r="D1947">
        <v>45.485000999999997</v>
      </c>
      <c r="E1947">
        <v>46.048499999999997</v>
      </c>
      <c r="F1947">
        <v>46.048499999999997</v>
      </c>
      <c r="G1947">
        <v>37136000</v>
      </c>
    </row>
    <row r="1948" spans="1:7" x14ac:dyDescent="0.25">
      <c r="A1948" s="3">
        <v>43004</v>
      </c>
      <c r="B1948">
        <v>46.186000999999997</v>
      </c>
      <c r="C1948">
        <v>46.540999999999997</v>
      </c>
      <c r="D1948">
        <v>46.056998999999998</v>
      </c>
      <c r="E1948">
        <v>46.243000000000002</v>
      </c>
      <c r="F1948">
        <v>46.243000000000002</v>
      </c>
      <c r="G1948">
        <v>33338000</v>
      </c>
    </row>
    <row r="1949" spans="1:7" x14ac:dyDescent="0.25">
      <c r="A1949" s="3">
        <v>43005</v>
      </c>
      <c r="B1949">
        <v>46.387000999999998</v>
      </c>
      <c r="C1949">
        <v>47.494999</v>
      </c>
      <c r="D1949">
        <v>46.387000999999998</v>
      </c>
      <c r="E1949">
        <v>47.224499000000002</v>
      </c>
      <c r="F1949">
        <v>47.224499000000002</v>
      </c>
      <c r="G1949">
        <v>44788000</v>
      </c>
    </row>
    <row r="1950" spans="1:7" x14ac:dyDescent="0.25">
      <c r="A1950" s="3">
        <v>43006</v>
      </c>
      <c r="B1950">
        <v>47.068001000000002</v>
      </c>
      <c r="C1950">
        <v>47.534500000000001</v>
      </c>
      <c r="D1950">
        <v>47.027500000000003</v>
      </c>
      <c r="E1950">
        <v>47.474997999999999</v>
      </c>
      <c r="F1950">
        <v>47.474997999999999</v>
      </c>
      <c r="G1950">
        <v>20406000</v>
      </c>
    </row>
    <row r="1951" spans="1:7" x14ac:dyDescent="0.25">
      <c r="A1951" s="3">
        <v>43007</v>
      </c>
      <c r="B1951">
        <v>47.599997999999999</v>
      </c>
      <c r="C1951">
        <v>47.9893</v>
      </c>
      <c r="D1951">
        <v>47.575499999999998</v>
      </c>
      <c r="E1951">
        <v>47.955502000000003</v>
      </c>
      <c r="F1951">
        <v>47.955502000000003</v>
      </c>
      <c r="G1951">
        <v>31620000</v>
      </c>
    </row>
    <row r="1952" spans="1:7" x14ac:dyDescent="0.25">
      <c r="A1952" s="3">
        <v>43010</v>
      </c>
      <c r="B1952">
        <v>47.999001</v>
      </c>
      <c r="C1952">
        <v>48.126998999999998</v>
      </c>
      <c r="D1952">
        <v>47.391998000000001</v>
      </c>
      <c r="E1952">
        <v>47.663502000000001</v>
      </c>
      <c r="F1952">
        <v>47.663502000000001</v>
      </c>
      <c r="G1952">
        <v>25668000</v>
      </c>
    </row>
    <row r="1953" spans="1:7" x14ac:dyDescent="0.25">
      <c r="A1953" s="3">
        <v>43011</v>
      </c>
      <c r="B1953">
        <v>47.700001</v>
      </c>
      <c r="C1953">
        <v>47.900002000000001</v>
      </c>
      <c r="D1953">
        <v>47.457000999999998</v>
      </c>
      <c r="E1953">
        <v>47.889499999999998</v>
      </c>
      <c r="F1953">
        <v>47.889499999999998</v>
      </c>
      <c r="G1953">
        <v>17766000</v>
      </c>
    </row>
    <row r="1954" spans="1:7" x14ac:dyDescent="0.25">
      <c r="A1954" s="3">
        <v>43012</v>
      </c>
      <c r="B1954">
        <v>47.849997999999999</v>
      </c>
      <c r="C1954">
        <v>48.019500999999998</v>
      </c>
      <c r="D1954">
        <v>47.534500000000001</v>
      </c>
      <c r="E1954">
        <v>47.584000000000003</v>
      </c>
      <c r="F1954">
        <v>47.584000000000003</v>
      </c>
      <c r="G1954">
        <v>19048000</v>
      </c>
    </row>
    <row r="1955" spans="1:7" x14ac:dyDescent="0.25">
      <c r="A1955" s="3">
        <v>43013</v>
      </c>
      <c r="B1955">
        <v>47.774501999999998</v>
      </c>
      <c r="C1955">
        <v>48.545501999999999</v>
      </c>
      <c r="D1955">
        <v>47.758999000000003</v>
      </c>
      <c r="E1955">
        <v>48.498001000000002</v>
      </c>
      <c r="F1955">
        <v>48.498001000000002</v>
      </c>
      <c r="G1955">
        <v>24276000</v>
      </c>
    </row>
    <row r="1956" spans="1:7" x14ac:dyDescent="0.25">
      <c r="A1956" s="3">
        <v>43014</v>
      </c>
      <c r="B1956">
        <v>48.334999000000003</v>
      </c>
      <c r="C1956">
        <v>48.972999999999999</v>
      </c>
      <c r="D1956">
        <v>48.167999000000002</v>
      </c>
      <c r="E1956">
        <v>48.944499999999998</v>
      </c>
      <c r="F1956">
        <v>48.944499999999998</v>
      </c>
      <c r="G1956">
        <v>23478000</v>
      </c>
    </row>
    <row r="1957" spans="1:7" x14ac:dyDescent="0.25">
      <c r="A1957" s="3">
        <v>43017</v>
      </c>
      <c r="B1957">
        <v>49</v>
      </c>
      <c r="C1957">
        <v>49.271251999999997</v>
      </c>
      <c r="D1957">
        <v>48.805500000000002</v>
      </c>
      <c r="E1957">
        <v>48.849997999999999</v>
      </c>
      <c r="F1957">
        <v>48.849997999999999</v>
      </c>
      <c r="G1957">
        <v>17828000</v>
      </c>
    </row>
    <row r="1958" spans="1:7" x14ac:dyDescent="0.25">
      <c r="A1958" s="3">
        <v>43018</v>
      </c>
      <c r="B1958">
        <v>49</v>
      </c>
      <c r="C1958">
        <v>49.078499000000001</v>
      </c>
      <c r="D1958">
        <v>48.304001</v>
      </c>
      <c r="E1958">
        <v>48.630001</v>
      </c>
      <c r="F1958">
        <v>48.630001</v>
      </c>
      <c r="G1958">
        <v>19368000</v>
      </c>
    </row>
    <row r="1959" spans="1:7" x14ac:dyDescent="0.25">
      <c r="A1959" s="3">
        <v>43019</v>
      </c>
      <c r="B1959">
        <v>48.686000999999997</v>
      </c>
      <c r="C1959">
        <v>49.535499999999999</v>
      </c>
      <c r="D1959">
        <v>48.612499</v>
      </c>
      <c r="E1959">
        <v>49.462502000000001</v>
      </c>
      <c r="F1959">
        <v>49.462502000000001</v>
      </c>
      <c r="G1959">
        <v>33866000</v>
      </c>
    </row>
    <row r="1960" spans="1:7" x14ac:dyDescent="0.25">
      <c r="A1960" s="3">
        <v>43020</v>
      </c>
      <c r="B1960">
        <v>49.372501</v>
      </c>
      <c r="C1960">
        <v>49.706001000000001</v>
      </c>
      <c r="D1960">
        <v>49.25</v>
      </c>
      <c r="E1960">
        <v>49.391499000000003</v>
      </c>
      <c r="F1960">
        <v>49.391499000000003</v>
      </c>
      <c r="G1960">
        <v>25248000</v>
      </c>
    </row>
    <row r="1961" spans="1:7" x14ac:dyDescent="0.25">
      <c r="A1961" s="3">
        <v>43021</v>
      </c>
      <c r="B1961">
        <v>49.599997999999999</v>
      </c>
      <c r="C1961">
        <v>49.860500000000002</v>
      </c>
      <c r="D1961">
        <v>49.450001</v>
      </c>
      <c r="E1961">
        <v>49.484000999999999</v>
      </c>
      <c r="F1961">
        <v>49.484000999999999</v>
      </c>
      <c r="G1961">
        <v>23396000</v>
      </c>
    </row>
    <row r="1962" spans="1:7" x14ac:dyDescent="0.25">
      <c r="A1962" s="3">
        <v>43024</v>
      </c>
      <c r="B1962">
        <v>49.604999999999997</v>
      </c>
      <c r="C1962">
        <v>49.695351000000002</v>
      </c>
      <c r="D1962">
        <v>49.200001</v>
      </c>
      <c r="E1962">
        <v>49.599997999999999</v>
      </c>
      <c r="F1962">
        <v>49.599997999999999</v>
      </c>
      <c r="G1962">
        <v>18210000</v>
      </c>
    </row>
    <row r="1963" spans="1:7" x14ac:dyDescent="0.25">
      <c r="A1963" s="3">
        <v>43025</v>
      </c>
      <c r="B1963">
        <v>49.514499999999998</v>
      </c>
      <c r="C1963">
        <v>49.821998999999998</v>
      </c>
      <c r="D1963">
        <v>49.429501000000002</v>
      </c>
      <c r="E1963">
        <v>49.609000999999999</v>
      </c>
      <c r="F1963">
        <v>49.609000999999999</v>
      </c>
      <c r="G1963">
        <v>25804000</v>
      </c>
    </row>
    <row r="1964" spans="1:7" x14ac:dyDescent="0.25">
      <c r="A1964" s="3">
        <v>43026</v>
      </c>
      <c r="B1964">
        <v>49.588501000000001</v>
      </c>
      <c r="C1964">
        <v>49.835999000000001</v>
      </c>
      <c r="D1964">
        <v>49.348751</v>
      </c>
      <c r="E1964">
        <v>49.640498999999998</v>
      </c>
      <c r="F1964">
        <v>49.640498999999998</v>
      </c>
      <c r="G1964">
        <v>21152000</v>
      </c>
    </row>
    <row r="1965" spans="1:7" x14ac:dyDescent="0.25">
      <c r="A1965" s="3">
        <v>43027</v>
      </c>
      <c r="B1965">
        <v>49.299999</v>
      </c>
      <c r="C1965">
        <v>49.444000000000003</v>
      </c>
      <c r="D1965">
        <v>48.919497999999997</v>
      </c>
      <c r="E1965">
        <v>49.222499999999997</v>
      </c>
      <c r="F1965">
        <v>49.222499999999997</v>
      </c>
      <c r="G1965">
        <v>26272000</v>
      </c>
    </row>
    <row r="1966" spans="1:7" x14ac:dyDescent="0.25">
      <c r="A1966" s="3">
        <v>43028</v>
      </c>
      <c r="B1966">
        <v>49.472000000000001</v>
      </c>
      <c r="C1966">
        <v>49.549999</v>
      </c>
      <c r="D1966">
        <v>49.228999999999999</v>
      </c>
      <c r="E1966">
        <v>49.41</v>
      </c>
      <c r="F1966">
        <v>49.41</v>
      </c>
      <c r="G1966">
        <v>23664000</v>
      </c>
    </row>
    <row r="1967" spans="1:7" x14ac:dyDescent="0.25">
      <c r="A1967" s="3">
        <v>43031</v>
      </c>
      <c r="B1967">
        <v>49.476002000000001</v>
      </c>
      <c r="C1967">
        <v>49.476002000000001</v>
      </c>
      <c r="D1967">
        <v>48.305999999999997</v>
      </c>
      <c r="E1967">
        <v>48.422500999999997</v>
      </c>
      <c r="F1967">
        <v>48.422500999999997</v>
      </c>
      <c r="G1967">
        <v>29568000</v>
      </c>
    </row>
    <row r="1968" spans="1:7" x14ac:dyDescent="0.25">
      <c r="A1968" s="3">
        <v>43032</v>
      </c>
      <c r="B1968">
        <v>48.5</v>
      </c>
      <c r="C1968">
        <v>48.611499999999999</v>
      </c>
      <c r="D1968">
        <v>48.049999</v>
      </c>
      <c r="E1968">
        <v>48.527000000000001</v>
      </c>
      <c r="F1968">
        <v>48.527000000000001</v>
      </c>
      <c r="G1968">
        <v>24244000</v>
      </c>
    </row>
    <row r="1969" spans="1:7" x14ac:dyDescent="0.25">
      <c r="A1969" s="3">
        <v>43033</v>
      </c>
      <c r="B1969">
        <v>48.418498999999997</v>
      </c>
      <c r="C1969">
        <v>48.804501000000002</v>
      </c>
      <c r="D1969">
        <v>48.026001000000001</v>
      </c>
      <c r="E1969">
        <v>48.666499999999999</v>
      </c>
      <c r="F1969">
        <v>48.666499999999999</v>
      </c>
      <c r="G1969">
        <v>24226000</v>
      </c>
    </row>
    <row r="1970" spans="1:7" x14ac:dyDescent="0.25">
      <c r="A1970" s="3">
        <v>43034</v>
      </c>
      <c r="B1970">
        <v>49</v>
      </c>
      <c r="C1970">
        <v>49.380001</v>
      </c>
      <c r="D1970">
        <v>48.610000999999997</v>
      </c>
      <c r="E1970">
        <v>48.627997999999998</v>
      </c>
      <c r="F1970">
        <v>48.627997999999998</v>
      </c>
      <c r="G1970">
        <v>40842000</v>
      </c>
    </row>
    <row r="1971" spans="1:7" x14ac:dyDescent="0.25">
      <c r="A1971" s="3">
        <v>43035</v>
      </c>
      <c r="B1971">
        <v>50.459499000000001</v>
      </c>
      <c r="C1971">
        <v>52.419497999999997</v>
      </c>
      <c r="D1971">
        <v>50.41</v>
      </c>
      <c r="E1971">
        <v>50.963501000000001</v>
      </c>
      <c r="F1971">
        <v>50.963501000000001</v>
      </c>
      <c r="G1971">
        <v>103354000</v>
      </c>
    </row>
    <row r="1972" spans="1:7" x14ac:dyDescent="0.25">
      <c r="A1972" s="3">
        <v>43038</v>
      </c>
      <c r="B1972">
        <v>50.700001</v>
      </c>
      <c r="C1972">
        <v>51.248500999999997</v>
      </c>
      <c r="D1972">
        <v>50.375</v>
      </c>
      <c r="E1972">
        <v>50.855499000000002</v>
      </c>
      <c r="F1972">
        <v>50.855499000000002</v>
      </c>
      <c r="G1972">
        <v>41702000</v>
      </c>
    </row>
    <row r="1973" spans="1:7" x14ac:dyDescent="0.25">
      <c r="A1973" s="3">
        <v>43039</v>
      </c>
      <c r="B1973">
        <v>50.761001999999998</v>
      </c>
      <c r="C1973">
        <v>51.200001</v>
      </c>
      <c r="D1973">
        <v>50.521000000000001</v>
      </c>
      <c r="E1973">
        <v>50.832000999999998</v>
      </c>
      <c r="F1973">
        <v>50.832000999999998</v>
      </c>
      <c r="G1973">
        <v>26614000</v>
      </c>
    </row>
    <row r="1974" spans="1:7" x14ac:dyDescent="0.25">
      <c r="A1974" s="3">
        <v>43040</v>
      </c>
      <c r="B1974">
        <v>50.860500000000002</v>
      </c>
      <c r="C1974">
        <v>51.483500999999997</v>
      </c>
      <c r="D1974">
        <v>50.847499999999997</v>
      </c>
      <c r="E1974">
        <v>51.275002000000001</v>
      </c>
      <c r="F1974">
        <v>51.275002000000001</v>
      </c>
      <c r="G1974">
        <v>27468000</v>
      </c>
    </row>
    <row r="1975" spans="1:7" x14ac:dyDescent="0.25">
      <c r="A1975" s="3">
        <v>43041</v>
      </c>
      <c r="B1975">
        <v>51.088000999999998</v>
      </c>
      <c r="C1975">
        <v>51.404499000000001</v>
      </c>
      <c r="D1975">
        <v>50.650500999999998</v>
      </c>
      <c r="E1975">
        <v>51.278998999999999</v>
      </c>
      <c r="F1975">
        <v>51.278998999999999</v>
      </c>
      <c r="G1975">
        <v>20980000</v>
      </c>
    </row>
    <row r="1976" spans="1:7" x14ac:dyDescent="0.25">
      <c r="A1976" s="3">
        <v>43042</v>
      </c>
      <c r="B1976">
        <v>51.105499000000002</v>
      </c>
      <c r="C1976">
        <v>51.6325</v>
      </c>
      <c r="D1976">
        <v>51.015498999999998</v>
      </c>
      <c r="E1976">
        <v>51.624001</v>
      </c>
      <c r="F1976">
        <v>51.624001</v>
      </c>
      <c r="G1976">
        <v>21528000</v>
      </c>
    </row>
    <row r="1977" spans="1:7" x14ac:dyDescent="0.25">
      <c r="A1977" s="3">
        <v>43045</v>
      </c>
      <c r="B1977">
        <v>51.449500999999998</v>
      </c>
      <c r="C1977">
        <v>51.743499999999997</v>
      </c>
      <c r="D1977">
        <v>51.25</v>
      </c>
      <c r="E1977">
        <v>51.294998</v>
      </c>
      <c r="F1977">
        <v>51.294998</v>
      </c>
      <c r="G1977">
        <v>22504000</v>
      </c>
    </row>
    <row r="1978" spans="1:7" x14ac:dyDescent="0.25">
      <c r="A1978" s="3">
        <v>43046</v>
      </c>
      <c r="B1978">
        <v>51.363498999999997</v>
      </c>
      <c r="C1978">
        <v>51.698501999999998</v>
      </c>
      <c r="D1978">
        <v>51.256500000000003</v>
      </c>
      <c r="E1978">
        <v>51.666499999999999</v>
      </c>
      <c r="F1978">
        <v>51.666499999999999</v>
      </c>
      <c r="G1978">
        <v>22246000</v>
      </c>
    </row>
    <row r="1979" spans="1:7" x14ac:dyDescent="0.25">
      <c r="A1979" s="3">
        <v>43047</v>
      </c>
      <c r="B1979">
        <v>51.526001000000001</v>
      </c>
      <c r="C1979">
        <v>52.176102</v>
      </c>
      <c r="D1979">
        <v>51.422500999999997</v>
      </c>
      <c r="E1979">
        <v>51.9925</v>
      </c>
      <c r="F1979">
        <v>51.9925</v>
      </c>
      <c r="G1979">
        <v>21774000</v>
      </c>
    </row>
    <row r="1980" spans="1:7" x14ac:dyDescent="0.25">
      <c r="A1980" s="3">
        <v>43048</v>
      </c>
      <c r="B1980">
        <v>51.699500999999998</v>
      </c>
      <c r="C1980">
        <v>51.699500999999998</v>
      </c>
      <c r="D1980">
        <v>50.983299000000002</v>
      </c>
      <c r="E1980">
        <v>51.563000000000002</v>
      </c>
      <c r="F1980">
        <v>51.563000000000002</v>
      </c>
      <c r="G1980">
        <v>24904000</v>
      </c>
    </row>
    <row r="1981" spans="1:7" x14ac:dyDescent="0.25">
      <c r="A1981" s="3">
        <v>43049</v>
      </c>
      <c r="B1981">
        <v>51.323002000000002</v>
      </c>
      <c r="C1981">
        <v>51.537998000000002</v>
      </c>
      <c r="D1981">
        <v>51.264000000000003</v>
      </c>
      <c r="E1981">
        <v>51.403500000000001</v>
      </c>
      <c r="F1981">
        <v>51.403500000000001</v>
      </c>
      <c r="G1981">
        <v>14400000</v>
      </c>
    </row>
    <row r="1982" spans="1:7" x14ac:dyDescent="0.25">
      <c r="A1982" s="3">
        <v>43052</v>
      </c>
      <c r="B1982">
        <v>51.171000999999997</v>
      </c>
      <c r="C1982">
        <v>51.578999000000003</v>
      </c>
      <c r="D1982">
        <v>51.128501999999997</v>
      </c>
      <c r="E1982">
        <v>51.287497999999999</v>
      </c>
      <c r="F1982">
        <v>51.287497999999999</v>
      </c>
      <c r="G1982">
        <v>17716000</v>
      </c>
    </row>
    <row r="1983" spans="1:7" x14ac:dyDescent="0.25">
      <c r="A1983" s="3">
        <v>43053</v>
      </c>
      <c r="B1983">
        <v>51.129500999999998</v>
      </c>
      <c r="C1983">
        <v>51.340499999999999</v>
      </c>
      <c r="D1983">
        <v>50.707500000000003</v>
      </c>
      <c r="E1983">
        <v>51.299999</v>
      </c>
      <c r="F1983">
        <v>51.299999</v>
      </c>
      <c r="G1983">
        <v>19184000</v>
      </c>
    </row>
    <row r="1984" spans="1:7" x14ac:dyDescent="0.25">
      <c r="A1984" s="3">
        <v>43054</v>
      </c>
      <c r="B1984">
        <v>50.960498999999999</v>
      </c>
      <c r="C1984">
        <v>51.204498000000001</v>
      </c>
      <c r="D1984">
        <v>50.771000000000001</v>
      </c>
      <c r="E1984">
        <v>51.045501999999999</v>
      </c>
      <c r="F1984">
        <v>51.045501999999999</v>
      </c>
      <c r="G1984">
        <v>17080000</v>
      </c>
    </row>
    <row r="1985" spans="1:7" x14ac:dyDescent="0.25">
      <c r="A1985" s="3">
        <v>43055</v>
      </c>
      <c r="B1985">
        <v>51.125999</v>
      </c>
      <c r="C1985">
        <v>51.796000999999997</v>
      </c>
      <c r="D1985">
        <v>51.125999</v>
      </c>
      <c r="E1985">
        <v>51.625</v>
      </c>
      <c r="F1985">
        <v>51.625</v>
      </c>
      <c r="G1985">
        <v>22594000</v>
      </c>
    </row>
    <row r="1986" spans="1:7" x14ac:dyDescent="0.25">
      <c r="A1986" s="3">
        <v>43056</v>
      </c>
      <c r="B1986">
        <v>51.700499999999998</v>
      </c>
      <c r="C1986">
        <v>51.721001000000001</v>
      </c>
      <c r="D1986">
        <v>50.887501</v>
      </c>
      <c r="E1986">
        <v>50.954498000000001</v>
      </c>
      <c r="F1986">
        <v>50.954498000000001</v>
      </c>
      <c r="G1986">
        <v>27942000</v>
      </c>
    </row>
    <row r="1987" spans="1:7" x14ac:dyDescent="0.25">
      <c r="A1987" s="3">
        <v>43059</v>
      </c>
      <c r="B1987">
        <v>51.012999999999998</v>
      </c>
      <c r="C1987">
        <v>51.130501000000002</v>
      </c>
      <c r="D1987">
        <v>50.875</v>
      </c>
      <c r="E1987">
        <v>50.918998999999999</v>
      </c>
      <c r="F1987">
        <v>50.918998999999999</v>
      </c>
      <c r="G1987">
        <v>19070000</v>
      </c>
    </row>
    <row r="1988" spans="1:7" x14ac:dyDescent="0.25">
      <c r="A1988" s="3">
        <v>43060</v>
      </c>
      <c r="B1988">
        <v>51.165500999999999</v>
      </c>
      <c r="C1988">
        <v>51.755501000000002</v>
      </c>
      <c r="D1988">
        <v>51.132750999999999</v>
      </c>
      <c r="E1988">
        <v>51.724499000000002</v>
      </c>
      <c r="F1988">
        <v>51.724499000000002</v>
      </c>
      <c r="G1988">
        <v>21940000</v>
      </c>
    </row>
    <row r="1989" spans="1:7" x14ac:dyDescent="0.25">
      <c r="A1989" s="3">
        <v>43061</v>
      </c>
      <c r="B1989">
        <v>51.75</v>
      </c>
      <c r="C1989">
        <v>51.985298</v>
      </c>
      <c r="D1989">
        <v>51.571499000000003</v>
      </c>
      <c r="E1989">
        <v>51.798000000000002</v>
      </c>
      <c r="F1989">
        <v>51.798000000000002</v>
      </c>
      <c r="G1989">
        <v>14926000</v>
      </c>
    </row>
    <row r="1990" spans="1:7" x14ac:dyDescent="0.25">
      <c r="A1990" s="3">
        <v>43063</v>
      </c>
      <c r="B1990">
        <v>51.793498999999997</v>
      </c>
      <c r="C1990">
        <v>52.158901</v>
      </c>
      <c r="D1990">
        <v>51.75</v>
      </c>
      <c r="E1990">
        <v>52.030498999999999</v>
      </c>
      <c r="F1990">
        <v>52.030498999999999</v>
      </c>
      <c r="G1990">
        <v>10740000</v>
      </c>
    </row>
    <row r="1991" spans="1:7" x14ac:dyDescent="0.25">
      <c r="A1991" s="3">
        <v>43066</v>
      </c>
      <c r="B1991">
        <v>52</v>
      </c>
      <c r="C1991">
        <v>52.772998999999999</v>
      </c>
      <c r="D1991">
        <v>51.922001000000002</v>
      </c>
      <c r="E1991">
        <v>52.710498999999999</v>
      </c>
      <c r="F1991">
        <v>52.710498999999999</v>
      </c>
      <c r="G1991">
        <v>26158000</v>
      </c>
    </row>
    <row r="1992" spans="1:7" x14ac:dyDescent="0.25">
      <c r="A1992" s="3">
        <v>43067</v>
      </c>
      <c r="B1992">
        <v>52.754500999999998</v>
      </c>
      <c r="C1992">
        <v>53.118752000000001</v>
      </c>
      <c r="D1992">
        <v>52</v>
      </c>
      <c r="E1992">
        <v>52.370499000000002</v>
      </c>
      <c r="F1992">
        <v>52.370499000000002</v>
      </c>
      <c r="G1992">
        <v>28488000</v>
      </c>
    </row>
    <row r="1993" spans="1:7" x14ac:dyDescent="0.25">
      <c r="A1993" s="3">
        <v>43068</v>
      </c>
      <c r="B1993">
        <v>52.133999000000003</v>
      </c>
      <c r="C1993">
        <v>52.203999000000003</v>
      </c>
      <c r="D1993">
        <v>50.782501000000003</v>
      </c>
      <c r="E1993">
        <v>51.082999999999998</v>
      </c>
      <c r="F1993">
        <v>51.082999999999998</v>
      </c>
      <c r="G1993">
        <v>49188000</v>
      </c>
    </row>
    <row r="1994" spans="1:7" x14ac:dyDescent="0.25">
      <c r="A1994" s="3">
        <v>43069</v>
      </c>
      <c r="B1994">
        <v>51.118499999999997</v>
      </c>
      <c r="C1994">
        <v>51.424500000000002</v>
      </c>
      <c r="D1994">
        <v>50.75</v>
      </c>
      <c r="E1994">
        <v>51.070498999999998</v>
      </c>
      <c r="F1994">
        <v>51.070498999999998</v>
      </c>
      <c r="G1994">
        <v>34480000</v>
      </c>
    </row>
    <row r="1995" spans="1:7" x14ac:dyDescent="0.25">
      <c r="A1995" s="3">
        <v>43070</v>
      </c>
      <c r="B1995">
        <v>50.790000999999997</v>
      </c>
      <c r="C1995">
        <v>51.124499999999998</v>
      </c>
      <c r="D1995">
        <v>50.101002000000001</v>
      </c>
      <c r="E1995">
        <v>50.508499</v>
      </c>
      <c r="F1995">
        <v>50.508499</v>
      </c>
      <c r="G1995">
        <v>38192000</v>
      </c>
    </row>
    <row r="1996" spans="1:7" x14ac:dyDescent="0.25">
      <c r="A1996" s="3">
        <v>43073</v>
      </c>
      <c r="B1996">
        <v>50.632998999999998</v>
      </c>
      <c r="C1996">
        <v>50.805</v>
      </c>
      <c r="D1996">
        <v>49.778500000000001</v>
      </c>
      <c r="E1996">
        <v>49.933998000000003</v>
      </c>
      <c r="F1996">
        <v>49.933998000000003</v>
      </c>
      <c r="G1996">
        <v>38128000</v>
      </c>
    </row>
    <row r="1997" spans="1:7" x14ac:dyDescent="0.25">
      <c r="A1997" s="3">
        <v>43074</v>
      </c>
      <c r="B1997">
        <v>49.797001000000002</v>
      </c>
      <c r="C1997">
        <v>51.030498999999999</v>
      </c>
      <c r="D1997">
        <v>49.414000999999999</v>
      </c>
      <c r="E1997">
        <v>50.2575</v>
      </c>
      <c r="F1997">
        <v>50.2575</v>
      </c>
      <c r="G1997">
        <v>41346000</v>
      </c>
    </row>
    <row r="1998" spans="1:7" x14ac:dyDescent="0.25">
      <c r="A1998" s="3">
        <v>43075</v>
      </c>
      <c r="B1998">
        <v>50.075001</v>
      </c>
      <c r="C1998">
        <v>51.248500999999997</v>
      </c>
      <c r="D1998">
        <v>50.056998999999998</v>
      </c>
      <c r="E1998">
        <v>50.918998999999999</v>
      </c>
      <c r="F1998">
        <v>50.918998999999999</v>
      </c>
      <c r="G1998">
        <v>25440000</v>
      </c>
    </row>
    <row r="1999" spans="1:7" x14ac:dyDescent="0.25">
      <c r="A1999" s="3">
        <v>43076</v>
      </c>
      <c r="B1999">
        <v>51.021500000000003</v>
      </c>
      <c r="C1999">
        <v>51.712001999999998</v>
      </c>
      <c r="D1999">
        <v>50.903548999999998</v>
      </c>
      <c r="E1999">
        <v>51.546500999999999</v>
      </c>
      <c r="F1999">
        <v>51.546500999999999</v>
      </c>
      <c r="G1999">
        <v>29164000</v>
      </c>
    </row>
    <row r="2000" spans="1:7" x14ac:dyDescent="0.25">
      <c r="A2000" s="3">
        <v>43077</v>
      </c>
      <c r="B2000">
        <v>51.874499999999998</v>
      </c>
      <c r="C2000">
        <v>52.102500999999997</v>
      </c>
      <c r="D2000">
        <v>51.626099000000004</v>
      </c>
      <c r="E2000">
        <v>51.852500999999997</v>
      </c>
      <c r="F2000">
        <v>51.852500999999997</v>
      </c>
      <c r="G2000">
        <v>25816000</v>
      </c>
    </row>
    <row r="2001" spans="1:23" x14ac:dyDescent="0.25">
      <c r="A2001" s="3">
        <v>43080</v>
      </c>
      <c r="B2001">
        <v>51.775002000000001</v>
      </c>
      <c r="C2001">
        <v>52.189999</v>
      </c>
      <c r="D2001">
        <v>51.602500999999997</v>
      </c>
      <c r="E2001">
        <v>52.055</v>
      </c>
      <c r="F2001">
        <v>52.055</v>
      </c>
      <c r="G2001">
        <v>23856000</v>
      </c>
    </row>
    <row r="2002" spans="1:23" x14ac:dyDescent="0.25">
      <c r="A2002" s="3">
        <v>43081</v>
      </c>
      <c r="B2002">
        <v>51.981498999999999</v>
      </c>
      <c r="C2002">
        <v>52.515498999999998</v>
      </c>
      <c r="D2002">
        <v>51.684502000000002</v>
      </c>
      <c r="E2002">
        <v>52.023997999999999</v>
      </c>
      <c r="F2002">
        <v>52.023997999999999</v>
      </c>
      <c r="G2002">
        <v>25590000</v>
      </c>
    </row>
    <row r="2003" spans="1:23" x14ac:dyDescent="0.25">
      <c r="A2003" s="3">
        <v>43082</v>
      </c>
      <c r="B2003">
        <v>52.305999999999997</v>
      </c>
      <c r="C2003">
        <v>52.333247999999998</v>
      </c>
      <c r="D2003">
        <v>51.918998999999999</v>
      </c>
      <c r="E2003">
        <v>52.030498999999999</v>
      </c>
      <c r="F2003">
        <v>52.030498999999999</v>
      </c>
      <c r="G2003">
        <v>25654000</v>
      </c>
    </row>
    <row r="2004" spans="1:23" x14ac:dyDescent="0.25">
      <c r="A2004" s="3">
        <v>43083</v>
      </c>
      <c r="B2004">
        <v>52.25</v>
      </c>
      <c r="C2004">
        <v>52.924999</v>
      </c>
      <c r="D2004">
        <v>52.155498999999999</v>
      </c>
      <c r="E2004">
        <v>52.457500000000003</v>
      </c>
      <c r="F2004">
        <v>52.457500000000003</v>
      </c>
      <c r="G2004">
        <v>31174000</v>
      </c>
    </row>
    <row r="2005" spans="1:23" x14ac:dyDescent="0.25">
      <c r="A2005" s="3">
        <v>43084</v>
      </c>
      <c r="B2005">
        <v>52.730499000000002</v>
      </c>
      <c r="C2005">
        <v>53.381000999999998</v>
      </c>
      <c r="D2005">
        <v>52.474997999999999</v>
      </c>
      <c r="E2005">
        <v>53.209499000000001</v>
      </c>
      <c r="F2005">
        <v>53.209499000000001</v>
      </c>
      <c r="G2005">
        <v>65518000</v>
      </c>
    </row>
    <row r="2006" spans="1:23" x14ac:dyDescent="0.25">
      <c r="A2006" s="3">
        <v>43087</v>
      </c>
      <c r="B2006">
        <v>53.304001</v>
      </c>
      <c r="C2006">
        <v>53.924500000000002</v>
      </c>
      <c r="D2006">
        <v>53.099997999999999</v>
      </c>
      <c r="E2006">
        <v>53.856997999999997</v>
      </c>
      <c r="F2006">
        <v>53.856997999999997</v>
      </c>
      <c r="G2006">
        <v>31092000</v>
      </c>
    </row>
    <row r="2007" spans="1:23" x14ac:dyDescent="0.25">
      <c r="A2007" s="3">
        <v>43088</v>
      </c>
      <c r="B2007">
        <v>53.759998000000003</v>
      </c>
      <c r="C2007">
        <v>53.841999000000001</v>
      </c>
      <c r="D2007">
        <v>53.177501999999997</v>
      </c>
      <c r="E2007">
        <v>53.533999999999999</v>
      </c>
      <c r="F2007">
        <v>53.533999999999999</v>
      </c>
      <c r="G2007">
        <v>26774000</v>
      </c>
    </row>
    <row r="2008" spans="1:23" x14ac:dyDescent="0.25">
      <c r="A2008" s="3">
        <v>43089</v>
      </c>
      <c r="B2008">
        <v>53.589001000000003</v>
      </c>
      <c r="C2008">
        <v>53.668998999999999</v>
      </c>
      <c r="D2008">
        <v>53.076000000000001</v>
      </c>
      <c r="E2008">
        <v>53.247501</v>
      </c>
      <c r="F2008">
        <v>53.247501</v>
      </c>
      <c r="G2008">
        <v>25372000</v>
      </c>
    </row>
    <row r="2009" spans="1:23" x14ac:dyDescent="0.25">
      <c r="A2009" s="3">
        <v>43090</v>
      </c>
      <c r="B2009">
        <v>53.247501</v>
      </c>
      <c r="C2009">
        <v>53.466498999999999</v>
      </c>
      <c r="D2009">
        <v>53.089699000000003</v>
      </c>
      <c r="E2009">
        <v>53.181499000000002</v>
      </c>
      <c r="F2009">
        <v>53.181499000000002</v>
      </c>
      <c r="G2009">
        <v>19914000</v>
      </c>
    </row>
    <row r="2010" spans="1:23" x14ac:dyDescent="0.25">
      <c r="A2010" s="3">
        <v>43091</v>
      </c>
      <c r="B2010">
        <v>53.055500000000002</v>
      </c>
      <c r="C2010">
        <v>53.209999000000003</v>
      </c>
      <c r="D2010">
        <v>52.972000000000001</v>
      </c>
      <c r="E2010">
        <v>53.006000999999998</v>
      </c>
      <c r="F2010">
        <v>53.006000999999998</v>
      </c>
      <c r="G2010">
        <v>15102000</v>
      </c>
    </row>
    <row r="2011" spans="1:23" x14ac:dyDescent="0.25">
      <c r="A2011" s="3">
        <v>43095</v>
      </c>
      <c r="B2011">
        <v>52.903500000000001</v>
      </c>
      <c r="C2011">
        <v>53.006000999999998</v>
      </c>
      <c r="D2011">
        <v>52.509998000000003</v>
      </c>
      <c r="E2011">
        <v>52.837001999999998</v>
      </c>
      <c r="F2011">
        <v>52.837001999999998</v>
      </c>
      <c r="G2011">
        <v>15212000</v>
      </c>
    </row>
    <row r="2012" spans="1:23" x14ac:dyDescent="0.25">
      <c r="A2012" s="3">
        <v>43096</v>
      </c>
      <c r="B2012">
        <v>52.869498999999998</v>
      </c>
      <c r="C2012">
        <v>52.918498999999997</v>
      </c>
      <c r="D2012">
        <v>52.402500000000003</v>
      </c>
      <c r="E2012">
        <v>52.468497999999997</v>
      </c>
      <c r="F2012">
        <v>52.468497999999997</v>
      </c>
      <c r="G2012">
        <v>25438000</v>
      </c>
    </row>
    <row r="2013" spans="1:23" x14ac:dyDescent="0.25">
      <c r="A2013" s="3">
        <v>43097</v>
      </c>
      <c r="B2013">
        <v>52.580002</v>
      </c>
      <c r="C2013">
        <v>52.737499</v>
      </c>
      <c r="D2013">
        <v>52.238498999999997</v>
      </c>
      <c r="E2013">
        <v>52.407001000000001</v>
      </c>
      <c r="F2013">
        <v>52.407001000000001</v>
      </c>
      <c r="G2013">
        <v>16742000</v>
      </c>
    </row>
    <row r="2014" spans="1:23" x14ac:dyDescent="0.25">
      <c r="A2014" s="3">
        <v>43098</v>
      </c>
      <c r="B2014">
        <v>52.335999000000001</v>
      </c>
      <c r="C2014">
        <v>52.485000999999997</v>
      </c>
      <c r="D2014">
        <v>52.244999</v>
      </c>
      <c r="E2014">
        <v>52.32</v>
      </c>
      <c r="F2014">
        <v>52.32</v>
      </c>
      <c r="G2014">
        <v>17750000</v>
      </c>
      <c r="U2014" s="1"/>
      <c r="V2014" s="1"/>
    </row>
    <row r="2015" spans="1:23" x14ac:dyDescent="0.25">
      <c r="A2015" s="3">
        <v>43102</v>
      </c>
      <c r="B2015">
        <v>52.417000000000002</v>
      </c>
      <c r="C2015">
        <v>53.347000000000001</v>
      </c>
      <c r="D2015">
        <v>52.261501000000003</v>
      </c>
      <c r="E2015">
        <v>53.25</v>
      </c>
      <c r="F2015">
        <v>53.25</v>
      </c>
      <c r="G2015">
        <v>24752000</v>
      </c>
      <c r="I2015" s="2">
        <f t="shared" ref="I2015:I2078" si="0">AVERAGE(C2014:E2014)</f>
        <v>52.349999999999994</v>
      </c>
      <c r="J2015" s="2">
        <f t="shared" ref="J2015:J2078" si="1">(2*I2015)-C2014</f>
        <v>52.214998999999992</v>
      </c>
      <c r="K2015" s="2">
        <f t="shared" ref="K2015:K2078" si="2">I2015-(C2014-D2014)</f>
        <v>52.109997999999997</v>
      </c>
      <c r="L2015" s="2">
        <f t="shared" ref="L2015:L2078" si="3">D2014-2*(C2014-I2015)</f>
        <v>51.974996999999995</v>
      </c>
      <c r="M2015" s="2">
        <f t="shared" ref="M2015:M2078" si="4">(2*I2015)-D2014</f>
        <v>52.455000999999989</v>
      </c>
      <c r="N2015" s="2">
        <f t="shared" ref="N2015:N2078" si="5">I2015+(C2014-D2014)</f>
        <v>52.590001999999991</v>
      </c>
      <c r="O2015" s="2">
        <f t="shared" ref="O2015:O2078" si="6">C2014+2*(I2015-D2014)</f>
        <v>52.695002999999986</v>
      </c>
      <c r="P2015" s="10" t="str">
        <f t="shared" ref="P2015:P2078" si="7">IF(E2015&lt;L2015,"Definitely down",IF(AND(E2015&lt;J2015,E2015&lt;K2015),"Likely down",IF(E2015&lt;J2015,"Possibly down",IF(E2015&gt;O2015,"Definitely up",IF(AND(E2015&gt;M2015,E2015&gt;N2015),"Likely up",IF(E2015&gt;M2015,"Possibly up",""))))))</f>
        <v>Definitely up</v>
      </c>
      <c r="Q2015" s="2">
        <f t="shared" ref="Q2015:Q2078" si="8">AVERAGE(E2010:E2014)</f>
        <v>52.607700399999999</v>
      </c>
      <c r="R2015" s="2">
        <f t="shared" ref="R2015:R2078" si="9">E2015-Q2015</f>
        <v>0.64229960000000119</v>
      </c>
      <c r="S2015" s="1">
        <f>AVERAGE(E2010:E2014)+$X$2*_xlfn.STDEV.S(E2010:E2014)</f>
        <v>52.905043496947449</v>
      </c>
      <c r="T2015" s="1">
        <f>AVERAGE(E2010:E2014)-$X$2*_xlfn.STDEV.S(E2010:E2014)</f>
        <v>52.310357303052548</v>
      </c>
      <c r="U2015" s="1" t="str">
        <f>IF(E2015&gt;S2015,"Change UP",IF(E2015&lt;T2015,"Change DOWN",U2014))</f>
        <v>Change UP</v>
      </c>
      <c r="V2015" s="1" t="str">
        <f>IF(U2015=U2014,"",U2015)</f>
        <v>Change UP</v>
      </c>
      <c r="W2015" s="1">
        <f>IF(V2015&lt;&gt;"",E2015,"")</f>
        <v>53.25</v>
      </c>
    </row>
    <row r="2016" spans="1:23" x14ac:dyDescent="0.25">
      <c r="A2016" s="3">
        <v>43103</v>
      </c>
      <c r="B2016">
        <v>53.215499999999999</v>
      </c>
      <c r="C2016">
        <v>54.314498999999998</v>
      </c>
      <c r="D2016">
        <v>53.160499999999999</v>
      </c>
      <c r="E2016">
        <v>54.124001</v>
      </c>
      <c r="F2016">
        <v>54.124001</v>
      </c>
      <c r="G2016">
        <v>28604000</v>
      </c>
      <c r="I2016" s="2">
        <f t="shared" si="0"/>
        <v>52.952833666666663</v>
      </c>
      <c r="J2016" s="2">
        <f t="shared" si="1"/>
        <v>52.558667333333325</v>
      </c>
      <c r="K2016" s="2">
        <f t="shared" si="2"/>
        <v>51.867334666666665</v>
      </c>
      <c r="L2016" s="2">
        <f t="shared" si="3"/>
        <v>51.473168333333327</v>
      </c>
      <c r="M2016" s="2">
        <f t="shared" si="4"/>
        <v>53.644166333333324</v>
      </c>
      <c r="N2016" s="2">
        <f t="shared" si="5"/>
        <v>54.038332666666662</v>
      </c>
      <c r="O2016" s="2">
        <f t="shared" si="6"/>
        <v>54.729665333333323</v>
      </c>
      <c r="P2016" s="10" t="str">
        <f t="shared" si="7"/>
        <v>Likely up</v>
      </c>
      <c r="Q2016" s="2">
        <f t="shared" si="8"/>
        <v>52.656500200000004</v>
      </c>
      <c r="R2016" s="2">
        <f t="shared" si="9"/>
        <v>1.4675007999999963</v>
      </c>
      <c r="S2016" s="1">
        <f t="shared" ref="S2016:S2079" si="10">AVERAGE(E2011:E2015)+$X$2*_xlfn.STDEV.S(E2011:E2015)</f>
        <v>53.042392016124936</v>
      </c>
      <c r="T2016" s="1">
        <f t="shared" ref="T2016:T2079" si="11">AVERAGE(E2011:E2015)-$X$2*_xlfn.STDEV.S(E2011:E2015)</f>
        <v>52.270608383875071</v>
      </c>
      <c r="U2016" s="1" t="str">
        <f t="shared" ref="U2016:U2079" si="12">IF(E2016&gt;S2016,"Change UP",IF(E2016&lt;T2016,"Change DOWN",U2015))</f>
        <v>Change UP</v>
      </c>
      <c r="V2016" s="1" t="str">
        <f t="shared" ref="V2016:V2079" si="13">IF(U2016=U2015,"",U2016)</f>
        <v/>
      </c>
      <c r="W2016" s="1" t="str">
        <f t="shared" ref="W2016:W2079" si="14">IF(V2016&lt;&gt;"",E2016,"")</f>
        <v/>
      </c>
    </row>
    <row r="2017" spans="1:23" x14ac:dyDescent="0.25">
      <c r="A2017" s="3">
        <v>43104</v>
      </c>
      <c r="B2017">
        <v>54.400002000000001</v>
      </c>
      <c r="C2017">
        <v>54.678500999999997</v>
      </c>
      <c r="D2017">
        <v>54.200099999999999</v>
      </c>
      <c r="E2017">
        <v>54.32</v>
      </c>
      <c r="F2017">
        <v>54.32</v>
      </c>
      <c r="G2017">
        <v>20092000</v>
      </c>
      <c r="I2017" s="2">
        <f t="shared" si="0"/>
        <v>53.86633333333333</v>
      </c>
      <c r="J2017" s="2">
        <f t="shared" si="1"/>
        <v>53.418167666666662</v>
      </c>
      <c r="K2017" s="2">
        <f t="shared" si="2"/>
        <v>52.712334333333331</v>
      </c>
      <c r="L2017" s="2">
        <f t="shared" si="3"/>
        <v>52.264168666666663</v>
      </c>
      <c r="M2017" s="2">
        <f t="shared" si="4"/>
        <v>54.572166666666661</v>
      </c>
      <c r="N2017" s="2">
        <f t="shared" si="5"/>
        <v>55.020332333333329</v>
      </c>
      <c r="O2017" s="2">
        <f t="shared" si="6"/>
        <v>55.72616566666666</v>
      </c>
      <c r="P2017" s="10" t="str">
        <f t="shared" si="7"/>
        <v/>
      </c>
      <c r="Q2017" s="2">
        <f t="shared" si="8"/>
        <v>52.913899999999998</v>
      </c>
      <c r="R2017" s="2">
        <f t="shared" si="9"/>
        <v>1.4061000000000021</v>
      </c>
      <c r="S2017" s="1">
        <f t="shared" si="10"/>
        <v>53.68612962711974</v>
      </c>
      <c r="T2017" s="1">
        <f t="shared" si="11"/>
        <v>52.141670372880256</v>
      </c>
      <c r="U2017" s="1" t="str">
        <f t="shared" si="12"/>
        <v>Change UP</v>
      </c>
      <c r="V2017" s="1" t="str">
        <f t="shared" si="13"/>
        <v/>
      </c>
      <c r="W2017" s="1" t="str">
        <f t="shared" si="14"/>
        <v/>
      </c>
    </row>
    <row r="2018" spans="1:23" x14ac:dyDescent="0.25">
      <c r="A2018" s="3">
        <v>43105</v>
      </c>
      <c r="B2018">
        <v>54.700001</v>
      </c>
      <c r="C2018">
        <v>55.212502000000001</v>
      </c>
      <c r="D2018">
        <v>54.599997999999999</v>
      </c>
      <c r="E2018">
        <v>55.111499999999999</v>
      </c>
      <c r="F2018">
        <v>55.111499999999999</v>
      </c>
      <c r="G2018">
        <v>25582000</v>
      </c>
      <c r="I2018" s="2">
        <f t="shared" si="0"/>
        <v>54.399533666666663</v>
      </c>
      <c r="J2018" s="2">
        <f t="shared" si="1"/>
        <v>54.120566333333329</v>
      </c>
      <c r="K2018" s="2">
        <f t="shared" si="2"/>
        <v>53.921132666666665</v>
      </c>
      <c r="L2018" s="2">
        <f t="shared" si="3"/>
        <v>53.642165333333331</v>
      </c>
      <c r="M2018" s="2">
        <f t="shared" si="4"/>
        <v>54.598967333333327</v>
      </c>
      <c r="N2018" s="2">
        <f t="shared" si="5"/>
        <v>54.877934666666661</v>
      </c>
      <c r="O2018" s="2">
        <f t="shared" si="6"/>
        <v>55.077368333333325</v>
      </c>
      <c r="P2018" s="10" t="str">
        <f t="shared" si="7"/>
        <v>Definitely up</v>
      </c>
      <c r="Q2018" s="2">
        <f t="shared" si="8"/>
        <v>53.284200399999996</v>
      </c>
      <c r="R2018" s="2">
        <f t="shared" si="9"/>
        <v>1.8272996000000035</v>
      </c>
      <c r="S2018" s="1">
        <f t="shared" si="10"/>
        <v>54.21673414271406</v>
      </c>
      <c r="T2018" s="1">
        <f t="shared" si="11"/>
        <v>52.351666657285932</v>
      </c>
      <c r="U2018" s="1" t="str">
        <f t="shared" si="12"/>
        <v>Change UP</v>
      </c>
      <c r="V2018" s="1" t="str">
        <f t="shared" si="13"/>
        <v/>
      </c>
      <c r="W2018" s="1" t="str">
        <f t="shared" si="14"/>
        <v/>
      </c>
    </row>
    <row r="2019" spans="1:23" x14ac:dyDescent="0.25">
      <c r="A2019" s="3">
        <v>43108</v>
      </c>
      <c r="B2019">
        <v>55.111499999999999</v>
      </c>
      <c r="C2019">
        <v>55.563499</v>
      </c>
      <c r="D2019">
        <v>55.081001000000001</v>
      </c>
      <c r="E2019">
        <v>55.347000000000001</v>
      </c>
      <c r="F2019">
        <v>55.347000000000001</v>
      </c>
      <c r="G2019">
        <v>20952000</v>
      </c>
      <c r="I2019" s="2">
        <f t="shared" si="0"/>
        <v>54.974666666666671</v>
      </c>
      <c r="J2019" s="2">
        <f t="shared" si="1"/>
        <v>54.736831333333342</v>
      </c>
      <c r="K2019" s="2">
        <f t="shared" si="2"/>
        <v>54.36216266666667</v>
      </c>
      <c r="L2019" s="2">
        <f t="shared" si="3"/>
        <v>54.124327333333341</v>
      </c>
      <c r="M2019" s="2">
        <f t="shared" si="4"/>
        <v>55.349335333333343</v>
      </c>
      <c r="N2019" s="2">
        <f t="shared" si="5"/>
        <v>55.587170666666673</v>
      </c>
      <c r="O2019" s="2">
        <f t="shared" si="6"/>
        <v>55.961839333333344</v>
      </c>
      <c r="P2019" s="10" t="str">
        <f t="shared" si="7"/>
        <v/>
      </c>
      <c r="Q2019" s="2">
        <f t="shared" si="8"/>
        <v>53.825100199999994</v>
      </c>
      <c r="R2019" s="2">
        <f t="shared" si="9"/>
        <v>1.521899800000007</v>
      </c>
      <c r="S2019" s="1">
        <f t="shared" si="10"/>
        <v>54.895749395325055</v>
      </c>
      <c r="T2019" s="1">
        <f t="shared" si="11"/>
        <v>52.754451004674934</v>
      </c>
      <c r="U2019" s="1" t="str">
        <f t="shared" si="12"/>
        <v>Change UP</v>
      </c>
      <c r="V2019" s="1" t="str">
        <f t="shared" si="13"/>
        <v/>
      </c>
      <c r="W2019" s="1" t="str">
        <f t="shared" si="14"/>
        <v/>
      </c>
    </row>
    <row r="2020" spans="1:23" x14ac:dyDescent="0.25">
      <c r="A2020" s="3">
        <v>43109</v>
      </c>
      <c r="B2020">
        <v>55.470001000000003</v>
      </c>
      <c r="C2020">
        <v>55.528500000000001</v>
      </c>
      <c r="D2020">
        <v>55.061549999999997</v>
      </c>
      <c r="E2020">
        <v>55.313000000000002</v>
      </c>
      <c r="F2020">
        <v>55.313000000000002</v>
      </c>
      <c r="G2020">
        <v>18050000</v>
      </c>
      <c r="I2020" s="2">
        <f t="shared" si="0"/>
        <v>55.330500000000001</v>
      </c>
      <c r="J2020" s="2">
        <f t="shared" si="1"/>
        <v>55.097501000000001</v>
      </c>
      <c r="K2020" s="2">
        <f t="shared" si="2"/>
        <v>54.848002000000001</v>
      </c>
      <c r="L2020" s="2">
        <f t="shared" si="3"/>
        <v>54.615003000000002</v>
      </c>
      <c r="M2020" s="2">
        <f t="shared" si="4"/>
        <v>55.579999000000001</v>
      </c>
      <c r="N2020" s="2">
        <f t="shared" si="5"/>
        <v>55.812998</v>
      </c>
      <c r="O2020" s="2">
        <f t="shared" si="6"/>
        <v>56.062497</v>
      </c>
      <c r="P2020" s="10" t="str">
        <f t="shared" si="7"/>
        <v/>
      </c>
      <c r="Q2020" s="2">
        <f t="shared" si="8"/>
        <v>54.430500199999997</v>
      </c>
      <c r="R2020" s="2">
        <f t="shared" si="9"/>
        <v>0.88249980000000505</v>
      </c>
      <c r="S2020" s="1">
        <f t="shared" si="10"/>
        <v>55.267677807649775</v>
      </c>
      <c r="T2020" s="1">
        <f t="shared" si="11"/>
        <v>53.593322592350219</v>
      </c>
      <c r="U2020" s="1" t="str">
        <f t="shared" si="12"/>
        <v>Change UP</v>
      </c>
      <c r="V2020" s="1" t="str">
        <f t="shared" si="13"/>
        <v/>
      </c>
      <c r="W2020" s="1" t="str">
        <f t="shared" si="14"/>
        <v/>
      </c>
    </row>
    <row r="2021" spans="1:23" x14ac:dyDescent="0.25">
      <c r="A2021" s="3">
        <v>43110</v>
      </c>
      <c r="B2021">
        <v>54.854999999999997</v>
      </c>
      <c r="C2021">
        <v>55.23</v>
      </c>
      <c r="D2021">
        <v>54.805500000000002</v>
      </c>
      <c r="E2021">
        <v>55.130501000000002</v>
      </c>
      <c r="F2021">
        <v>55.130501000000002</v>
      </c>
      <c r="G2021">
        <v>20856000</v>
      </c>
      <c r="I2021" s="2">
        <f t="shared" si="0"/>
        <v>55.301016666666669</v>
      </c>
      <c r="J2021" s="2">
        <f t="shared" si="1"/>
        <v>55.073533333333337</v>
      </c>
      <c r="K2021" s="2">
        <f t="shared" si="2"/>
        <v>54.834066666666665</v>
      </c>
      <c r="L2021" s="2">
        <f t="shared" si="3"/>
        <v>54.606583333333333</v>
      </c>
      <c r="M2021" s="2">
        <f t="shared" si="4"/>
        <v>55.540483333333341</v>
      </c>
      <c r="N2021" s="2">
        <f t="shared" si="5"/>
        <v>55.767966666666673</v>
      </c>
      <c r="O2021" s="2">
        <f t="shared" si="6"/>
        <v>56.007433333333346</v>
      </c>
      <c r="P2021" s="10" t="str">
        <f t="shared" si="7"/>
        <v/>
      </c>
      <c r="Q2021" s="2">
        <f t="shared" si="8"/>
        <v>54.843100200000002</v>
      </c>
      <c r="R2021" s="2">
        <f t="shared" si="9"/>
        <v>0.28740080000000034</v>
      </c>
      <c r="S2021" s="1">
        <f t="shared" si="10"/>
        <v>55.4213511753128</v>
      </c>
      <c r="T2021" s="1">
        <f t="shared" si="11"/>
        <v>54.264849224687204</v>
      </c>
      <c r="U2021" s="1" t="str">
        <f t="shared" si="12"/>
        <v>Change UP</v>
      </c>
      <c r="V2021" s="1" t="str">
        <f t="shared" si="13"/>
        <v/>
      </c>
      <c r="W2021" s="1" t="str">
        <f t="shared" si="14"/>
        <v/>
      </c>
    </row>
    <row r="2022" spans="1:23" x14ac:dyDescent="0.25">
      <c r="A2022" s="3">
        <v>43111</v>
      </c>
      <c r="B2022">
        <v>55.314999</v>
      </c>
      <c r="C2022">
        <v>55.326248</v>
      </c>
      <c r="D2022">
        <v>54.979500000000002</v>
      </c>
      <c r="E2022">
        <v>55.276001000000001</v>
      </c>
      <c r="F2022">
        <v>55.276001000000001</v>
      </c>
      <c r="G2022">
        <v>19566000</v>
      </c>
      <c r="I2022" s="2">
        <f t="shared" si="0"/>
        <v>55.055333666666662</v>
      </c>
      <c r="J2022" s="2">
        <f t="shared" si="1"/>
        <v>54.880667333333328</v>
      </c>
      <c r="K2022" s="2">
        <f t="shared" si="2"/>
        <v>54.630833666666668</v>
      </c>
      <c r="L2022" s="2">
        <f t="shared" si="3"/>
        <v>54.456167333333333</v>
      </c>
      <c r="M2022" s="2">
        <f t="shared" si="4"/>
        <v>55.305167333333323</v>
      </c>
      <c r="N2022" s="2">
        <f t="shared" si="5"/>
        <v>55.479833666666657</v>
      </c>
      <c r="O2022" s="2">
        <f t="shared" si="6"/>
        <v>55.729667333333317</v>
      </c>
      <c r="P2022" s="10" t="str">
        <f t="shared" si="7"/>
        <v/>
      </c>
      <c r="Q2022" s="2">
        <f t="shared" si="8"/>
        <v>55.044400199999998</v>
      </c>
      <c r="R2022" s="2">
        <f t="shared" si="9"/>
        <v>0.23160080000000249</v>
      </c>
      <c r="S2022" s="1">
        <f t="shared" si="10"/>
        <v>55.462844901304962</v>
      </c>
      <c r="T2022" s="1">
        <f t="shared" si="11"/>
        <v>54.625955498695035</v>
      </c>
      <c r="U2022" s="1" t="str">
        <f t="shared" si="12"/>
        <v>Change UP</v>
      </c>
      <c r="V2022" s="1" t="str">
        <f t="shared" si="13"/>
        <v/>
      </c>
      <c r="W2022" s="1" t="str">
        <f t="shared" si="14"/>
        <v/>
      </c>
    </row>
    <row r="2023" spans="1:23" x14ac:dyDescent="0.25">
      <c r="A2023" s="3">
        <v>43112</v>
      </c>
      <c r="B2023">
        <v>55.120499000000002</v>
      </c>
      <c r="C2023">
        <v>56.214500000000001</v>
      </c>
      <c r="D2023">
        <v>55.057499</v>
      </c>
      <c r="E2023">
        <v>56.112999000000002</v>
      </c>
      <c r="F2023">
        <v>56.112999000000002</v>
      </c>
      <c r="G2023">
        <v>34410000</v>
      </c>
      <c r="I2023" s="2">
        <f t="shared" si="0"/>
        <v>55.193916333333334</v>
      </c>
      <c r="J2023" s="2">
        <f t="shared" si="1"/>
        <v>55.061584666666668</v>
      </c>
      <c r="K2023" s="2">
        <f t="shared" si="2"/>
        <v>54.847168333333336</v>
      </c>
      <c r="L2023" s="2">
        <f t="shared" si="3"/>
        <v>54.71483666666667</v>
      </c>
      <c r="M2023" s="2">
        <f t="shared" si="4"/>
        <v>55.408332666666666</v>
      </c>
      <c r="N2023" s="2">
        <f t="shared" si="5"/>
        <v>55.540664333333332</v>
      </c>
      <c r="O2023" s="2">
        <f t="shared" si="6"/>
        <v>55.755080666666665</v>
      </c>
      <c r="P2023" s="10" t="str">
        <f t="shared" si="7"/>
        <v>Definitely up</v>
      </c>
      <c r="Q2023" s="2">
        <f t="shared" si="8"/>
        <v>55.235600399999996</v>
      </c>
      <c r="R2023" s="2">
        <f t="shared" si="9"/>
        <v>0.87739860000000647</v>
      </c>
      <c r="S2023" s="1">
        <f t="shared" si="10"/>
        <v>55.343396005895137</v>
      </c>
      <c r="T2023" s="1">
        <f t="shared" si="11"/>
        <v>55.127804794104854</v>
      </c>
      <c r="U2023" s="1" t="str">
        <f t="shared" si="12"/>
        <v>Change UP</v>
      </c>
      <c r="V2023" s="1" t="str">
        <f t="shared" si="13"/>
        <v/>
      </c>
      <c r="W2023" s="1" t="str">
        <f t="shared" si="14"/>
        <v/>
      </c>
    </row>
    <row r="2024" spans="1:23" x14ac:dyDescent="0.25">
      <c r="A2024" s="3">
        <v>43116</v>
      </c>
      <c r="B2024">
        <v>56.625500000000002</v>
      </c>
      <c r="C2024">
        <v>56.995499000000002</v>
      </c>
      <c r="D2024">
        <v>55.891601999999999</v>
      </c>
      <c r="E2024">
        <v>56.088000999999998</v>
      </c>
      <c r="F2024">
        <v>56.088000999999998</v>
      </c>
      <c r="G2024">
        <v>31506000</v>
      </c>
      <c r="I2024" s="2">
        <f t="shared" si="0"/>
        <v>55.79499933333333</v>
      </c>
      <c r="J2024" s="2">
        <f t="shared" si="1"/>
        <v>55.375498666666658</v>
      </c>
      <c r="K2024" s="2">
        <f t="shared" si="2"/>
        <v>54.637998333333329</v>
      </c>
      <c r="L2024" s="2">
        <f t="shared" si="3"/>
        <v>54.218497666666657</v>
      </c>
      <c r="M2024" s="2">
        <f t="shared" si="4"/>
        <v>56.532499666666659</v>
      </c>
      <c r="N2024" s="2">
        <f t="shared" si="5"/>
        <v>56.952000333333331</v>
      </c>
      <c r="O2024" s="2">
        <f t="shared" si="6"/>
        <v>57.68950066666666</v>
      </c>
      <c r="P2024" s="10" t="str">
        <f t="shared" si="7"/>
        <v/>
      </c>
      <c r="Q2024" s="2">
        <f t="shared" si="8"/>
        <v>55.435900200000006</v>
      </c>
      <c r="R2024" s="2">
        <f t="shared" si="9"/>
        <v>0.65210079999999238</v>
      </c>
      <c r="S2024" s="1">
        <f t="shared" si="10"/>
        <v>55.82329757841228</v>
      </c>
      <c r="T2024" s="1">
        <f t="shared" si="11"/>
        <v>55.048502821587732</v>
      </c>
      <c r="U2024" s="1" t="str">
        <f t="shared" si="12"/>
        <v>Change UP</v>
      </c>
      <c r="V2024" s="1" t="str">
        <f t="shared" si="13"/>
        <v/>
      </c>
      <c r="W2024" s="1" t="str">
        <f t="shared" si="14"/>
        <v/>
      </c>
    </row>
    <row r="2025" spans="1:23" x14ac:dyDescent="0.25">
      <c r="A2025" s="3">
        <v>43117</v>
      </c>
      <c r="B2025">
        <v>56.311000999999997</v>
      </c>
      <c r="C2025">
        <v>56.630001</v>
      </c>
      <c r="D2025">
        <v>55.850498000000002</v>
      </c>
      <c r="E2025">
        <v>56.598998999999999</v>
      </c>
      <c r="F2025">
        <v>56.598998999999999</v>
      </c>
      <c r="G2025">
        <v>24052000</v>
      </c>
      <c r="I2025" s="2">
        <f t="shared" si="0"/>
        <v>56.325033999999995</v>
      </c>
      <c r="J2025" s="2">
        <f t="shared" si="1"/>
        <v>55.654568999999988</v>
      </c>
      <c r="K2025" s="2">
        <f t="shared" si="2"/>
        <v>55.221136999999992</v>
      </c>
      <c r="L2025" s="2">
        <f t="shared" si="3"/>
        <v>54.550671999999985</v>
      </c>
      <c r="M2025" s="2">
        <f t="shared" si="4"/>
        <v>56.758465999999991</v>
      </c>
      <c r="N2025" s="2">
        <f t="shared" si="5"/>
        <v>57.428930999999999</v>
      </c>
      <c r="O2025" s="2">
        <f t="shared" si="6"/>
        <v>57.862362999999995</v>
      </c>
      <c r="P2025" s="10" t="str">
        <f t="shared" si="7"/>
        <v/>
      </c>
      <c r="Q2025" s="2">
        <f t="shared" si="8"/>
        <v>55.584100399999997</v>
      </c>
      <c r="R2025" s="2">
        <f t="shared" si="9"/>
        <v>1.0148986000000022</v>
      </c>
      <c r="S2025" s="1">
        <f t="shared" si="10"/>
        <v>56.060499032083257</v>
      </c>
      <c r="T2025" s="1">
        <f t="shared" si="11"/>
        <v>55.107701767916737</v>
      </c>
      <c r="U2025" s="1" t="str">
        <f t="shared" si="12"/>
        <v>Change UP</v>
      </c>
      <c r="V2025" s="1" t="str">
        <f t="shared" si="13"/>
        <v/>
      </c>
      <c r="W2025" s="1" t="str">
        <f t="shared" si="14"/>
        <v/>
      </c>
    </row>
    <row r="2026" spans="1:23" x14ac:dyDescent="0.25">
      <c r="A2026" s="3">
        <v>43118</v>
      </c>
      <c r="B2026">
        <v>56.570498999999998</v>
      </c>
      <c r="C2026">
        <v>56.625500000000002</v>
      </c>
      <c r="D2026">
        <v>55.875</v>
      </c>
      <c r="E2026">
        <v>56.489497999999998</v>
      </c>
      <c r="F2026">
        <v>56.489497999999998</v>
      </c>
      <c r="G2026">
        <v>23964000</v>
      </c>
      <c r="I2026" s="2">
        <f t="shared" si="0"/>
        <v>56.359832666666669</v>
      </c>
      <c r="J2026" s="2">
        <f t="shared" si="1"/>
        <v>56.089664333333339</v>
      </c>
      <c r="K2026" s="2">
        <f t="shared" si="2"/>
        <v>55.580329666666671</v>
      </c>
      <c r="L2026" s="2">
        <f t="shared" si="3"/>
        <v>55.31016133333334</v>
      </c>
      <c r="M2026" s="2">
        <f t="shared" si="4"/>
        <v>56.869167333333337</v>
      </c>
      <c r="N2026" s="2">
        <f t="shared" si="5"/>
        <v>57.139335666666668</v>
      </c>
      <c r="O2026" s="2">
        <f t="shared" si="6"/>
        <v>57.648670333333335</v>
      </c>
      <c r="P2026" s="10" t="str">
        <f t="shared" si="7"/>
        <v/>
      </c>
      <c r="Q2026" s="2">
        <f t="shared" si="8"/>
        <v>55.841300199999999</v>
      </c>
      <c r="R2026" s="2">
        <f t="shared" si="9"/>
        <v>0.64819779999999838</v>
      </c>
      <c r="S2026" s="1">
        <f t="shared" si="10"/>
        <v>56.460490736588859</v>
      </c>
      <c r="T2026" s="1">
        <f t="shared" si="11"/>
        <v>55.222109663411139</v>
      </c>
      <c r="U2026" s="1" t="str">
        <f t="shared" si="12"/>
        <v>Change UP</v>
      </c>
      <c r="V2026" s="1" t="str">
        <f t="shared" si="13"/>
        <v/>
      </c>
      <c r="W2026" s="1" t="str">
        <f t="shared" si="14"/>
        <v/>
      </c>
    </row>
    <row r="2027" spans="1:23" x14ac:dyDescent="0.25">
      <c r="A2027" s="3">
        <v>43119</v>
      </c>
      <c r="B2027">
        <v>56.591498999999999</v>
      </c>
      <c r="C2027">
        <v>56.893002000000003</v>
      </c>
      <c r="D2027">
        <v>56.415000999999997</v>
      </c>
      <c r="E2027">
        <v>56.875500000000002</v>
      </c>
      <c r="F2027">
        <v>56.875500000000002</v>
      </c>
      <c r="G2027">
        <v>35564000</v>
      </c>
      <c r="I2027" s="2">
        <f t="shared" si="0"/>
        <v>56.32999933333334</v>
      </c>
      <c r="J2027" s="2">
        <f t="shared" si="1"/>
        <v>56.034498666666678</v>
      </c>
      <c r="K2027" s="2">
        <f t="shared" si="2"/>
        <v>55.579499333333338</v>
      </c>
      <c r="L2027" s="2">
        <f t="shared" si="3"/>
        <v>55.283998666666676</v>
      </c>
      <c r="M2027" s="2">
        <f t="shared" si="4"/>
        <v>56.784998666666681</v>
      </c>
      <c r="N2027" s="2">
        <f t="shared" si="5"/>
        <v>57.080499333333343</v>
      </c>
      <c r="O2027" s="2">
        <f t="shared" si="6"/>
        <v>57.535498666666683</v>
      </c>
      <c r="P2027" s="10" t="str">
        <f t="shared" si="7"/>
        <v>Possibly up</v>
      </c>
      <c r="Q2027" s="2">
        <f t="shared" si="8"/>
        <v>56.113099599999998</v>
      </c>
      <c r="R2027" s="2">
        <f t="shared" si="9"/>
        <v>0.7624004000000042</v>
      </c>
      <c r="S2027" s="1">
        <f t="shared" si="10"/>
        <v>56.632507435522143</v>
      </c>
      <c r="T2027" s="1">
        <f t="shared" si="11"/>
        <v>55.593691764477853</v>
      </c>
      <c r="U2027" s="1" t="str">
        <f t="shared" si="12"/>
        <v>Change UP</v>
      </c>
      <c r="V2027" s="1" t="str">
        <f t="shared" si="13"/>
        <v/>
      </c>
      <c r="W2027" s="1" t="str">
        <f t="shared" si="14"/>
        <v/>
      </c>
    </row>
    <row r="2028" spans="1:23" x14ac:dyDescent="0.25">
      <c r="A2028" s="3">
        <v>43122</v>
      </c>
      <c r="B2028">
        <v>56.874499999999998</v>
      </c>
      <c r="C2028">
        <v>57.993999000000002</v>
      </c>
      <c r="D2028">
        <v>56.755501000000002</v>
      </c>
      <c r="E2028">
        <v>57.790500999999999</v>
      </c>
      <c r="F2028">
        <v>57.790500999999999</v>
      </c>
      <c r="G2028">
        <v>32360000</v>
      </c>
      <c r="I2028" s="2">
        <f t="shared" si="0"/>
        <v>56.727834333333334</v>
      </c>
      <c r="J2028" s="2">
        <f t="shared" si="1"/>
        <v>56.562666666666665</v>
      </c>
      <c r="K2028" s="2">
        <f t="shared" si="2"/>
        <v>56.249833333333328</v>
      </c>
      <c r="L2028" s="2">
        <f t="shared" si="3"/>
        <v>56.084665666666659</v>
      </c>
      <c r="M2028" s="2">
        <f t="shared" si="4"/>
        <v>57.040667666666671</v>
      </c>
      <c r="N2028" s="2">
        <f t="shared" si="5"/>
        <v>57.20583533333334</v>
      </c>
      <c r="O2028" s="2">
        <f t="shared" si="6"/>
        <v>57.518668666666677</v>
      </c>
      <c r="P2028" s="10" t="str">
        <f t="shared" si="7"/>
        <v>Definitely up</v>
      </c>
      <c r="Q2028" s="2">
        <f t="shared" si="8"/>
        <v>56.432999399999993</v>
      </c>
      <c r="R2028" s="2">
        <f t="shared" si="9"/>
        <v>1.3575016000000062</v>
      </c>
      <c r="S2028" s="1">
        <f t="shared" si="10"/>
        <v>56.767655526495986</v>
      </c>
      <c r="T2028" s="1">
        <f t="shared" si="11"/>
        <v>56.098343273504</v>
      </c>
      <c r="U2028" s="1" t="str">
        <f t="shared" si="12"/>
        <v>Change UP</v>
      </c>
      <c r="V2028" s="1" t="str">
        <f t="shared" si="13"/>
        <v/>
      </c>
      <c r="W2028" s="1" t="str">
        <f t="shared" si="14"/>
        <v/>
      </c>
    </row>
    <row r="2029" spans="1:23" x14ac:dyDescent="0.25">
      <c r="A2029" s="3">
        <v>43123</v>
      </c>
      <c r="B2029">
        <v>57.9925</v>
      </c>
      <c r="C2029">
        <v>58.581347999999998</v>
      </c>
      <c r="D2029">
        <v>57.9375</v>
      </c>
      <c r="E2029">
        <v>58.498500999999997</v>
      </c>
      <c r="F2029">
        <v>58.498500999999997</v>
      </c>
      <c r="G2029">
        <v>26662000</v>
      </c>
      <c r="I2029" s="2">
        <f t="shared" si="0"/>
        <v>57.513333666666675</v>
      </c>
      <c r="J2029" s="2">
        <f t="shared" si="1"/>
        <v>57.032668333333348</v>
      </c>
      <c r="K2029" s="2">
        <f t="shared" si="2"/>
        <v>56.274835666666675</v>
      </c>
      <c r="L2029" s="2">
        <f t="shared" si="3"/>
        <v>55.794170333333348</v>
      </c>
      <c r="M2029" s="2">
        <f t="shared" si="4"/>
        <v>58.271166333333348</v>
      </c>
      <c r="N2029" s="2">
        <f t="shared" si="5"/>
        <v>58.751831666666675</v>
      </c>
      <c r="O2029" s="2">
        <f t="shared" si="6"/>
        <v>59.509664333333347</v>
      </c>
      <c r="P2029" s="10" t="str">
        <f t="shared" si="7"/>
        <v>Possibly up</v>
      </c>
      <c r="Q2029" s="2">
        <f t="shared" si="8"/>
        <v>56.768499799999994</v>
      </c>
      <c r="R2029" s="2">
        <f t="shared" si="9"/>
        <v>1.7300012000000038</v>
      </c>
      <c r="S2029" s="1">
        <f t="shared" si="10"/>
        <v>57.40599227799617</v>
      </c>
      <c r="T2029" s="1">
        <f t="shared" si="11"/>
        <v>56.131007322003818</v>
      </c>
      <c r="U2029" s="1" t="str">
        <f t="shared" si="12"/>
        <v>Change UP</v>
      </c>
      <c r="V2029" s="1" t="str">
        <f t="shared" si="13"/>
        <v/>
      </c>
      <c r="W2029" s="1" t="str">
        <f t="shared" si="14"/>
        <v/>
      </c>
    </row>
    <row r="2030" spans="1:23" x14ac:dyDescent="0.25">
      <c r="A2030" s="3">
        <v>43124</v>
      </c>
      <c r="B2030">
        <v>58.866501</v>
      </c>
      <c r="C2030">
        <v>58.993000000000002</v>
      </c>
      <c r="D2030">
        <v>58.052501999999997</v>
      </c>
      <c r="E2030">
        <v>58.212001999999998</v>
      </c>
      <c r="F2030">
        <v>58.212001999999998</v>
      </c>
      <c r="G2030">
        <v>28332000</v>
      </c>
      <c r="I2030" s="2">
        <f t="shared" si="0"/>
        <v>58.33911633333333</v>
      </c>
      <c r="J2030" s="2">
        <f t="shared" si="1"/>
        <v>58.096884666666661</v>
      </c>
      <c r="K2030" s="2">
        <f t="shared" si="2"/>
        <v>57.695268333333331</v>
      </c>
      <c r="L2030" s="2">
        <f t="shared" si="3"/>
        <v>57.453036666666662</v>
      </c>
      <c r="M2030" s="2">
        <f t="shared" si="4"/>
        <v>58.740732666666659</v>
      </c>
      <c r="N2030" s="2">
        <f t="shared" si="5"/>
        <v>58.982964333333328</v>
      </c>
      <c r="O2030" s="2">
        <f t="shared" si="6"/>
        <v>59.384580666666658</v>
      </c>
      <c r="P2030" s="10" t="str">
        <f t="shared" si="7"/>
        <v/>
      </c>
      <c r="Q2030" s="2">
        <f t="shared" si="8"/>
        <v>57.250599799999996</v>
      </c>
      <c r="R2030" s="2">
        <f t="shared" si="9"/>
        <v>0.96140220000000198</v>
      </c>
      <c r="S2030" s="1">
        <f t="shared" si="10"/>
        <v>58.115659064329151</v>
      </c>
      <c r="T2030" s="1">
        <f t="shared" si="11"/>
        <v>56.385540535670842</v>
      </c>
      <c r="U2030" s="1" t="str">
        <f t="shared" si="12"/>
        <v>Change UP</v>
      </c>
      <c r="V2030" s="1" t="str">
        <f t="shared" si="13"/>
        <v/>
      </c>
      <c r="W2030" s="1" t="str">
        <f t="shared" si="14"/>
        <v/>
      </c>
    </row>
    <row r="2031" spans="1:23" x14ac:dyDescent="0.25">
      <c r="A2031" s="3">
        <v>43125</v>
      </c>
      <c r="B2031">
        <v>58.626499000000003</v>
      </c>
      <c r="C2031">
        <v>58.797001000000002</v>
      </c>
      <c r="D2031">
        <v>58.137999999999998</v>
      </c>
      <c r="E2031">
        <v>58.518501000000001</v>
      </c>
      <c r="F2031">
        <v>58.518501000000001</v>
      </c>
      <c r="G2031">
        <v>29610000</v>
      </c>
      <c r="I2031" s="2">
        <f t="shared" si="0"/>
        <v>58.419167999999992</v>
      </c>
      <c r="J2031" s="2">
        <f t="shared" si="1"/>
        <v>57.845335999999982</v>
      </c>
      <c r="K2031" s="2">
        <f t="shared" si="2"/>
        <v>57.478669999999987</v>
      </c>
      <c r="L2031" s="2">
        <f t="shared" si="3"/>
        <v>56.904837999999977</v>
      </c>
      <c r="M2031" s="2">
        <f t="shared" si="4"/>
        <v>58.785833999999987</v>
      </c>
      <c r="N2031" s="2">
        <f t="shared" si="5"/>
        <v>59.359665999999997</v>
      </c>
      <c r="O2031" s="2">
        <f t="shared" si="6"/>
        <v>59.726331999999992</v>
      </c>
      <c r="P2031" s="10" t="str">
        <f t="shared" si="7"/>
        <v/>
      </c>
      <c r="Q2031" s="2">
        <f t="shared" si="8"/>
        <v>57.573200399999998</v>
      </c>
      <c r="R2031" s="2">
        <f t="shared" si="9"/>
        <v>0.94530060000000304</v>
      </c>
      <c r="S2031" s="1">
        <f t="shared" si="10"/>
        <v>58.435271304161773</v>
      </c>
      <c r="T2031" s="1">
        <f t="shared" si="11"/>
        <v>56.711129495838222</v>
      </c>
      <c r="U2031" s="1" t="str">
        <f t="shared" si="12"/>
        <v>Change UP</v>
      </c>
      <c r="V2031" s="1" t="str">
        <f t="shared" si="13"/>
        <v/>
      </c>
      <c r="W2031" s="1" t="str">
        <f t="shared" si="14"/>
        <v/>
      </c>
    </row>
    <row r="2032" spans="1:23" x14ac:dyDescent="0.25">
      <c r="A2032" s="3">
        <v>43126</v>
      </c>
      <c r="B2032">
        <v>58.754002</v>
      </c>
      <c r="C2032">
        <v>58.792000000000002</v>
      </c>
      <c r="D2032">
        <v>57.905498999999999</v>
      </c>
      <c r="E2032">
        <v>58.792000000000002</v>
      </c>
      <c r="F2032">
        <v>58.792000000000002</v>
      </c>
      <c r="G2032">
        <v>40376000</v>
      </c>
      <c r="I2032" s="2">
        <f t="shared" si="0"/>
        <v>58.484500666666669</v>
      </c>
      <c r="J2032" s="2">
        <f t="shared" si="1"/>
        <v>58.172000333333337</v>
      </c>
      <c r="K2032" s="2">
        <f t="shared" si="2"/>
        <v>57.825499666666666</v>
      </c>
      <c r="L2032" s="2">
        <f t="shared" si="3"/>
        <v>57.512999333333333</v>
      </c>
      <c r="M2032" s="2">
        <f t="shared" si="4"/>
        <v>58.83100133333334</v>
      </c>
      <c r="N2032" s="2">
        <f t="shared" si="5"/>
        <v>59.143501666666673</v>
      </c>
      <c r="O2032" s="2">
        <f t="shared" si="6"/>
        <v>59.490002333333344</v>
      </c>
      <c r="P2032" s="10" t="str">
        <f t="shared" si="7"/>
        <v/>
      </c>
      <c r="Q2032" s="2">
        <f t="shared" si="8"/>
        <v>57.979001000000004</v>
      </c>
      <c r="R2032" s="2">
        <f t="shared" si="9"/>
        <v>0.81299899999999781</v>
      </c>
      <c r="S2032" s="1">
        <f t="shared" si="10"/>
        <v>58.662462168063335</v>
      </c>
      <c r="T2032" s="1">
        <f t="shared" si="11"/>
        <v>57.295539831936672</v>
      </c>
      <c r="U2032" s="1" t="str">
        <f t="shared" si="12"/>
        <v>Change UP</v>
      </c>
      <c r="V2032" s="1" t="str">
        <f t="shared" si="13"/>
        <v/>
      </c>
      <c r="W2032" s="1" t="str">
        <f t="shared" si="14"/>
        <v/>
      </c>
    </row>
    <row r="2033" spans="1:23" x14ac:dyDescent="0.25">
      <c r="A2033" s="3">
        <v>43129</v>
      </c>
      <c r="B2033">
        <v>58.824001000000003</v>
      </c>
      <c r="C2033">
        <v>59.344501000000001</v>
      </c>
      <c r="D2033">
        <v>58.598998999999999</v>
      </c>
      <c r="E2033">
        <v>58.778998999999999</v>
      </c>
      <c r="F2033">
        <v>58.778998999999999</v>
      </c>
      <c r="G2033">
        <v>27578000</v>
      </c>
      <c r="I2033" s="2">
        <f t="shared" si="0"/>
        <v>58.496499666666665</v>
      </c>
      <c r="J2033" s="2">
        <f t="shared" si="1"/>
        <v>58.200999333333328</v>
      </c>
      <c r="K2033" s="2">
        <f t="shared" si="2"/>
        <v>57.609998666666662</v>
      </c>
      <c r="L2033" s="2">
        <f t="shared" si="3"/>
        <v>57.314498333333326</v>
      </c>
      <c r="M2033" s="2">
        <f t="shared" si="4"/>
        <v>59.087500333333331</v>
      </c>
      <c r="N2033" s="2">
        <f t="shared" si="5"/>
        <v>59.383000666666668</v>
      </c>
      <c r="O2033" s="2">
        <f t="shared" si="6"/>
        <v>59.974001333333334</v>
      </c>
      <c r="P2033" s="10" t="str">
        <f t="shared" si="7"/>
        <v/>
      </c>
      <c r="Q2033" s="2">
        <f t="shared" si="8"/>
        <v>58.362301000000002</v>
      </c>
      <c r="R2033" s="2">
        <f t="shared" si="9"/>
        <v>0.41669799999999668</v>
      </c>
      <c r="S2033" s="1">
        <f t="shared" si="10"/>
        <v>58.742148054747702</v>
      </c>
      <c r="T2033" s="1">
        <f t="shared" si="11"/>
        <v>57.982453945252303</v>
      </c>
      <c r="U2033" s="1" t="str">
        <f t="shared" si="12"/>
        <v>Change UP</v>
      </c>
      <c r="V2033" s="1" t="str">
        <f t="shared" si="13"/>
        <v/>
      </c>
      <c r="W2033" s="1" t="str">
        <f t="shared" si="14"/>
        <v/>
      </c>
    </row>
    <row r="2034" spans="1:23" x14ac:dyDescent="0.25">
      <c r="A2034" s="3">
        <v>43130</v>
      </c>
      <c r="B2034">
        <v>58.391499000000003</v>
      </c>
      <c r="C2034">
        <v>58.826000000000001</v>
      </c>
      <c r="D2034">
        <v>58.175998999999997</v>
      </c>
      <c r="E2034">
        <v>58.184502000000002</v>
      </c>
      <c r="F2034">
        <v>58.184502000000002</v>
      </c>
      <c r="G2034">
        <v>31126000</v>
      </c>
      <c r="I2034" s="2">
        <f t="shared" si="0"/>
        <v>58.907499666666666</v>
      </c>
      <c r="J2034" s="2">
        <f t="shared" si="1"/>
        <v>58.470498333333332</v>
      </c>
      <c r="K2034" s="2">
        <f t="shared" si="2"/>
        <v>58.161997666666664</v>
      </c>
      <c r="L2034" s="2">
        <f t="shared" si="3"/>
        <v>57.72499633333333</v>
      </c>
      <c r="M2034" s="2">
        <f t="shared" si="4"/>
        <v>59.216000333333334</v>
      </c>
      <c r="N2034" s="2">
        <f t="shared" si="5"/>
        <v>59.653001666666668</v>
      </c>
      <c r="O2034" s="2">
        <f t="shared" si="6"/>
        <v>59.961502333333335</v>
      </c>
      <c r="P2034" s="10" t="str">
        <f t="shared" si="7"/>
        <v>Possibly down</v>
      </c>
      <c r="Q2034" s="2">
        <f t="shared" si="8"/>
        <v>58.560000599999988</v>
      </c>
      <c r="R2034" s="2">
        <f t="shared" si="9"/>
        <v>-0.37549859999998603</v>
      </c>
      <c r="S2034" s="1">
        <f t="shared" si="10"/>
        <v>58.798952197611932</v>
      </c>
      <c r="T2034" s="1">
        <f t="shared" si="11"/>
        <v>58.321049002388044</v>
      </c>
      <c r="U2034" s="1" t="str">
        <f t="shared" si="12"/>
        <v>Change DOWN</v>
      </c>
      <c r="V2034" s="1" t="str">
        <f t="shared" si="13"/>
        <v>Change DOWN</v>
      </c>
      <c r="W2034" s="1">
        <f t="shared" si="14"/>
        <v>58.184502000000002</v>
      </c>
    </row>
    <row r="2035" spans="1:23" x14ac:dyDescent="0.25">
      <c r="A2035" s="3">
        <v>43131</v>
      </c>
      <c r="B2035">
        <v>58.528500000000001</v>
      </c>
      <c r="C2035">
        <v>58.650002000000001</v>
      </c>
      <c r="D2035">
        <v>57.956501000000003</v>
      </c>
      <c r="E2035">
        <v>58.497002000000002</v>
      </c>
      <c r="F2035">
        <v>58.497002000000002</v>
      </c>
      <c r="G2035">
        <v>30774000</v>
      </c>
      <c r="I2035" s="2">
        <f t="shared" si="0"/>
        <v>58.395500333333331</v>
      </c>
      <c r="J2035" s="2">
        <f t="shared" si="1"/>
        <v>57.965000666666661</v>
      </c>
      <c r="K2035" s="2">
        <f t="shared" si="2"/>
        <v>57.745499333333328</v>
      </c>
      <c r="L2035" s="2">
        <f t="shared" si="3"/>
        <v>57.314999666666658</v>
      </c>
      <c r="M2035" s="2">
        <f t="shared" si="4"/>
        <v>58.615001666666664</v>
      </c>
      <c r="N2035" s="2">
        <f t="shared" si="5"/>
        <v>59.045501333333334</v>
      </c>
      <c r="O2035" s="2">
        <f t="shared" si="6"/>
        <v>59.265002666666668</v>
      </c>
      <c r="P2035" s="10" t="str">
        <f t="shared" si="7"/>
        <v/>
      </c>
      <c r="Q2035" s="2">
        <f t="shared" si="8"/>
        <v>58.497200799999995</v>
      </c>
      <c r="R2035" s="2">
        <f t="shared" si="9"/>
        <v>-1.9879999999261599E-4</v>
      </c>
      <c r="S2035" s="1">
        <f t="shared" si="10"/>
        <v>58.791262607876675</v>
      </c>
      <c r="T2035" s="1">
        <f t="shared" si="11"/>
        <v>58.203138992123314</v>
      </c>
      <c r="U2035" s="1" t="str">
        <f t="shared" si="12"/>
        <v>Change DOWN</v>
      </c>
      <c r="V2035" s="1" t="str">
        <f t="shared" si="13"/>
        <v/>
      </c>
      <c r="W2035" s="1" t="str">
        <f t="shared" si="14"/>
        <v/>
      </c>
    </row>
    <row r="2036" spans="1:23" x14ac:dyDescent="0.25">
      <c r="A2036" s="3">
        <v>43132</v>
      </c>
      <c r="B2036">
        <v>58.130501000000002</v>
      </c>
      <c r="C2036">
        <v>58.700001</v>
      </c>
      <c r="D2036">
        <v>57.875999</v>
      </c>
      <c r="E2036">
        <v>58.384998000000003</v>
      </c>
      <c r="F2036">
        <v>58.384998000000003</v>
      </c>
      <c r="G2036">
        <v>48242000</v>
      </c>
      <c r="I2036" s="2">
        <f t="shared" si="0"/>
        <v>58.367835000000007</v>
      </c>
      <c r="J2036" s="2">
        <f t="shared" si="1"/>
        <v>58.085668000000013</v>
      </c>
      <c r="K2036" s="2">
        <f t="shared" si="2"/>
        <v>57.674334000000009</v>
      </c>
      <c r="L2036" s="2">
        <f t="shared" si="3"/>
        <v>57.392167000000015</v>
      </c>
      <c r="M2036" s="2">
        <f t="shared" si="4"/>
        <v>58.77916900000001</v>
      </c>
      <c r="N2036" s="2">
        <f t="shared" si="5"/>
        <v>59.061336000000004</v>
      </c>
      <c r="O2036" s="2">
        <f t="shared" si="6"/>
        <v>59.472670000000008</v>
      </c>
      <c r="P2036" s="10" t="str">
        <f t="shared" si="7"/>
        <v/>
      </c>
      <c r="Q2036" s="2">
        <f t="shared" si="8"/>
        <v>58.554200800000004</v>
      </c>
      <c r="R2036" s="2">
        <f t="shared" si="9"/>
        <v>-0.16920280000000076</v>
      </c>
      <c r="S2036" s="1">
        <f t="shared" si="10"/>
        <v>58.803352396125135</v>
      </c>
      <c r="T2036" s="1">
        <f t="shared" si="11"/>
        <v>58.305049203874873</v>
      </c>
      <c r="U2036" s="1" t="str">
        <f t="shared" si="12"/>
        <v>Change DOWN</v>
      </c>
      <c r="V2036" s="1" t="str">
        <f t="shared" si="13"/>
        <v/>
      </c>
      <c r="W2036" s="1" t="str">
        <f t="shared" si="14"/>
        <v/>
      </c>
    </row>
    <row r="2037" spans="1:23" x14ac:dyDescent="0.25">
      <c r="A2037" s="3">
        <v>43133</v>
      </c>
      <c r="B2037">
        <v>56.099997999999999</v>
      </c>
      <c r="C2037">
        <v>56.153500000000001</v>
      </c>
      <c r="D2037">
        <v>55.363899000000004</v>
      </c>
      <c r="E2037">
        <v>55.595001000000003</v>
      </c>
      <c r="F2037">
        <v>55.595001000000003</v>
      </c>
      <c r="G2037">
        <v>97158000</v>
      </c>
      <c r="I2037" s="2">
        <f t="shared" si="0"/>
        <v>58.320332666666665</v>
      </c>
      <c r="J2037" s="2">
        <f t="shared" si="1"/>
        <v>57.940664333333331</v>
      </c>
      <c r="K2037" s="2">
        <f t="shared" si="2"/>
        <v>57.496330666666665</v>
      </c>
      <c r="L2037" s="2">
        <f t="shared" si="3"/>
        <v>57.116662333333331</v>
      </c>
      <c r="M2037" s="2">
        <f t="shared" si="4"/>
        <v>58.764666333333331</v>
      </c>
      <c r="N2037" s="2">
        <f t="shared" si="5"/>
        <v>59.144334666666666</v>
      </c>
      <c r="O2037" s="2">
        <f t="shared" si="6"/>
        <v>59.588668333333331</v>
      </c>
      <c r="P2037" s="10" t="str">
        <f t="shared" si="7"/>
        <v>Definitely down</v>
      </c>
      <c r="Q2037" s="2">
        <f t="shared" si="8"/>
        <v>58.527500200000006</v>
      </c>
      <c r="R2037" s="2">
        <f t="shared" si="9"/>
        <v>-2.9324992000000023</v>
      </c>
      <c r="S2037" s="1">
        <f t="shared" si="10"/>
        <v>58.788314584674623</v>
      </c>
      <c r="T2037" s="1">
        <f t="shared" si="11"/>
        <v>58.266685815325388</v>
      </c>
      <c r="U2037" s="1" t="str">
        <f t="shared" si="12"/>
        <v>Change DOWN</v>
      </c>
      <c r="V2037" s="1" t="str">
        <f t="shared" si="13"/>
        <v/>
      </c>
      <c r="W2037" s="1" t="str">
        <f t="shared" si="14"/>
        <v/>
      </c>
    </row>
    <row r="2038" spans="1:23" x14ac:dyDescent="0.25">
      <c r="A2038" s="3">
        <v>43136</v>
      </c>
      <c r="B2038">
        <v>54.529998999999997</v>
      </c>
      <c r="C2038">
        <v>55.5</v>
      </c>
      <c r="D2038">
        <v>52.601500999999999</v>
      </c>
      <c r="E2038">
        <v>52.790000999999997</v>
      </c>
      <c r="F2038">
        <v>52.790000999999997</v>
      </c>
      <c r="G2038">
        <v>75966000</v>
      </c>
      <c r="I2038" s="2">
        <f t="shared" si="0"/>
        <v>55.704133333333338</v>
      </c>
      <c r="J2038" s="2">
        <f t="shared" si="1"/>
        <v>55.254766666666676</v>
      </c>
      <c r="K2038" s="2">
        <f t="shared" si="2"/>
        <v>54.914532333333341</v>
      </c>
      <c r="L2038" s="2">
        <f t="shared" si="3"/>
        <v>54.465165666666678</v>
      </c>
      <c r="M2038" s="2">
        <f t="shared" si="4"/>
        <v>56.044367666666673</v>
      </c>
      <c r="N2038" s="2">
        <f t="shared" si="5"/>
        <v>56.493734333333336</v>
      </c>
      <c r="O2038" s="2">
        <f t="shared" si="6"/>
        <v>56.833968666666671</v>
      </c>
      <c r="P2038" s="10" t="str">
        <f t="shared" si="7"/>
        <v>Definitely down</v>
      </c>
      <c r="Q2038" s="2">
        <f t="shared" si="8"/>
        <v>57.888100400000006</v>
      </c>
      <c r="R2038" s="2">
        <f t="shared" si="9"/>
        <v>-5.0980994000000095</v>
      </c>
      <c r="S2038" s="1">
        <f t="shared" si="10"/>
        <v>59.187862634565732</v>
      </c>
      <c r="T2038" s="1">
        <f t="shared" si="11"/>
        <v>56.58833816543428</v>
      </c>
      <c r="U2038" s="1" t="str">
        <f t="shared" si="12"/>
        <v>Change DOWN</v>
      </c>
      <c r="V2038" s="1" t="str">
        <f t="shared" si="13"/>
        <v/>
      </c>
      <c r="W2038" s="1" t="str">
        <f t="shared" si="14"/>
        <v/>
      </c>
    </row>
    <row r="2039" spans="1:23" x14ac:dyDescent="0.25">
      <c r="A2039" s="3">
        <v>43137</v>
      </c>
      <c r="B2039">
        <v>51.359000999999999</v>
      </c>
      <c r="C2039">
        <v>54.085498999999999</v>
      </c>
      <c r="D2039">
        <v>51.156849000000001</v>
      </c>
      <c r="E2039">
        <v>54.029998999999997</v>
      </c>
      <c r="F2039">
        <v>54.029998999999997</v>
      </c>
      <c r="G2039">
        <v>68960000</v>
      </c>
      <c r="I2039" s="2">
        <f t="shared" si="0"/>
        <v>53.63050066666667</v>
      </c>
      <c r="J2039" s="2">
        <f t="shared" si="1"/>
        <v>51.76100133333334</v>
      </c>
      <c r="K2039" s="2">
        <f t="shared" si="2"/>
        <v>50.732001666666669</v>
      </c>
      <c r="L2039" s="2">
        <f t="shared" si="3"/>
        <v>48.862502333333339</v>
      </c>
      <c r="M2039" s="2">
        <f t="shared" si="4"/>
        <v>54.659500333333341</v>
      </c>
      <c r="N2039" s="2">
        <f t="shared" si="5"/>
        <v>56.528999666666671</v>
      </c>
      <c r="O2039" s="2">
        <f t="shared" si="6"/>
        <v>57.557999333333342</v>
      </c>
      <c r="P2039" s="10" t="str">
        <f t="shared" si="7"/>
        <v/>
      </c>
      <c r="Q2039" s="2">
        <f t="shared" si="8"/>
        <v>56.690300800000003</v>
      </c>
      <c r="R2039" s="2">
        <f t="shared" si="9"/>
        <v>-2.6603018000000063</v>
      </c>
      <c r="S2039" s="1">
        <f t="shared" si="10"/>
        <v>59.17931793702472</v>
      </c>
      <c r="T2039" s="1">
        <f t="shared" si="11"/>
        <v>54.201283662975285</v>
      </c>
      <c r="U2039" s="1" t="str">
        <f t="shared" si="12"/>
        <v>Change DOWN</v>
      </c>
      <c r="V2039" s="1" t="str">
        <f t="shared" si="13"/>
        <v/>
      </c>
      <c r="W2039" s="1" t="str">
        <f t="shared" si="14"/>
        <v/>
      </c>
    </row>
    <row r="2040" spans="1:23" x14ac:dyDescent="0.25">
      <c r="A2040" s="3">
        <v>43138</v>
      </c>
      <c r="B2040">
        <v>54.076999999999998</v>
      </c>
      <c r="C2040">
        <v>54.089001000000003</v>
      </c>
      <c r="D2040">
        <v>52.412998000000002</v>
      </c>
      <c r="E2040">
        <v>52.429001</v>
      </c>
      <c r="F2040">
        <v>52.429001</v>
      </c>
      <c r="G2040">
        <v>47384000</v>
      </c>
      <c r="I2040" s="2">
        <f t="shared" si="0"/>
        <v>53.09078233333333</v>
      </c>
      <c r="J2040" s="2">
        <f t="shared" si="1"/>
        <v>52.096065666666661</v>
      </c>
      <c r="K2040" s="2">
        <f t="shared" si="2"/>
        <v>50.162132333333332</v>
      </c>
      <c r="L2040" s="2">
        <f t="shared" si="3"/>
        <v>49.167415666666663</v>
      </c>
      <c r="M2040" s="2">
        <f t="shared" si="4"/>
        <v>55.024715666666658</v>
      </c>
      <c r="N2040" s="2">
        <f t="shared" si="5"/>
        <v>56.019432333333327</v>
      </c>
      <c r="O2040" s="2">
        <f t="shared" si="6"/>
        <v>57.953365666666656</v>
      </c>
      <c r="P2040" s="10" t="str">
        <f t="shared" si="7"/>
        <v/>
      </c>
      <c r="Q2040" s="2">
        <f t="shared" si="8"/>
        <v>55.859400199999996</v>
      </c>
      <c r="R2040" s="2">
        <f t="shared" si="9"/>
        <v>-3.4303991999999965</v>
      </c>
      <c r="S2040" s="1">
        <f t="shared" si="10"/>
        <v>58.417398178850391</v>
      </c>
      <c r="T2040" s="1">
        <f t="shared" si="11"/>
        <v>53.301402221149601</v>
      </c>
      <c r="U2040" s="1" t="str">
        <f t="shared" si="12"/>
        <v>Change DOWN</v>
      </c>
      <c r="V2040" s="1" t="str">
        <f t="shared" si="13"/>
        <v/>
      </c>
      <c r="W2040" s="1" t="str">
        <f t="shared" si="14"/>
        <v/>
      </c>
    </row>
    <row r="2041" spans="1:23" x14ac:dyDescent="0.25">
      <c r="A2041" s="3">
        <v>43139</v>
      </c>
      <c r="B2041">
        <v>52.770499999999998</v>
      </c>
      <c r="C2041">
        <v>52.930999999999997</v>
      </c>
      <c r="D2041">
        <v>50.033000999999999</v>
      </c>
      <c r="E2041">
        <v>50.076000000000001</v>
      </c>
      <c r="F2041">
        <v>50.076000000000001</v>
      </c>
      <c r="G2041">
        <v>57182000</v>
      </c>
      <c r="I2041" s="2">
        <f t="shared" si="0"/>
        <v>52.977000000000004</v>
      </c>
      <c r="J2041" s="2">
        <f t="shared" si="1"/>
        <v>51.864999000000005</v>
      </c>
      <c r="K2041" s="2">
        <f t="shared" si="2"/>
        <v>51.300997000000002</v>
      </c>
      <c r="L2041" s="2">
        <f t="shared" si="3"/>
        <v>50.188996000000003</v>
      </c>
      <c r="M2041" s="2">
        <f t="shared" si="4"/>
        <v>53.541002000000006</v>
      </c>
      <c r="N2041" s="2">
        <f t="shared" si="5"/>
        <v>54.653003000000005</v>
      </c>
      <c r="O2041" s="2">
        <f t="shared" si="6"/>
        <v>55.217005000000007</v>
      </c>
      <c r="P2041" s="10" t="str">
        <f t="shared" si="7"/>
        <v>Definitely down</v>
      </c>
      <c r="Q2041" s="2">
        <f t="shared" si="8"/>
        <v>54.645800000000008</v>
      </c>
      <c r="R2041" s="2">
        <f t="shared" si="9"/>
        <v>-4.5698000000000079</v>
      </c>
      <c r="S2041" s="1">
        <f t="shared" si="10"/>
        <v>57.07581969271898</v>
      </c>
      <c r="T2041" s="1">
        <f t="shared" si="11"/>
        <v>52.215780307281037</v>
      </c>
      <c r="U2041" s="1" t="str">
        <f t="shared" si="12"/>
        <v>Change DOWN</v>
      </c>
      <c r="V2041" s="1" t="str">
        <f t="shared" si="13"/>
        <v/>
      </c>
      <c r="W2041" s="1" t="str">
        <f t="shared" si="14"/>
        <v/>
      </c>
    </row>
    <row r="2042" spans="1:23" x14ac:dyDescent="0.25">
      <c r="A2042" s="3">
        <v>43140</v>
      </c>
      <c r="B2042">
        <v>50.862499</v>
      </c>
      <c r="C2042">
        <v>52.198501999999998</v>
      </c>
      <c r="D2042">
        <v>49.627997999999998</v>
      </c>
      <c r="E2042">
        <v>51.889000000000003</v>
      </c>
      <c r="F2042">
        <v>51.889000000000003</v>
      </c>
      <c r="G2042">
        <v>70118000</v>
      </c>
      <c r="I2042" s="2">
        <f t="shared" si="0"/>
        <v>51.013333666666661</v>
      </c>
      <c r="J2042" s="2">
        <f t="shared" si="1"/>
        <v>49.095667333333324</v>
      </c>
      <c r="K2042" s="2">
        <f t="shared" si="2"/>
        <v>48.115334666666662</v>
      </c>
      <c r="L2042" s="2">
        <f t="shared" si="3"/>
        <v>46.197668333333326</v>
      </c>
      <c r="M2042" s="2">
        <f t="shared" si="4"/>
        <v>51.993666333333323</v>
      </c>
      <c r="N2042" s="2">
        <f t="shared" si="5"/>
        <v>53.911332666666659</v>
      </c>
      <c r="O2042" s="2">
        <f t="shared" si="6"/>
        <v>54.891665333333322</v>
      </c>
      <c r="P2042" s="10" t="str">
        <f t="shared" si="7"/>
        <v/>
      </c>
      <c r="Q2042" s="2">
        <f t="shared" si="8"/>
        <v>52.984000399999999</v>
      </c>
      <c r="R2042" s="2">
        <f t="shared" si="9"/>
        <v>-1.0950003999999964</v>
      </c>
      <c r="S2042" s="1">
        <f t="shared" si="10"/>
        <v>55.028111675836222</v>
      </c>
      <c r="T2042" s="1">
        <f t="shared" si="11"/>
        <v>50.939889124163777</v>
      </c>
      <c r="U2042" s="1" t="str">
        <f t="shared" si="12"/>
        <v>Change DOWN</v>
      </c>
      <c r="V2042" s="1" t="str">
        <f t="shared" si="13"/>
        <v/>
      </c>
      <c r="W2042" s="1" t="str">
        <f t="shared" si="14"/>
        <v/>
      </c>
    </row>
    <row r="2043" spans="1:23" x14ac:dyDescent="0.25">
      <c r="A2043" s="3">
        <v>43143</v>
      </c>
      <c r="B2043">
        <v>52.400002000000001</v>
      </c>
      <c r="C2043">
        <v>53.075001</v>
      </c>
      <c r="D2043">
        <v>52.046398000000003</v>
      </c>
      <c r="E2043">
        <v>52.597000000000001</v>
      </c>
      <c r="F2043">
        <v>52.597000000000001</v>
      </c>
      <c r="G2043">
        <v>41154000</v>
      </c>
      <c r="I2043" s="2">
        <f t="shared" si="0"/>
        <v>51.238499999999995</v>
      </c>
      <c r="J2043" s="2">
        <f t="shared" si="1"/>
        <v>50.278497999999992</v>
      </c>
      <c r="K2043" s="2">
        <f t="shared" si="2"/>
        <v>48.667995999999995</v>
      </c>
      <c r="L2043" s="2">
        <f t="shared" si="3"/>
        <v>47.707993999999992</v>
      </c>
      <c r="M2043" s="2">
        <f t="shared" si="4"/>
        <v>52.849001999999992</v>
      </c>
      <c r="N2043" s="2">
        <f t="shared" si="5"/>
        <v>53.809003999999995</v>
      </c>
      <c r="O2043" s="2">
        <f t="shared" si="6"/>
        <v>55.419505999999991</v>
      </c>
      <c r="P2043" s="10" t="str">
        <f t="shared" si="7"/>
        <v/>
      </c>
      <c r="Q2043" s="2">
        <f t="shared" si="8"/>
        <v>52.242800199999998</v>
      </c>
      <c r="R2043" s="2">
        <f t="shared" si="9"/>
        <v>0.35419980000000351</v>
      </c>
      <c r="S2043" s="1">
        <f t="shared" si="10"/>
        <v>53.687478078663851</v>
      </c>
      <c r="T2043" s="1">
        <f t="shared" si="11"/>
        <v>50.798122321336145</v>
      </c>
      <c r="U2043" s="1" t="str">
        <f t="shared" si="12"/>
        <v>Change DOWN</v>
      </c>
      <c r="V2043" s="1" t="str">
        <f t="shared" si="13"/>
        <v/>
      </c>
      <c r="W2043" s="1" t="str">
        <f t="shared" si="14"/>
        <v/>
      </c>
    </row>
    <row r="2044" spans="1:23" x14ac:dyDescent="0.25">
      <c r="A2044" s="3">
        <v>43144</v>
      </c>
      <c r="B2044">
        <v>52.25</v>
      </c>
      <c r="C2044">
        <v>52.918498999999997</v>
      </c>
      <c r="D2044">
        <v>52.204349999999998</v>
      </c>
      <c r="E2044">
        <v>52.604999999999997</v>
      </c>
      <c r="F2044">
        <v>52.604999999999997</v>
      </c>
      <c r="G2044">
        <v>25302000</v>
      </c>
      <c r="I2044" s="2">
        <f t="shared" si="0"/>
        <v>52.572799666666668</v>
      </c>
      <c r="J2044" s="2">
        <f t="shared" si="1"/>
        <v>52.070598333333336</v>
      </c>
      <c r="K2044" s="2">
        <f t="shared" si="2"/>
        <v>51.544196666666672</v>
      </c>
      <c r="L2044" s="2">
        <f t="shared" si="3"/>
        <v>51.04199533333334</v>
      </c>
      <c r="M2044" s="2">
        <f t="shared" si="4"/>
        <v>53.099201333333333</v>
      </c>
      <c r="N2044" s="2">
        <f t="shared" si="5"/>
        <v>53.601402666666665</v>
      </c>
      <c r="O2044" s="2">
        <f t="shared" si="6"/>
        <v>54.12780433333333</v>
      </c>
      <c r="P2044" s="10" t="str">
        <f t="shared" si="7"/>
        <v/>
      </c>
      <c r="Q2044" s="2">
        <f t="shared" si="8"/>
        <v>52.2042</v>
      </c>
      <c r="R2044" s="2">
        <f t="shared" si="9"/>
        <v>0.40079999999999671</v>
      </c>
      <c r="S2044" s="1">
        <f t="shared" si="10"/>
        <v>53.633094292626467</v>
      </c>
      <c r="T2044" s="1">
        <f t="shared" si="11"/>
        <v>50.775305707373533</v>
      </c>
      <c r="U2044" s="1" t="str">
        <f t="shared" si="12"/>
        <v>Change DOWN</v>
      </c>
      <c r="V2044" s="1" t="str">
        <f t="shared" si="13"/>
        <v/>
      </c>
      <c r="W2044" s="1" t="str">
        <f t="shared" si="14"/>
        <v/>
      </c>
    </row>
    <row r="2045" spans="1:23" x14ac:dyDescent="0.25">
      <c r="A2045" s="3">
        <v>43145</v>
      </c>
      <c r="B2045">
        <v>52.447498000000003</v>
      </c>
      <c r="C2045">
        <v>53.585999000000001</v>
      </c>
      <c r="D2045">
        <v>52.337502000000001</v>
      </c>
      <c r="E2045">
        <v>53.485000999999997</v>
      </c>
      <c r="F2045">
        <v>53.485000999999997</v>
      </c>
      <c r="G2045">
        <v>31116000</v>
      </c>
      <c r="I2045" s="2">
        <f t="shared" si="0"/>
        <v>52.575949666666666</v>
      </c>
      <c r="J2045" s="2">
        <f t="shared" si="1"/>
        <v>52.233400333333336</v>
      </c>
      <c r="K2045" s="2">
        <f t="shared" si="2"/>
        <v>51.861800666666667</v>
      </c>
      <c r="L2045" s="2">
        <f t="shared" si="3"/>
        <v>51.519251333333337</v>
      </c>
      <c r="M2045" s="2">
        <f t="shared" si="4"/>
        <v>52.947549333333335</v>
      </c>
      <c r="N2045" s="2">
        <f t="shared" si="5"/>
        <v>53.290098666666665</v>
      </c>
      <c r="O2045" s="2">
        <f t="shared" si="6"/>
        <v>53.661698333333334</v>
      </c>
      <c r="P2045" s="10" t="str">
        <f t="shared" si="7"/>
        <v>Likely up</v>
      </c>
      <c r="Q2045" s="2">
        <f t="shared" si="8"/>
        <v>51.919200199999999</v>
      </c>
      <c r="R2045" s="2">
        <f t="shared" si="9"/>
        <v>1.5658007999999981</v>
      </c>
      <c r="S2045" s="1">
        <f t="shared" si="10"/>
        <v>52.990172867671866</v>
      </c>
      <c r="T2045" s="1">
        <f t="shared" si="11"/>
        <v>50.848227532328131</v>
      </c>
      <c r="U2045" s="1" t="str">
        <f t="shared" si="12"/>
        <v>Change UP</v>
      </c>
      <c r="V2045" s="1" t="str">
        <f t="shared" si="13"/>
        <v>Change UP</v>
      </c>
      <c r="W2045" s="1">
        <f t="shared" si="14"/>
        <v>53.485000999999997</v>
      </c>
    </row>
    <row r="2046" spans="1:23" x14ac:dyDescent="0.25">
      <c r="A2046" s="3">
        <v>43146</v>
      </c>
      <c r="B2046">
        <v>53.953499000000001</v>
      </c>
      <c r="C2046">
        <v>54.573951999999998</v>
      </c>
      <c r="D2046">
        <v>53.216999000000001</v>
      </c>
      <c r="E2046">
        <v>54.476002000000001</v>
      </c>
      <c r="F2046">
        <v>54.476002000000001</v>
      </c>
      <c r="G2046">
        <v>36868000</v>
      </c>
      <c r="I2046" s="2">
        <f t="shared" si="0"/>
        <v>53.136167333333333</v>
      </c>
      <c r="J2046" s="2">
        <f t="shared" si="1"/>
        <v>52.686335666666665</v>
      </c>
      <c r="K2046" s="2">
        <f t="shared" si="2"/>
        <v>51.887670333333332</v>
      </c>
      <c r="L2046" s="2">
        <f t="shared" si="3"/>
        <v>51.437838666666664</v>
      </c>
      <c r="M2046" s="2">
        <f t="shared" si="4"/>
        <v>53.934832666666665</v>
      </c>
      <c r="N2046" s="2">
        <f t="shared" si="5"/>
        <v>54.384664333333333</v>
      </c>
      <c r="O2046" s="2">
        <f t="shared" si="6"/>
        <v>55.183329666666666</v>
      </c>
      <c r="P2046" s="10" t="str">
        <f t="shared" si="7"/>
        <v>Likely up</v>
      </c>
      <c r="Q2046" s="2">
        <f t="shared" si="8"/>
        <v>52.130400199999997</v>
      </c>
      <c r="R2046" s="2">
        <f t="shared" si="9"/>
        <v>2.3456018000000043</v>
      </c>
      <c r="S2046" s="1">
        <f t="shared" si="10"/>
        <v>53.410706599773192</v>
      </c>
      <c r="T2046" s="1">
        <f t="shared" si="11"/>
        <v>50.850093800226801</v>
      </c>
      <c r="U2046" s="1" t="str">
        <f t="shared" si="12"/>
        <v>Change UP</v>
      </c>
      <c r="V2046" s="1" t="str">
        <f t="shared" si="13"/>
        <v/>
      </c>
      <c r="W2046" s="1" t="str">
        <f t="shared" si="14"/>
        <v/>
      </c>
    </row>
    <row r="2047" spans="1:23" x14ac:dyDescent="0.25">
      <c r="A2047" s="3">
        <v>43147</v>
      </c>
      <c r="B2047">
        <v>54.420501999999999</v>
      </c>
      <c r="C2047">
        <v>55.233500999999997</v>
      </c>
      <c r="D2047">
        <v>54.415649000000002</v>
      </c>
      <c r="E2047">
        <v>54.740001999999997</v>
      </c>
      <c r="F2047">
        <v>54.740001999999997</v>
      </c>
      <c r="G2047">
        <v>33590000</v>
      </c>
      <c r="I2047" s="2">
        <f t="shared" si="0"/>
        <v>54.088984333333336</v>
      </c>
      <c r="J2047" s="2">
        <f t="shared" si="1"/>
        <v>53.604016666666674</v>
      </c>
      <c r="K2047" s="2">
        <f t="shared" si="2"/>
        <v>52.732031333333339</v>
      </c>
      <c r="L2047" s="2">
        <f t="shared" si="3"/>
        <v>52.247063666666676</v>
      </c>
      <c r="M2047" s="2">
        <f t="shared" si="4"/>
        <v>54.960969666666671</v>
      </c>
      <c r="N2047" s="2">
        <f t="shared" si="5"/>
        <v>55.445937333333333</v>
      </c>
      <c r="O2047" s="2">
        <f t="shared" si="6"/>
        <v>56.317922666666668</v>
      </c>
      <c r="P2047" s="10" t="str">
        <f t="shared" si="7"/>
        <v/>
      </c>
      <c r="Q2047" s="2">
        <f t="shared" si="8"/>
        <v>53.010400600000004</v>
      </c>
      <c r="R2047" s="2">
        <f t="shared" si="9"/>
        <v>1.7296013999999929</v>
      </c>
      <c r="S2047" s="1">
        <f t="shared" si="10"/>
        <v>54.006144293377368</v>
      </c>
      <c r="T2047" s="1">
        <f t="shared" si="11"/>
        <v>52.014656906622641</v>
      </c>
      <c r="U2047" s="1" t="str">
        <f t="shared" si="12"/>
        <v>Change UP</v>
      </c>
      <c r="V2047" s="1" t="str">
        <f t="shared" si="13"/>
        <v/>
      </c>
      <c r="W2047" s="1" t="str">
        <f t="shared" si="14"/>
        <v/>
      </c>
    </row>
    <row r="2048" spans="1:23" x14ac:dyDescent="0.25">
      <c r="A2048" s="3">
        <v>43151</v>
      </c>
      <c r="B2048">
        <v>54.528500000000001</v>
      </c>
      <c r="C2048">
        <v>55.697498000000003</v>
      </c>
      <c r="D2048">
        <v>54.425998999999997</v>
      </c>
      <c r="E2048">
        <v>55.123001000000002</v>
      </c>
      <c r="F2048">
        <v>55.123001000000002</v>
      </c>
      <c r="G2048">
        <v>28462000</v>
      </c>
      <c r="I2048" s="2">
        <f t="shared" si="0"/>
        <v>54.796383999999996</v>
      </c>
      <c r="J2048" s="2">
        <f t="shared" si="1"/>
        <v>54.359266999999996</v>
      </c>
      <c r="K2048" s="2">
        <f t="shared" si="2"/>
        <v>53.978532000000001</v>
      </c>
      <c r="L2048" s="2">
        <f t="shared" si="3"/>
        <v>53.541415000000001</v>
      </c>
      <c r="M2048" s="2">
        <f t="shared" si="4"/>
        <v>55.17711899999999</v>
      </c>
      <c r="N2048" s="2">
        <f t="shared" si="5"/>
        <v>55.614235999999991</v>
      </c>
      <c r="O2048" s="2">
        <f t="shared" si="6"/>
        <v>55.994970999999985</v>
      </c>
      <c r="P2048" s="10" t="str">
        <f t="shared" si="7"/>
        <v/>
      </c>
      <c r="Q2048" s="2">
        <f t="shared" si="8"/>
        <v>53.580601000000001</v>
      </c>
      <c r="R2048" s="2">
        <f t="shared" si="9"/>
        <v>1.5424000000000007</v>
      </c>
      <c r="S2048" s="1">
        <f t="shared" si="10"/>
        <v>54.589853350505564</v>
      </c>
      <c r="T2048" s="1">
        <f t="shared" si="11"/>
        <v>52.571348649494439</v>
      </c>
      <c r="U2048" s="1" t="str">
        <f t="shared" si="12"/>
        <v>Change UP</v>
      </c>
      <c r="V2048" s="1" t="str">
        <f t="shared" si="13"/>
        <v/>
      </c>
      <c r="W2048" s="1" t="str">
        <f t="shared" si="14"/>
        <v/>
      </c>
    </row>
    <row r="2049" spans="1:23" x14ac:dyDescent="0.25">
      <c r="A2049" s="3">
        <v>43152</v>
      </c>
      <c r="B2049">
        <v>55.323501999999998</v>
      </c>
      <c r="C2049">
        <v>56.698501999999998</v>
      </c>
      <c r="D2049">
        <v>55.316502</v>
      </c>
      <c r="E2049">
        <v>55.567000999999998</v>
      </c>
      <c r="F2049">
        <v>55.567000999999998</v>
      </c>
      <c r="G2049">
        <v>30258000</v>
      </c>
      <c r="I2049" s="2">
        <f t="shared" si="0"/>
        <v>55.082166000000001</v>
      </c>
      <c r="J2049" s="2">
        <f t="shared" si="1"/>
        <v>54.466833999999999</v>
      </c>
      <c r="K2049" s="2">
        <f t="shared" si="2"/>
        <v>53.810666999999995</v>
      </c>
      <c r="L2049" s="2">
        <f t="shared" si="3"/>
        <v>53.195334999999993</v>
      </c>
      <c r="M2049" s="2">
        <f t="shared" si="4"/>
        <v>55.738333000000004</v>
      </c>
      <c r="N2049" s="2">
        <f t="shared" si="5"/>
        <v>56.353665000000007</v>
      </c>
      <c r="O2049" s="2">
        <f t="shared" si="6"/>
        <v>57.00983200000001</v>
      </c>
      <c r="P2049" s="10" t="str">
        <f t="shared" si="7"/>
        <v/>
      </c>
      <c r="Q2049" s="2">
        <f t="shared" si="8"/>
        <v>54.085801200000006</v>
      </c>
      <c r="R2049" s="2">
        <f t="shared" si="9"/>
        <v>1.4811997999999917</v>
      </c>
      <c r="S2049" s="1">
        <f t="shared" si="10"/>
        <v>55.111685190810228</v>
      </c>
      <c r="T2049" s="1">
        <f t="shared" si="11"/>
        <v>53.059917209189784</v>
      </c>
      <c r="U2049" s="1" t="str">
        <f t="shared" si="12"/>
        <v>Change UP</v>
      </c>
      <c r="V2049" s="1" t="str">
        <f t="shared" si="13"/>
        <v/>
      </c>
      <c r="W2049" s="1" t="str">
        <f t="shared" si="14"/>
        <v/>
      </c>
    </row>
    <row r="2050" spans="1:23" x14ac:dyDescent="0.25">
      <c r="A2050" s="3">
        <v>43153</v>
      </c>
      <c r="B2050">
        <v>55.809502000000002</v>
      </c>
      <c r="C2050">
        <v>56.140999000000001</v>
      </c>
      <c r="D2050">
        <v>55.129500999999998</v>
      </c>
      <c r="E2050">
        <v>55.331501000000003</v>
      </c>
      <c r="F2050">
        <v>55.331501000000003</v>
      </c>
      <c r="G2050">
        <v>26344000</v>
      </c>
      <c r="I2050" s="2">
        <f t="shared" si="0"/>
        <v>55.860668333333336</v>
      </c>
      <c r="J2050" s="2">
        <f t="shared" si="1"/>
        <v>55.022834666666675</v>
      </c>
      <c r="K2050" s="2">
        <f t="shared" si="2"/>
        <v>54.478668333333339</v>
      </c>
      <c r="L2050" s="2">
        <f t="shared" si="3"/>
        <v>53.640834666666677</v>
      </c>
      <c r="M2050" s="2">
        <f t="shared" si="4"/>
        <v>56.404834666666673</v>
      </c>
      <c r="N2050" s="2">
        <f t="shared" si="5"/>
        <v>57.242668333333334</v>
      </c>
      <c r="O2050" s="2">
        <f t="shared" si="6"/>
        <v>57.786834666666671</v>
      </c>
      <c r="P2050" s="10" t="str">
        <f t="shared" si="7"/>
        <v/>
      </c>
      <c r="Q2050" s="2">
        <f t="shared" si="8"/>
        <v>54.678201399999999</v>
      </c>
      <c r="R2050" s="2">
        <f t="shared" si="9"/>
        <v>0.65329960000000398</v>
      </c>
      <c r="S2050" s="1">
        <f t="shared" si="10"/>
        <v>55.461821607626305</v>
      </c>
      <c r="T2050" s="1">
        <f t="shared" si="11"/>
        <v>53.894581192373693</v>
      </c>
      <c r="U2050" s="1" t="str">
        <f t="shared" si="12"/>
        <v>Change UP</v>
      </c>
      <c r="V2050" s="1" t="str">
        <f t="shared" si="13"/>
        <v/>
      </c>
      <c r="W2050" s="1" t="str">
        <f t="shared" si="14"/>
        <v/>
      </c>
    </row>
    <row r="2051" spans="1:23" x14ac:dyDescent="0.25">
      <c r="A2051" s="3">
        <v>43154</v>
      </c>
      <c r="B2051">
        <v>55.631999999999998</v>
      </c>
      <c r="C2051">
        <v>56.363998000000002</v>
      </c>
      <c r="D2051">
        <v>55.235698999999997</v>
      </c>
      <c r="E2051">
        <v>56.339500000000001</v>
      </c>
      <c r="F2051">
        <v>56.339500000000001</v>
      </c>
      <c r="G2051">
        <v>25220000</v>
      </c>
      <c r="I2051" s="2">
        <f t="shared" si="0"/>
        <v>55.534000333333331</v>
      </c>
      <c r="J2051" s="2">
        <f t="shared" si="1"/>
        <v>54.927001666666662</v>
      </c>
      <c r="K2051" s="2">
        <f t="shared" si="2"/>
        <v>54.522502333333328</v>
      </c>
      <c r="L2051" s="2">
        <f t="shared" si="3"/>
        <v>53.915503666666659</v>
      </c>
      <c r="M2051" s="2">
        <f t="shared" si="4"/>
        <v>55.938499666666665</v>
      </c>
      <c r="N2051" s="2">
        <f t="shared" si="5"/>
        <v>56.545498333333335</v>
      </c>
      <c r="O2051" s="2">
        <f t="shared" si="6"/>
        <v>56.949997666666668</v>
      </c>
      <c r="P2051" s="10" t="str">
        <f t="shared" si="7"/>
        <v>Possibly up</v>
      </c>
      <c r="Q2051" s="2">
        <f t="shared" si="8"/>
        <v>55.047501400000002</v>
      </c>
      <c r="R2051" s="2">
        <f t="shared" si="9"/>
        <v>1.2919985999999994</v>
      </c>
      <c r="S2051" s="1">
        <f t="shared" si="10"/>
        <v>55.488353768146418</v>
      </c>
      <c r="T2051" s="1">
        <f t="shared" si="11"/>
        <v>54.606649031853586</v>
      </c>
      <c r="U2051" s="1" t="str">
        <f t="shared" si="12"/>
        <v>Change UP</v>
      </c>
      <c r="V2051" s="1" t="str">
        <f t="shared" si="13"/>
        <v/>
      </c>
      <c r="W2051" s="1" t="str">
        <f t="shared" si="14"/>
        <v/>
      </c>
    </row>
    <row r="2052" spans="1:23" x14ac:dyDescent="0.25">
      <c r="A2052" s="3">
        <v>43157</v>
      </c>
      <c r="B2052">
        <v>56.389999000000003</v>
      </c>
      <c r="C2052">
        <v>57.198002000000002</v>
      </c>
      <c r="D2052">
        <v>56.334750999999997</v>
      </c>
      <c r="E2052">
        <v>57.1875</v>
      </c>
      <c r="F2052">
        <v>57.1875</v>
      </c>
      <c r="G2052">
        <v>31182000</v>
      </c>
      <c r="I2052" s="2">
        <f t="shared" si="0"/>
        <v>55.979732333333324</v>
      </c>
      <c r="J2052" s="2">
        <f t="shared" si="1"/>
        <v>55.595466666666645</v>
      </c>
      <c r="K2052" s="2">
        <f t="shared" si="2"/>
        <v>54.851433333333318</v>
      </c>
      <c r="L2052" s="2">
        <f t="shared" si="3"/>
        <v>54.46716766666664</v>
      </c>
      <c r="M2052" s="2">
        <f t="shared" si="4"/>
        <v>56.723765666666651</v>
      </c>
      <c r="N2052" s="2">
        <f t="shared" si="5"/>
        <v>57.108031333333329</v>
      </c>
      <c r="O2052" s="2">
        <f t="shared" si="6"/>
        <v>57.852064666666656</v>
      </c>
      <c r="P2052" s="10" t="str">
        <f t="shared" si="7"/>
        <v>Likely up</v>
      </c>
      <c r="Q2052" s="2">
        <f t="shared" si="8"/>
        <v>55.420200999999999</v>
      </c>
      <c r="R2052" s="2">
        <f t="shared" si="9"/>
        <v>1.7672990000000013</v>
      </c>
      <c r="S2052" s="1">
        <f t="shared" si="10"/>
        <v>56.017178198266819</v>
      </c>
      <c r="T2052" s="1">
        <f t="shared" si="11"/>
        <v>54.823223801733178</v>
      </c>
      <c r="U2052" s="1" t="str">
        <f t="shared" si="12"/>
        <v>Change UP</v>
      </c>
      <c r="V2052" s="1" t="str">
        <f t="shared" si="13"/>
        <v/>
      </c>
      <c r="W2052" s="1" t="str">
        <f t="shared" si="14"/>
        <v/>
      </c>
    </row>
    <row r="2053" spans="1:23" x14ac:dyDescent="0.25">
      <c r="A2053" s="3">
        <v>43158</v>
      </c>
      <c r="B2053">
        <v>57.061999999999998</v>
      </c>
      <c r="C2053">
        <v>57.201999999999998</v>
      </c>
      <c r="D2053">
        <v>55.900002000000001</v>
      </c>
      <c r="E2053">
        <v>55.914501000000001</v>
      </c>
      <c r="F2053">
        <v>55.914501000000001</v>
      </c>
      <c r="G2053">
        <v>35482000</v>
      </c>
      <c r="I2053" s="2">
        <f t="shared" si="0"/>
        <v>56.906751000000007</v>
      </c>
      <c r="J2053" s="2">
        <f t="shared" si="1"/>
        <v>56.615500000000011</v>
      </c>
      <c r="K2053" s="2">
        <f t="shared" si="2"/>
        <v>56.043500000000002</v>
      </c>
      <c r="L2053" s="2">
        <f t="shared" si="3"/>
        <v>55.752249000000006</v>
      </c>
      <c r="M2053" s="2">
        <f t="shared" si="4"/>
        <v>57.478751000000017</v>
      </c>
      <c r="N2053" s="2">
        <f t="shared" si="5"/>
        <v>57.770002000000012</v>
      </c>
      <c r="O2053" s="2">
        <f t="shared" si="6"/>
        <v>58.342002000000022</v>
      </c>
      <c r="P2053" s="10" t="str">
        <f t="shared" si="7"/>
        <v>Likely down</v>
      </c>
      <c r="Q2053" s="2">
        <f t="shared" si="8"/>
        <v>55.909700599999994</v>
      </c>
      <c r="R2053" s="2">
        <f t="shared" si="9"/>
        <v>4.8004000000076985E-3</v>
      </c>
      <c r="S2053" s="1">
        <f t="shared" si="10"/>
        <v>56.75942892199491</v>
      </c>
      <c r="T2053" s="1">
        <f t="shared" si="11"/>
        <v>55.059972278005077</v>
      </c>
      <c r="U2053" s="1" t="str">
        <f t="shared" si="12"/>
        <v>Change UP</v>
      </c>
      <c r="V2053" s="1" t="str">
        <f t="shared" si="13"/>
        <v/>
      </c>
      <c r="W2053" s="1" t="str">
        <f t="shared" si="14"/>
        <v/>
      </c>
    </row>
    <row r="2054" spans="1:23" x14ac:dyDescent="0.25">
      <c r="A2054" s="3">
        <v>43159</v>
      </c>
      <c r="B2054">
        <v>56.151501000000003</v>
      </c>
      <c r="C2054">
        <v>56.376499000000003</v>
      </c>
      <c r="D2054">
        <v>55.161999000000002</v>
      </c>
      <c r="E2054">
        <v>55.236499999999999</v>
      </c>
      <c r="F2054">
        <v>55.236499999999999</v>
      </c>
      <c r="G2054">
        <v>37652000</v>
      </c>
      <c r="I2054" s="2">
        <f t="shared" si="0"/>
        <v>56.338834333333331</v>
      </c>
      <c r="J2054" s="2">
        <f t="shared" si="1"/>
        <v>55.475668666666664</v>
      </c>
      <c r="K2054" s="2">
        <f t="shared" si="2"/>
        <v>55.036836333333333</v>
      </c>
      <c r="L2054" s="2">
        <f t="shared" si="3"/>
        <v>54.173670666666666</v>
      </c>
      <c r="M2054" s="2">
        <f t="shared" si="4"/>
        <v>56.777666666666661</v>
      </c>
      <c r="N2054" s="2">
        <f t="shared" si="5"/>
        <v>57.640832333333329</v>
      </c>
      <c r="O2054" s="2">
        <f t="shared" si="6"/>
        <v>58.079664666666659</v>
      </c>
      <c r="P2054" s="10" t="str">
        <f t="shared" si="7"/>
        <v>Possibly down</v>
      </c>
      <c r="Q2054" s="2">
        <f t="shared" si="8"/>
        <v>56.068000600000005</v>
      </c>
      <c r="R2054" s="2">
        <f t="shared" si="9"/>
        <v>-0.83150060000000536</v>
      </c>
      <c r="S2054" s="1">
        <f t="shared" si="10"/>
        <v>56.800118284870614</v>
      </c>
      <c r="T2054" s="1">
        <f t="shared" si="11"/>
        <v>55.335882915129396</v>
      </c>
      <c r="U2054" s="1" t="str">
        <f t="shared" si="12"/>
        <v>Change DOWN</v>
      </c>
      <c r="V2054" s="1" t="str">
        <f t="shared" si="13"/>
        <v>Change DOWN</v>
      </c>
      <c r="W2054" s="1">
        <f t="shared" si="14"/>
        <v>55.236499999999999</v>
      </c>
    </row>
    <row r="2055" spans="1:23" x14ac:dyDescent="0.25">
      <c r="A2055" s="3">
        <v>43160</v>
      </c>
      <c r="B2055">
        <v>55.393501000000001</v>
      </c>
      <c r="C2055">
        <v>55.506000999999998</v>
      </c>
      <c r="D2055">
        <v>53.350051999999998</v>
      </c>
      <c r="E2055">
        <v>53.476002000000001</v>
      </c>
      <c r="F2055">
        <v>53.476002000000001</v>
      </c>
      <c r="G2055">
        <v>50318000</v>
      </c>
      <c r="I2055" s="2">
        <f t="shared" si="0"/>
        <v>55.591666000000004</v>
      </c>
      <c r="J2055" s="2">
        <f t="shared" si="1"/>
        <v>54.806833000000005</v>
      </c>
      <c r="K2055" s="2">
        <f t="shared" si="2"/>
        <v>54.377166000000003</v>
      </c>
      <c r="L2055" s="2">
        <f t="shared" si="3"/>
        <v>53.592333000000004</v>
      </c>
      <c r="M2055" s="2">
        <f t="shared" si="4"/>
        <v>56.021333000000006</v>
      </c>
      <c r="N2055" s="2">
        <f t="shared" si="5"/>
        <v>56.806166000000005</v>
      </c>
      <c r="O2055" s="2">
        <f t="shared" si="6"/>
        <v>57.235833000000007</v>
      </c>
      <c r="P2055" s="10" t="str">
        <f t="shared" si="7"/>
        <v>Definitely down</v>
      </c>
      <c r="Q2055" s="2">
        <f t="shared" si="8"/>
        <v>56.001900399999997</v>
      </c>
      <c r="R2055" s="2">
        <f t="shared" si="9"/>
        <v>-2.5258983999999955</v>
      </c>
      <c r="S2055" s="1">
        <f t="shared" si="10"/>
        <v>56.802295877935933</v>
      </c>
      <c r="T2055" s="1">
        <f t="shared" si="11"/>
        <v>55.201504922064061</v>
      </c>
      <c r="U2055" s="1" t="str">
        <f t="shared" si="12"/>
        <v>Change DOWN</v>
      </c>
      <c r="V2055" s="1" t="str">
        <f t="shared" si="13"/>
        <v/>
      </c>
      <c r="W2055" s="1" t="str">
        <f t="shared" si="14"/>
        <v/>
      </c>
    </row>
    <row r="2056" spans="1:23" x14ac:dyDescent="0.25">
      <c r="A2056" s="3">
        <v>43161</v>
      </c>
      <c r="B2056">
        <v>52.653998999999999</v>
      </c>
      <c r="C2056">
        <v>54.099949000000002</v>
      </c>
      <c r="D2056">
        <v>52.405749999999998</v>
      </c>
      <c r="E2056">
        <v>53.945999</v>
      </c>
      <c r="F2056">
        <v>53.945999</v>
      </c>
      <c r="G2056">
        <v>45432000</v>
      </c>
      <c r="I2056" s="2">
        <f t="shared" si="0"/>
        <v>54.110684999999997</v>
      </c>
      <c r="J2056" s="2">
        <f t="shared" si="1"/>
        <v>52.715368999999995</v>
      </c>
      <c r="K2056" s="2">
        <f t="shared" si="2"/>
        <v>51.954735999999997</v>
      </c>
      <c r="L2056" s="2">
        <f t="shared" si="3"/>
        <v>50.559419999999996</v>
      </c>
      <c r="M2056" s="2">
        <f t="shared" si="4"/>
        <v>54.871317999999995</v>
      </c>
      <c r="N2056" s="2">
        <f t="shared" si="5"/>
        <v>56.266633999999996</v>
      </c>
      <c r="O2056" s="2">
        <f t="shared" si="6"/>
        <v>57.027266999999995</v>
      </c>
      <c r="P2056" s="10" t="str">
        <f t="shared" si="7"/>
        <v/>
      </c>
      <c r="Q2056" s="2">
        <f t="shared" si="8"/>
        <v>55.630800600000008</v>
      </c>
      <c r="R2056" s="2">
        <f t="shared" si="9"/>
        <v>-1.6848016000000072</v>
      </c>
      <c r="S2056" s="1">
        <f t="shared" si="10"/>
        <v>57.027643804175334</v>
      </c>
      <c r="T2056" s="1">
        <f t="shared" si="11"/>
        <v>54.233957395824682</v>
      </c>
      <c r="U2056" s="1" t="str">
        <f t="shared" si="12"/>
        <v>Change DOWN</v>
      </c>
      <c r="V2056" s="1" t="str">
        <f t="shared" si="13"/>
        <v/>
      </c>
      <c r="W2056" s="1" t="str">
        <f t="shared" si="14"/>
        <v/>
      </c>
    </row>
    <row r="2057" spans="1:23" x14ac:dyDescent="0.25">
      <c r="A2057" s="3">
        <v>43164</v>
      </c>
      <c r="B2057">
        <v>53.756999999999998</v>
      </c>
      <c r="C2057">
        <v>54.854999999999997</v>
      </c>
      <c r="D2057">
        <v>53.450001</v>
      </c>
      <c r="E2057">
        <v>54.546500999999999</v>
      </c>
      <c r="F2057">
        <v>54.546500999999999</v>
      </c>
      <c r="G2057">
        <v>24044000</v>
      </c>
      <c r="I2057" s="2">
        <f t="shared" si="0"/>
        <v>53.483899333333333</v>
      </c>
      <c r="J2057" s="2">
        <f t="shared" si="1"/>
        <v>52.867849666666665</v>
      </c>
      <c r="K2057" s="2">
        <f t="shared" si="2"/>
        <v>51.789700333333329</v>
      </c>
      <c r="L2057" s="2">
        <f t="shared" si="3"/>
        <v>51.17365066666666</v>
      </c>
      <c r="M2057" s="2">
        <f t="shared" si="4"/>
        <v>54.562048666666669</v>
      </c>
      <c r="N2057" s="2">
        <f t="shared" si="5"/>
        <v>55.178098333333338</v>
      </c>
      <c r="O2057" s="2">
        <f t="shared" si="6"/>
        <v>56.256247666666674</v>
      </c>
      <c r="P2057" s="10" t="str">
        <f t="shared" si="7"/>
        <v/>
      </c>
      <c r="Q2057" s="2">
        <f t="shared" si="8"/>
        <v>55.152100399999995</v>
      </c>
      <c r="R2057" s="2">
        <f t="shared" si="9"/>
        <v>-0.60559939999999557</v>
      </c>
      <c r="S2057" s="1">
        <f t="shared" si="10"/>
        <v>56.651701674723142</v>
      </c>
      <c r="T2057" s="1">
        <f t="shared" si="11"/>
        <v>53.652499125276847</v>
      </c>
      <c r="U2057" s="1" t="str">
        <f t="shared" si="12"/>
        <v>Change DOWN</v>
      </c>
      <c r="V2057" s="1" t="str">
        <f t="shared" si="13"/>
        <v/>
      </c>
      <c r="W2057" s="1" t="str">
        <f t="shared" si="14"/>
        <v/>
      </c>
    </row>
    <row r="2058" spans="1:23" x14ac:dyDescent="0.25">
      <c r="A2058" s="3">
        <v>43165</v>
      </c>
      <c r="B2058">
        <v>54.960999000000001</v>
      </c>
      <c r="C2058">
        <v>55.092498999999997</v>
      </c>
      <c r="D2058">
        <v>54.488750000000003</v>
      </c>
      <c r="E2058">
        <v>54.752997999999998</v>
      </c>
      <c r="F2058">
        <v>54.752997999999998</v>
      </c>
      <c r="G2058">
        <v>30656000</v>
      </c>
      <c r="I2058" s="2">
        <f t="shared" si="0"/>
        <v>54.283834000000006</v>
      </c>
      <c r="J2058" s="2">
        <f t="shared" si="1"/>
        <v>53.712668000000015</v>
      </c>
      <c r="K2058" s="2">
        <f t="shared" si="2"/>
        <v>52.878835000000009</v>
      </c>
      <c r="L2058" s="2">
        <f t="shared" si="3"/>
        <v>52.307669000000018</v>
      </c>
      <c r="M2058" s="2">
        <f t="shared" si="4"/>
        <v>55.117667000000012</v>
      </c>
      <c r="N2058" s="2">
        <f t="shared" si="5"/>
        <v>55.688833000000002</v>
      </c>
      <c r="O2058" s="2">
        <f t="shared" si="6"/>
        <v>56.522666000000008</v>
      </c>
      <c r="P2058" s="10" t="str">
        <f t="shared" si="7"/>
        <v/>
      </c>
      <c r="Q2058" s="2">
        <f t="shared" si="8"/>
        <v>54.623900599999999</v>
      </c>
      <c r="R2058" s="2">
        <f t="shared" si="9"/>
        <v>0.12909739999999914</v>
      </c>
      <c r="S2058" s="1">
        <f t="shared" si="10"/>
        <v>55.601671008966896</v>
      </c>
      <c r="T2058" s="1">
        <f t="shared" si="11"/>
        <v>53.646130191033102</v>
      </c>
      <c r="U2058" s="1" t="str">
        <f t="shared" si="12"/>
        <v>Change DOWN</v>
      </c>
      <c r="V2058" s="1" t="str">
        <f t="shared" si="13"/>
        <v/>
      </c>
      <c r="W2058" s="1" t="str">
        <f t="shared" si="14"/>
        <v/>
      </c>
    </row>
    <row r="2059" spans="1:23" x14ac:dyDescent="0.25">
      <c r="A2059" s="3">
        <v>43166</v>
      </c>
      <c r="B2059">
        <v>54.459499000000001</v>
      </c>
      <c r="C2059">
        <v>55.610999999999997</v>
      </c>
      <c r="D2059">
        <v>54.274101000000002</v>
      </c>
      <c r="E2059">
        <v>55.481997999999997</v>
      </c>
      <c r="F2059">
        <v>55.481997999999997</v>
      </c>
      <c r="G2059">
        <v>25850000</v>
      </c>
      <c r="I2059" s="2">
        <f t="shared" si="0"/>
        <v>54.778082333333337</v>
      </c>
      <c r="J2059" s="2">
        <f t="shared" si="1"/>
        <v>54.463665666666678</v>
      </c>
      <c r="K2059" s="2">
        <f t="shared" si="2"/>
        <v>54.174333333333344</v>
      </c>
      <c r="L2059" s="2">
        <f t="shared" si="3"/>
        <v>53.859916666666685</v>
      </c>
      <c r="M2059" s="2">
        <f t="shared" si="4"/>
        <v>55.067414666666672</v>
      </c>
      <c r="N2059" s="2">
        <f t="shared" si="5"/>
        <v>55.381831333333331</v>
      </c>
      <c r="O2059" s="2">
        <f t="shared" si="6"/>
        <v>55.671163666666665</v>
      </c>
      <c r="P2059" s="10" t="str">
        <f t="shared" si="7"/>
        <v>Likely up</v>
      </c>
      <c r="Q2059" s="2">
        <f t="shared" si="8"/>
        <v>54.391600000000004</v>
      </c>
      <c r="R2059" s="2">
        <f t="shared" si="9"/>
        <v>1.0903979999999933</v>
      </c>
      <c r="S2059" s="1">
        <f t="shared" si="10"/>
        <v>55.081770050243058</v>
      </c>
      <c r="T2059" s="1">
        <f t="shared" si="11"/>
        <v>53.70142994975695</v>
      </c>
      <c r="U2059" s="1" t="str">
        <f t="shared" si="12"/>
        <v>Change UP</v>
      </c>
      <c r="V2059" s="1" t="str">
        <f t="shared" si="13"/>
        <v>Change UP</v>
      </c>
      <c r="W2059" s="1">
        <f t="shared" si="14"/>
        <v>55.481997999999997</v>
      </c>
    </row>
    <row r="2060" spans="1:23" x14ac:dyDescent="0.25">
      <c r="A2060" s="3">
        <v>43167</v>
      </c>
      <c r="B2060">
        <v>55.765999000000001</v>
      </c>
      <c r="C2060">
        <v>56.380001</v>
      </c>
      <c r="D2060">
        <v>55.639999000000003</v>
      </c>
      <c r="E2060">
        <v>56.299999</v>
      </c>
      <c r="F2060">
        <v>56.299999</v>
      </c>
      <c r="G2060">
        <v>27102000</v>
      </c>
      <c r="I2060" s="2">
        <f t="shared" si="0"/>
        <v>55.122366333333332</v>
      </c>
      <c r="J2060" s="2">
        <f t="shared" si="1"/>
        <v>54.633732666666667</v>
      </c>
      <c r="K2060" s="2">
        <f t="shared" si="2"/>
        <v>53.785467333333337</v>
      </c>
      <c r="L2060" s="2">
        <f t="shared" si="3"/>
        <v>53.296833666666672</v>
      </c>
      <c r="M2060" s="2">
        <f t="shared" si="4"/>
        <v>55.970631666666662</v>
      </c>
      <c r="N2060" s="2">
        <f t="shared" si="5"/>
        <v>56.459265333333327</v>
      </c>
      <c r="O2060" s="2">
        <f t="shared" si="6"/>
        <v>57.307530666666658</v>
      </c>
      <c r="P2060" s="10" t="str">
        <f t="shared" si="7"/>
        <v>Possibly up</v>
      </c>
      <c r="Q2060" s="2">
        <f t="shared" si="8"/>
        <v>54.440699599999995</v>
      </c>
      <c r="R2060" s="2">
        <f t="shared" si="9"/>
        <v>1.8592994000000047</v>
      </c>
      <c r="S2060" s="1">
        <f t="shared" si="10"/>
        <v>55.210179412570341</v>
      </c>
      <c r="T2060" s="1">
        <f t="shared" si="11"/>
        <v>53.671219787429649</v>
      </c>
      <c r="U2060" s="1" t="str">
        <f t="shared" si="12"/>
        <v>Change UP</v>
      </c>
      <c r="V2060" s="1" t="str">
        <f t="shared" si="13"/>
        <v/>
      </c>
      <c r="W2060" s="1" t="str">
        <f t="shared" si="14"/>
        <v/>
      </c>
    </row>
    <row r="2061" spans="1:23" x14ac:dyDescent="0.25">
      <c r="A2061" s="3">
        <v>43168</v>
      </c>
      <c r="B2061">
        <v>56.799999</v>
      </c>
      <c r="C2061">
        <v>58.040000999999997</v>
      </c>
      <c r="D2061">
        <v>56.623050999999997</v>
      </c>
      <c r="E2061">
        <v>58.001998999999998</v>
      </c>
      <c r="F2061">
        <v>58.001998999999998</v>
      </c>
      <c r="G2061">
        <v>42560000</v>
      </c>
      <c r="I2061" s="2">
        <f t="shared" si="0"/>
        <v>56.10666633333333</v>
      </c>
      <c r="J2061" s="2">
        <f t="shared" si="1"/>
        <v>55.833331666666659</v>
      </c>
      <c r="K2061" s="2">
        <f t="shared" si="2"/>
        <v>55.366664333333333</v>
      </c>
      <c r="L2061" s="2">
        <f t="shared" si="3"/>
        <v>55.093329666666662</v>
      </c>
      <c r="M2061" s="2">
        <f t="shared" si="4"/>
        <v>56.573333666666656</v>
      </c>
      <c r="N2061" s="2">
        <f t="shared" si="5"/>
        <v>56.846668333333326</v>
      </c>
      <c r="O2061" s="2">
        <f t="shared" si="6"/>
        <v>57.313335666666653</v>
      </c>
      <c r="P2061" s="10" t="str">
        <f t="shared" si="7"/>
        <v>Definitely up</v>
      </c>
      <c r="Q2061" s="2">
        <f t="shared" si="8"/>
        <v>55.005499</v>
      </c>
      <c r="R2061" s="2">
        <f t="shared" si="9"/>
        <v>2.9964999999999975</v>
      </c>
      <c r="S2061" s="1">
        <f t="shared" si="10"/>
        <v>55.91376076237993</v>
      </c>
      <c r="T2061" s="1">
        <f t="shared" si="11"/>
        <v>54.097237237620071</v>
      </c>
      <c r="U2061" s="1" t="str">
        <f t="shared" si="12"/>
        <v>Change UP</v>
      </c>
      <c r="V2061" s="1" t="str">
        <f t="shared" si="13"/>
        <v/>
      </c>
      <c r="W2061" s="1" t="str">
        <f t="shared" si="14"/>
        <v/>
      </c>
    </row>
    <row r="2062" spans="1:23" x14ac:dyDescent="0.25">
      <c r="A2062" s="3">
        <v>43171</v>
      </c>
      <c r="B2062">
        <v>58.192501</v>
      </c>
      <c r="C2062">
        <v>58.852500999999997</v>
      </c>
      <c r="D2062">
        <v>57.870998</v>
      </c>
      <c r="E2062">
        <v>58.224997999999999</v>
      </c>
      <c r="F2062">
        <v>58.224997999999999</v>
      </c>
      <c r="G2062">
        <v>43446000</v>
      </c>
      <c r="I2062" s="2">
        <f t="shared" si="0"/>
        <v>57.555016999999999</v>
      </c>
      <c r="J2062" s="2">
        <f t="shared" si="1"/>
        <v>57.070033000000002</v>
      </c>
      <c r="K2062" s="2">
        <f t="shared" si="2"/>
        <v>56.138066999999999</v>
      </c>
      <c r="L2062" s="2">
        <f t="shared" si="3"/>
        <v>55.653083000000002</v>
      </c>
      <c r="M2062" s="2">
        <f t="shared" si="4"/>
        <v>58.486983000000002</v>
      </c>
      <c r="N2062" s="2">
        <f t="shared" si="5"/>
        <v>58.971966999999999</v>
      </c>
      <c r="O2062" s="2">
        <f t="shared" si="6"/>
        <v>59.903933000000002</v>
      </c>
      <c r="P2062" s="10" t="str">
        <f t="shared" si="7"/>
        <v/>
      </c>
      <c r="Q2062" s="2">
        <f t="shared" si="8"/>
        <v>55.816699000000007</v>
      </c>
      <c r="R2062" s="2">
        <f t="shared" si="9"/>
        <v>2.4082989999999924</v>
      </c>
      <c r="S2062" s="1">
        <f t="shared" si="10"/>
        <v>57.219018731374241</v>
      </c>
      <c r="T2062" s="1">
        <f t="shared" si="11"/>
        <v>54.414379268625773</v>
      </c>
      <c r="U2062" s="1" t="str">
        <f t="shared" si="12"/>
        <v>Change UP</v>
      </c>
      <c r="V2062" s="1" t="str">
        <f t="shared" si="13"/>
        <v/>
      </c>
      <c r="W2062" s="1" t="str">
        <f t="shared" si="14"/>
        <v/>
      </c>
    </row>
    <row r="2063" spans="1:23" x14ac:dyDescent="0.25">
      <c r="A2063" s="3">
        <v>43172</v>
      </c>
      <c r="B2063">
        <v>58.5</v>
      </c>
      <c r="C2063">
        <v>58.838000999999998</v>
      </c>
      <c r="D2063">
        <v>56.666499999999999</v>
      </c>
      <c r="E2063">
        <v>56.908501000000001</v>
      </c>
      <c r="F2063">
        <v>56.908501000000001</v>
      </c>
      <c r="G2063">
        <v>38144000</v>
      </c>
      <c r="I2063" s="2">
        <f t="shared" si="0"/>
        <v>58.31616566666667</v>
      </c>
      <c r="J2063" s="2">
        <f t="shared" si="1"/>
        <v>57.779830333333344</v>
      </c>
      <c r="K2063" s="2">
        <f t="shared" si="2"/>
        <v>57.334662666666674</v>
      </c>
      <c r="L2063" s="2">
        <f t="shared" si="3"/>
        <v>56.798327333333347</v>
      </c>
      <c r="M2063" s="2">
        <f t="shared" si="4"/>
        <v>58.76133333333334</v>
      </c>
      <c r="N2063" s="2">
        <f t="shared" si="5"/>
        <v>59.297668666666667</v>
      </c>
      <c r="O2063" s="2">
        <f t="shared" si="6"/>
        <v>59.742836333333337</v>
      </c>
      <c r="P2063" s="10" t="str">
        <f t="shared" si="7"/>
        <v>Likely down</v>
      </c>
      <c r="Q2063" s="2">
        <f t="shared" si="8"/>
        <v>56.552398399999994</v>
      </c>
      <c r="R2063" s="2">
        <f t="shared" si="9"/>
        <v>0.35610260000000693</v>
      </c>
      <c r="S2063" s="1">
        <f t="shared" si="10"/>
        <v>58.080979081089581</v>
      </c>
      <c r="T2063" s="1">
        <f t="shared" si="11"/>
        <v>55.023817718910408</v>
      </c>
      <c r="U2063" s="1" t="str">
        <f t="shared" si="12"/>
        <v>Change UP</v>
      </c>
      <c r="V2063" s="1" t="str">
        <f t="shared" si="13"/>
        <v/>
      </c>
      <c r="W2063" s="1" t="str">
        <f t="shared" si="14"/>
        <v/>
      </c>
    </row>
    <row r="2064" spans="1:23" x14ac:dyDescent="0.25">
      <c r="A2064" s="3">
        <v>43173</v>
      </c>
      <c r="B2064">
        <v>57.260502000000002</v>
      </c>
      <c r="C2064">
        <v>57.929501000000002</v>
      </c>
      <c r="D2064">
        <v>57.071998999999998</v>
      </c>
      <c r="E2064">
        <v>57.474499000000002</v>
      </c>
      <c r="F2064">
        <v>57.474499000000002</v>
      </c>
      <c r="G2064">
        <v>25828000</v>
      </c>
      <c r="I2064" s="2">
        <f t="shared" si="0"/>
        <v>57.471000666666669</v>
      </c>
      <c r="J2064" s="2">
        <f t="shared" si="1"/>
        <v>56.104000333333339</v>
      </c>
      <c r="K2064" s="2">
        <f t="shared" si="2"/>
        <v>55.299499666666669</v>
      </c>
      <c r="L2064" s="2">
        <f t="shared" si="3"/>
        <v>53.93249933333334</v>
      </c>
      <c r="M2064" s="2">
        <f t="shared" si="4"/>
        <v>58.275501333333338</v>
      </c>
      <c r="N2064" s="2">
        <f t="shared" si="5"/>
        <v>59.642501666666668</v>
      </c>
      <c r="O2064" s="2">
        <f t="shared" si="6"/>
        <v>60.447002333333337</v>
      </c>
      <c r="P2064" s="10" t="str">
        <f t="shared" si="7"/>
        <v/>
      </c>
      <c r="Q2064" s="2">
        <f t="shared" si="8"/>
        <v>56.983499000000009</v>
      </c>
      <c r="R2064" s="2">
        <f t="shared" si="9"/>
        <v>0.49099999999999255</v>
      </c>
      <c r="S2064" s="1">
        <f t="shared" si="10"/>
        <v>58.135232934119124</v>
      </c>
      <c r="T2064" s="1">
        <f t="shared" si="11"/>
        <v>55.831765065880894</v>
      </c>
      <c r="U2064" s="1" t="str">
        <f t="shared" si="12"/>
        <v>Change UP</v>
      </c>
      <c r="V2064" s="1" t="str">
        <f t="shared" si="13"/>
        <v/>
      </c>
      <c r="W2064" s="1" t="str">
        <f t="shared" si="14"/>
        <v/>
      </c>
    </row>
    <row r="2065" spans="1:23" x14ac:dyDescent="0.25">
      <c r="A2065" s="3">
        <v>43174</v>
      </c>
      <c r="B2065">
        <v>57.498001000000002</v>
      </c>
      <c r="C2065">
        <v>58.054001</v>
      </c>
      <c r="D2065">
        <v>56.727001000000001</v>
      </c>
      <c r="E2065">
        <v>57.478999999999999</v>
      </c>
      <c r="F2065">
        <v>57.478999999999999</v>
      </c>
      <c r="G2065">
        <v>27908000</v>
      </c>
      <c r="I2065" s="2">
        <f t="shared" si="0"/>
        <v>57.491999666666665</v>
      </c>
      <c r="J2065" s="2">
        <f t="shared" si="1"/>
        <v>57.054498333333328</v>
      </c>
      <c r="K2065" s="2">
        <f t="shared" si="2"/>
        <v>56.634497666666661</v>
      </c>
      <c r="L2065" s="2">
        <f t="shared" si="3"/>
        <v>56.196996333333324</v>
      </c>
      <c r="M2065" s="2">
        <f t="shared" si="4"/>
        <v>57.912000333333332</v>
      </c>
      <c r="N2065" s="2">
        <f t="shared" si="5"/>
        <v>58.349501666666669</v>
      </c>
      <c r="O2065" s="2">
        <f t="shared" si="6"/>
        <v>58.769502333333335</v>
      </c>
      <c r="P2065" s="10" t="str">
        <f t="shared" si="7"/>
        <v/>
      </c>
      <c r="Q2065" s="2">
        <f t="shared" si="8"/>
        <v>57.381999199999996</v>
      </c>
      <c r="R2065" s="2">
        <f t="shared" si="9"/>
        <v>9.7000800000003551E-2</v>
      </c>
      <c r="S2065" s="1">
        <f t="shared" si="10"/>
        <v>58.172335824484271</v>
      </c>
      <c r="T2065" s="1">
        <f t="shared" si="11"/>
        <v>56.59166257551572</v>
      </c>
      <c r="U2065" s="1" t="str">
        <f t="shared" si="12"/>
        <v>Change UP</v>
      </c>
      <c r="V2065" s="1" t="str">
        <f t="shared" si="13"/>
        <v/>
      </c>
      <c r="W2065" s="1" t="str">
        <f t="shared" si="14"/>
        <v/>
      </c>
    </row>
    <row r="2066" spans="1:23" x14ac:dyDescent="0.25">
      <c r="A2066" s="3">
        <v>43175</v>
      </c>
      <c r="B2066">
        <v>57.707000999999998</v>
      </c>
      <c r="C2066">
        <v>57.793998999999999</v>
      </c>
      <c r="D2066">
        <v>56.597999999999999</v>
      </c>
      <c r="E2066">
        <v>56.786498999999999</v>
      </c>
      <c r="F2066">
        <v>56.786498999999999</v>
      </c>
      <c r="G2066">
        <v>61840000</v>
      </c>
      <c r="I2066" s="2">
        <f t="shared" si="0"/>
        <v>57.42000066666666</v>
      </c>
      <c r="J2066" s="2">
        <f t="shared" si="1"/>
        <v>56.78600033333332</v>
      </c>
      <c r="K2066" s="2">
        <f t="shared" si="2"/>
        <v>56.093000666666661</v>
      </c>
      <c r="L2066" s="2">
        <f t="shared" si="3"/>
        <v>55.459000333333321</v>
      </c>
      <c r="M2066" s="2">
        <f t="shared" si="4"/>
        <v>58.113000333333318</v>
      </c>
      <c r="N2066" s="2">
        <f t="shared" si="5"/>
        <v>58.747000666666658</v>
      </c>
      <c r="O2066" s="2">
        <f t="shared" si="6"/>
        <v>59.440000333333316</v>
      </c>
      <c r="P2066" s="10" t="str">
        <f t="shared" si="7"/>
        <v/>
      </c>
      <c r="Q2066" s="2">
        <f t="shared" si="8"/>
        <v>57.617799400000003</v>
      </c>
      <c r="R2066" s="2">
        <f t="shared" si="9"/>
        <v>-0.83130040000000349</v>
      </c>
      <c r="S2066" s="1">
        <f t="shared" si="10"/>
        <v>58.132387577770636</v>
      </c>
      <c r="T2066" s="1">
        <f t="shared" si="11"/>
        <v>57.103211222229369</v>
      </c>
      <c r="U2066" s="1" t="str">
        <f t="shared" si="12"/>
        <v>Change DOWN</v>
      </c>
      <c r="V2066" s="1" t="str">
        <f t="shared" si="13"/>
        <v>Change DOWN</v>
      </c>
      <c r="W2066" s="1">
        <f t="shared" si="14"/>
        <v>56.786498999999999</v>
      </c>
    </row>
    <row r="2067" spans="1:23" x14ac:dyDescent="0.25">
      <c r="A2067" s="3">
        <v>43178</v>
      </c>
      <c r="B2067">
        <v>56.000500000000002</v>
      </c>
      <c r="C2067">
        <v>56.099499000000002</v>
      </c>
      <c r="D2067">
        <v>54.450499999999998</v>
      </c>
      <c r="E2067">
        <v>54.991000999999997</v>
      </c>
      <c r="F2067">
        <v>54.991000999999997</v>
      </c>
      <c r="G2067">
        <v>56118000</v>
      </c>
      <c r="I2067" s="2">
        <f t="shared" si="0"/>
        <v>57.059499333333328</v>
      </c>
      <c r="J2067" s="2">
        <f t="shared" si="1"/>
        <v>56.324999666666656</v>
      </c>
      <c r="K2067" s="2">
        <f t="shared" si="2"/>
        <v>55.863500333333327</v>
      </c>
      <c r="L2067" s="2">
        <f t="shared" si="3"/>
        <v>55.129000666666656</v>
      </c>
      <c r="M2067" s="2">
        <f t="shared" si="4"/>
        <v>57.520998666666657</v>
      </c>
      <c r="N2067" s="2">
        <f t="shared" si="5"/>
        <v>58.255498333333328</v>
      </c>
      <c r="O2067" s="2">
        <f t="shared" si="6"/>
        <v>58.716997666666657</v>
      </c>
      <c r="P2067" s="10" t="str">
        <f t="shared" si="7"/>
        <v>Definitely down</v>
      </c>
      <c r="Q2067" s="2">
        <f t="shared" si="8"/>
        <v>57.374699399999997</v>
      </c>
      <c r="R2067" s="2">
        <f t="shared" si="9"/>
        <v>-2.3836984000000001</v>
      </c>
      <c r="S2067" s="1">
        <f t="shared" si="10"/>
        <v>57.946356408879709</v>
      </c>
      <c r="T2067" s="1">
        <f t="shared" si="11"/>
        <v>56.803042391120286</v>
      </c>
      <c r="U2067" s="1" t="str">
        <f t="shared" si="12"/>
        <v>Change DOWN</v>
      </c>
      <c r="V2067" s="1" t="str">
        <f t="shared" si="13"/>
        <v/>
      </c>
      <c r="W2067" s="1" t="str">
        <f t="shared" si="14"/>
        <v/>
      </c>
    </row>
    <row r="2068" spans="1:23" x14ac:dyDescent="0.25">
      <c r="A2068" s="3">
        <v>43179</v>
      </c>
      <c r="B2068">
        <v>54.950001</v>
      </c>
      <c r="C2068">
        <v>55.259998000000003</v>
      </c>
      <c r="D2068">
        <v>54.173000000000002</v>
      </c>
      <c r="E2068">
        <v>54.885502000000002</v>
      </c>
      <c r="F2068">
        <v>54.885502000000002</v>
      </c>
      <c r="G2068">
        <v>36638000</v>
      </c>
      <c r="I2068" s="2">
        <f t="shared" si="0"/>
        <v>55.18033333333333</v>
      </c>
      <c r="J2068" s="2">
        <f t="shared" si="1"/>
        <v>54.261167666666658</v>
      </c>
      <c r="K2068" s="2">
        <f t="shared" si="2"/>
        <v>53.531334333333326</v>
      </c>
      <c r="L2068" s="2">
        <f t="shared" si="3"/>
        <v>52.612168666666655</v>
      </c>
      <c r="M2068" s="2">
        <f t="shared" si="4"/>
        <v>55.910166666666662</v>
      </c>
      <c r="N2068" s="2">
        <f t="shared" si="5"/>
        <v>56.829332333333333</v>
      </c>
      <c r="O2068" s="2">
        <f t="shared" si="6"/>
        <v>57.559165666666665</v>
      </c>
      <c r="P2068" s="10" t="str">
        <f t="shared" si="7"/>
        <v/>
      </c>
      <c r="Q2068" s="2">
        <f t="shared" si="8"/>
        <v>56.727899999999998</v>
      </c>
      <c r="R2068" s="2">
        <f t="shared" si="9"/>
        <v>-1.8423979999999958</v>
      </c>
      <c r="S2068" s="1">
        <f t="shared" si="10"/>
        <v>57.749471091139036</v>
      </c>
      <c r="T2068" s="1">
        <f t="shared" si="11"/>
        <v>55.706328908860961</v>
      </c>
      <c r="U2068" s="1" t="str">
        <f t="shared" si="12"/>
        <v>Change DOWN</v>
      </c>
      <c r="V2068" s="1" t="str">
        <f t="shared" si="13"/>
        <v/>
      </c>
      <c r="W2068" s="1" t="str">
        <f t="shared" si="14"/>
        <v/>
      </c>
    </row>
    <row r="2069" spans="1:23" x14ac:dyDescent="0.25">
      <c r="A2069" s="3">
        <v>43180</v>
      </c>
      <c r="B2069">
        <v>54.637000999999998</v>
      </c>
      <c r="C2069">
        <v>55.314999</v>
      </c>
      <c r="D2069">
        <v>54.2575</v>
      </c>
      <c r="E2069">
        <v>54.543998999999999</v>
      </c>
      <c r="F2069">
        <v>54.543998999999999</v>
      </c>
      <c r="G2069">
        <v>37578000</v>
      </c>
      <c r="I2069" s="2">
        <f t="shared" si="0"/>
        <v>54.772833333333331</v>
      </c>
      <c r="J2069" s="2">
        <f t="shared" si="1"/>
        <v>54.285668666666659</v>
      </c>
      <c r="K2069" s="2">
        <f t="shared" si="2"/>
        <v>53.68583533333333</v>
      </c>
      <c r="L2069" s="2">
        <f t="shared" si="3"/>
        <v>53.198670666666658</v>
      </c>
      <c r="M2069" s="2">
        <f t="shared" si="4"/>
        <v>55.37266666666666</v>
      </c>
      <c r="N2069" s="2">
        <f t="shared" si="5"/>
        <v>55.859831333333332</v>
      </c>
      <c r="O2069" s="2">
        <f t="shared" si="6"/>
        <v>56.459664666666662</v>
      </c>
      <c r="P2069" s="10" t="str">
        <f t="shared" si="7"/>
        <v/>
      </c>
      <c r="Q2069" s="2">
        <f t="shared" si="8"/>
        <v>56.323300199999991</v>
      </c>
      <c r="R2069" s="2">
        <f t="shared" si="9"/>
        <v>-1.7793011999999919</v>
      </c>
      <c r="S2069" s="1">
        <f t="shared" si="10"/>
        <v>57.619230238177863</v>
      </c>
      <c r="T2069" s="1">
        <f t="shared" si="11"/>
        <v>55.02737016182212</v>
      </c>
      <c r="U2069" s="1" t="str">
        <f t="shared" si="12"/>
        <v>Change DOWN</v>
      </c>
      <c r="V2069" s="1" t="str">
        <f t="shared" si="13"/>
        <v/>
      </c>
      <c r="W2069" s="1" t="str">
        <f t="shared" si="14"/>
        <v/>
      </c>
    </row>
    <row r="2070" spans="1:23" x14ac:dyDescent="0.25">
      <c r="A2070" s="3">
        <v>43181</v>
      </c>
      <c r="B2070">
        <v>54.094002000000003</v>
      </c>
      <c r="C2070">
        <v>54.145000000000003</v>
      </c>
      <c r="D2070">
        <v>52.295501999999999</v>
      </c>
      <c r="E2070">
        <v>52.453999000000003</v>
      </c>
      <c r="F2070">
        <v>52.453999000000003</v>
      </c>
      <c r="G2070">
        <v>53340000</v>
      </c>
      <c r="I2070" s="2">
        <f t="shared" si="0"/>
        <v>54.705499333333329</v>
      </c>
      <c r="J2070" s="2">
        <f t="shared" si="1"/>
        <v>54.095999666666657</v>
      </c>
      <c r="K2070" s="2">
        <f t="shared" si="2"/>
        <v>53.648000333333329</v>
      </c>
      <c r="L2070" s="2">
        <f t="shared" si="3"/>
        <v>53.038500666666657</v>
      </c>
      <c r="M2070" s="2">
        <f t="shared" si="4"/>
        <v>55.153498666666657</v>
      </c>
      <c r="N2070" s="2">
        <f t="shared" si="5"/>
        <v>55.762998333333329</v>
      </c>
      <c r="O2070" s="2">
        <f t="shared" si="6"/>
        <v>56.210997666666657</v>
      </c>
      <c r="P2070" s="10" t="str">
        <f t="shared" si="7"/>
        <v>Definitely down</v>
      </c>
      <c r="Q2070" s="2">
        <f t="shared" si="8"/>
        <v>55.737200200000004</v>
      </c>
      <c r="R2070" s="2">
        <f t="shared" si="9"/>
        <v>-3.2832012000000006</v>
      </c>
      <c r="S2070" s="1">
        <f t="shared" si="10"/>
        <v>57.044948903746906</v>
      </c>
      <c r="T2070" s="1">
        <f t="shared" si="11"/>
        <v>54.429451496253101</v>
      </c>
      <c r="U2070" s="1" t="str">
        <f t="shared" si="12"/>
        <v>Change DOWN</v>
      </c>
      <c r="V2070" s="1" t="str">
        <f t="shared" si="13"/>
        <v/>
      </c>
      <c r="W2070" s="1" t="str">
        <f t="shared" si="14"/>
        <v/>
      </c>
    </row>
    <row r="2071" spans="1:23" x14ac:dyDescent="0.25">
      <c r="A2071" s="3">
        <v>43182</v>
      </c>
      <c r="B2071">
        <v>52.351500999999999</v>
      </c>
      <c r="C2071">
        <v>53.167999000000002</v>
      </c>
      <c r="D2071">
        <v>51.061000999999997</v>
      </c>
      <c r="E2071">
        <v>51.078499000000001</v>
      </c>
      <c r="F2071">
        <v>51.078499000000001</v>
      </c>
      <c r="G2071">
        <v>43134000</v>
      </c>
      <c r="I2071" s="2">
        <f t="shared" si="0"/>
        <v>52.964833666666671</v>
      </c>
      <c r="J2071" s="2">
        <f t="shared" si="1"/>
        <v>51.784667333333338</v>
      </c>
      <c r="K2071" s="2">
        <f t="shared" si="2"/>
        <v>51.115335666666667</v>
      </c>
      <c r="L2071" s="2">
        <f t="shared" si="3"/>
        <v>49.935169333333334</v>
      </c>
      <c r="M2071" s="2">
        <f t="shared" si="4"/>
        <v>53.634165333333343</v>
      </c>
      <c r="N2071" s="2">
        <f t="shared" si="5"/>
        <v>54.814331666666675</v>
      </c>
      <c r="O2071" s="2">
        <f t="shared" si="6"/>
        <v>55.483663333333347</v>
      </c>
      <c r="P2071" s="10" t="str">
        <f t="shared" si="7"/>
        <v>Likely down</v>
      </c>
      <c r="Q2071" s="2">
        <f t="shared" si="8"/>
        <v>54.732199999999999</v>
      </c>
      <c r="R2071" s="2">
        <f t="shared" si="9"/>
        <v>-3.6537009999999981</v>
      </c>
      <c r="S2071" s="1">
        <f t="shared" si="10"/>
        <v>56.276240418432103</v>
      </c>
      <c r="T2071" s="1">
        <f t="shared" si="11"/>
        <v>53.188159581567895</v>
      </c>
      <c r="U2071" s="1" t="str">
        <f t="shared" si="12"/>
        <v>Change DOWN</v>
      </c>
      <c r="V2071" s="1" t="str">
        <f t="shared" si="13"/>
        <v/>
      </c>
      <c r="W2071" s="1" t="str">
        <f t="shared" si="14"/>
        <v/>
      </c>
    </row>
    <row r="2072" spans="1:23" x14ac:dyDescent="0.25">
      <c r="A2072" s="3">
        <v>43185</v>
      </c>
      <c r="B2072">
        <v>52.299999</v>
      </c>
      <c r="C2072">
        <v>52.781502000000003</v>
      </c>
      <c r="D2072">
        <v>50.419998</v>
      </c>
      <c r="E2072">
        <v>52.660499999999999</v>
      </c>
      <c r="F2072">
        <v>52.660499999999999</v>
      </c>
      <c r="G2072">
        <v>53302000</v>
      </c>
      <c r="I2072" s="2">
        <f t="shared" si="0"/>
        <v>51.769166333333338</v>
      </c>
      <c r="J2072" s="2">
        <f t="shared" si="1"/>
        <v>50.370333666666674</v>
      </c>
      <c r="K2072" s="2">
        <f t="shared" si="2"/>
        <v>49.662168333333334</v>
      </c>
      <c r="L2072" s="2">
        <f t="shared" si="3"/>
        <v>48.26333566666667</v>
      </c>
      <c r="M2072" s="2">
        <f t="shared" si="4"/>
        <v>52.477331666666679</v>
      </c>
      <c r="N2072" s="2">
        <f t="shared" si="5"/>
        <v>53.876164333333342</v>
      </c>
      <c r="O2072" s="2">
        <f t="shared" si="6"/>
        <v>54.584329666666683</v>
      </c>
      <c r="P2072" s="10" t="str">
        <f t="shared" si="7"/>
        <v>Possibly up</v>
      </c>
      <c r="Q2072" s="2">
        <f t="shared" si="8"/>
        <v>53.590600000000009</v>
      </c>
      <c r="R2072" s="2">
        <f t="shared" si="9"/>
        <v>-0.93010000000001014</v>
      </c>
      <c r="S2072" s="1">
        <f t="shared" si="10"/>
        <v>55.3333978275612</v>
      </c>
      <c r="T2072" s="1">
        <f t="shared" si="11"/>
        <v>51.847802172438819</v>
      </c>
      <c r="U2072" s="1" t="str">
        <f t="shared" si="12"/>
        <v>Change DOWN</v>
      </c>
      <c r="V2072" s="1" t="str">
        <f t="shared" si="13"/>
        <v/>
      </c>
      <c r="W2072" s="1" t="str">
        <f t="shared" si="14"/>
        <v/>
      </c>
    </row>
    <row r="2073" spans="1:23" x14ac:dyDescent="0.25">
      <c r="A2073" s="3">
        <v>43186</v>
      </c>
      <c r="B2073">
        <v>53.150002000000001</v>
      </c>
      <c r="C2073">
        <v>53.241951</v>
      </c>
      <c r="D2073">
        <v>49.846001000000001</v>
      </c>
      <c r="E2073">
        <v>50.255001</v>
      </c>
      <c r="F2073">
        <v>50.255001</v>
      </c>
      <c r="G2073">
        <v>61906000</v>
      </c>
      <c r="I2073" s="2">
        <f t="shared" si="0"/>
        <v>51.954000000000008</v>
      </c>
      <c r="J2073" s="2">
        <f t="shared" si="1"/>
        <v>51.126498000000012</v>
      </c>
      <c r="K2073" s="2">
        <f t="shared" si="2"/>
        <v>49.592496000000004</v>
      </c>
      <c r="L2073" s="2">
        <f t="shared" si="3"/>
        <v>48.764994000000009</v>
      </c>
      <c r="M2073" s="2">
        <f t="shared" si="4"/>
        <v>53.488002000000016</v>
      </c>
      <c r="N2073" s="2">
        <f t="shared" si="5"/>
        <v>54.315504000000011</v>
      </c>
      <c r="O2073" s="2">
        <f t="shared" si="6"/>
        <v>55.849506000000019</v>
      </c>
      <c r="P2073" s="10" t="str">
        <f t="shared" si="7"/>
        <v>Possibly down</v>
      </c>
      <c r="Q2073" s="2">
        <f t="shared" si="8"/>
        <v>53.124499800000002</v>
      </c>
      <c r="R2073" s="2">
        <f t="shared" si="9"/>
        <v>-2.8694988000000023</v>
      </c>
      <c r="S2073" s="1">
        <f t="shared" si="10"/>
        <v>54.703034970498813</v>
      </c>
      <c r="T2073" s="1">
        <f t="shared" si="11"/>
        <v>51.545964629501192</v>
      </c>
      <c r="U2073" s="1" t="str">
        <f t="shared" si="12"/>
        <v>Change DOWN</v>
      </c>
      <c r="V2073" s="1" t="str">
        <f t="shared" si="13"/>
        <v/>
      </c>
      <c r="W2073" s="1" t="str">
        <f t="shared" si="14"/>
        <v/>
      </c>
    </row>
    <row r="2074" spans="1:23" x14ac:dyDescent="0.25">
      <c r="A2074" s="3">
        <v>43187</v>
      </c>
      <c r="B2074">
        <v>49.900002000000001</v>
      </c>
      <c r="C2074">
        <v>51.211497999999999</v>
      </c>
      <c r="D2074">
        <v>49.032001000000001</v>
      </c>
      <c r="E2074">
        <v>50.228000999999999</v>
      </c>
      <c r="F2074">
        <v>50.228000999999999</v>
      </c>
      <c r="G2074">
        <v>67386000</v>
      </c>
      <c r="I2074" s="2">
        <f t="shared" si="0"/>
        <v>51.114317666666665</v>
      </c>
      <c r="J2074" s="2">
        <f t="shared" si="1"/>
        <v>48.986684333333329</v>
      </c>
      <c r="K2074" s="2">
        <f t="shared" si="2"/>
        <v>47.718367666666666</v>
      </c>
      <c r="L2074" s="2">
        <f t="shared" si="3"/>
        <v>45.59073433333333</v>
      </c>
      <c r="M2074" s="2">
        <f t="shared" si="4"/>
        <v>52.382634333333328</v>
      </c>
      <c r="N2074" s="2">
        <f t="shared" si="5"/>
        <v>54.510267666666664</v>
      </c>
      <c r="O2074" s="2">
        <f t="shared" si="6"/>
        <v>55.778584333333328</v>
      </c>
      <c r="P2074" s="10" t="str">
        <f t="shared" si="7"/>
        <v/>
      </c>
      <c r="Q2074" s="2">
        <f t="shared" si="8"/>
        <v>52.198399599999995</v>
      </c>
      <c r="R2074" s="2">
        <f t="shared" si="9"/>
        <v>-1.9703985999999958</v>
      </c>
      <c r="S2074" s="1">
        <f t="shared" si="10"/>
        <v>53.842455548759283</v>
      </c>
      <c r="T2074" s="1">
        <f t="shared" si="11"/>
        <v>50.554343651240707</v>
      </c>
      <c r="U2074" s="1" t="str">
        <f t="shared" si="12"/>
        <v>Change DOWN</v>
      </c>
      <c r="V2074" s="1" t="str">
        <f t="shared" si="13"/>
        <v/>
      </c>
      <c r="W2074" s="1" t="str">
        <f t="shared" si="14"/>
        <v/>
      </c>
    </row>
    <row r="2075" spans="1:23" x14ac:dyDescent="0.25">
      <c r="A2075" s="3">
        <v>43188</v>
      </c>
      <c r="B2075">
        <v>50.581501000000003</v>
      </c>
      <c r="C2075">
        <v>52.150002000000001</v>
      </c>
      <c r="D2075">
        <v>50.145000000000003</v>
      </c>
      <c r="E2075">
        <v>51.589500000000001</v>
      </c>
      <c r="F2075">
        <v>51.589500000000001</v>
      </c>
      <c r="G2075">
        <v>54536000</v>
      </c>
      <c r="I2075" s="2">
        <f t="shared" si="0"/>
        <v>50.157166666666662</v>
      </c>
      <c r="J2075" s="2">
        <f t="shared" si="1"/>
        <v>49.102835333333324</v>
      </c>
      <c r="K2075" s="2">
        <f t="shared" si="2"/>
        <v>47.977669666666664</v>
      </c>
      <c r="L2075" s="2">
        <f t="shared" si="3"/>
        <v>46.923338333333326</v>
      </c>
      <c r="M2075" s="2">
        <f t="shared" si="4"/>
        <v>51.282332333333322</v>
      </c>
      <c r="N2075" s="2">
        <f t="shared" si="5"/>
        <v>52.336663666666659</v>
      </c>
      <c r="O2075" s="2">
        <f t="shared" si="6"/>
        <v>53.46182933333332</v>
      </c>
      <c r="P2075" s="10" t="str">
        <f t="shared" si="7"/>
        <v>Possibly up</v>
      </c>
      <c r="Q2075" s="2">
        <f t="shared" si="8"/>
        <v>51.3352</v>
      </c>
      <c r="R2075" s="2">
        <f t="shared" si="9"/>
        <v>0.25430000000000064</v>
      </c>
      <c r="S2075" s="1">
        <f t="shared" si="10"/>
        <v>52.50425369861739</v>
      </c>
      <c r="T2075" s="1">
        <f t="shared" si="11"/>
        <v>50.166146301382611</v>
      </c>
      <c r="U2075" s="1" t="str">
        <f t="shared" si="12"/>
        <v>Change DOWN</v>
      </c>
      <c r="V2075" s="1" t="str">
        <f t="shared" si="13"/>
        <v/>
      </c>
      <c r="W2075" s="1" t="str">
        <f t="shared" si="14"/>
        <v/>
      </c>
    </row>
    <row r="2076" spans="1:23" x14ac:dyDescent="0.25">
      <c r="A2076" s="3">
        <v>43192</v>
      </c>
      <c r="B2076">
        <v>51.140999000000001</v>
      </c>
      <c r="C2076">
        <v>51.740001999999997</v>
      </c>
      <c r="D2076">
        <v>49.518501000000001</v>
      </c>
      <c r="E2076">
        <v>50.323501999999998</v>
      </c>
      <c r="F2076">
        <v>50.323501999999998</v>
      </c>
      <c r="G2076">
        <v>53608000</v>
      </c>
      <c r="I2076" s="2">
        <f t="shared" si="0"/>
        <v>51.294834000000002</v>
      </c>
      <c r="J2076" s="2">
        <f t="shared" si="1"/>
        <v>50.439666000000003</v>
      </c>
      <c r="K2076" s="2">
        <f t="shared" si="2"/>
        <v>49.289832000000004</v>
      </c>
      <c r="L2076" s="2">
        <f t="shared" si="3"/>
        <v>48.434664000000005</v>
      </c>
      <c r="M2076" s="2">
        <f t="shared" si="4"/>
        <v>52.444668</v>
      </c>
      <c r="N2076" s="2">
        <f t="shared" si="5"/>
        <v>53.299835999999999</v>
      </c>
      <c r="O2076" s="2">
        <f t="shared" si="6"/>
        <v>54.449669999999998</v>
      </c>
      <c r="P2076" s="10" t="str">
        <f t="shared" si="7"/>
        <v>Possibly down</v>
      </c>
      <c r="Q2076" s="2">
        <f t="shared" si="8"/>
        <v>51.162300200000004</v>
      </c>
      <c r="R2076" s="2">
        <f t="shared" si="9"/>
        <v>-0.83879820000000649</v>
      </c>
      <c r="S2076" s="1">
        <f t="shared" si="10"/>
        <v>52.178448784657142</v>
      </c>
      <c r="T2076" s="1">
        <f t="shared" si="11"/>
        <v>50.146151615342866</v>
      </c>
      <c r="U2076" s="1" t="str">
        <f t="shared" si="12"/>
        <v>Change DOWN</v>
      </c>
      <c r="V2076" s="1" t="str">
        <f t="shared" si="13"/>
        <v/>
      </c>
      <c r="W2076" s="1" t="str">
        <f t="shared" si="14"/>
        <v/>
      </c>
    </row>
    <row r="2077" spans="1:23" x14ac:dyDescent="0.25">
      <c r="A2077" s="3">
        <v>43193</v>
      </c>
      <c r="B2077">
        <v>50.695498999999998</v>
      </c>
      <c r="C2077">
        <v>51.049500000000002</v>
      </c>
      <c r="D2077">
        <v>49.703499000000001</v>
      </c>
      <c r="E2077">
        <v>50.670501999999999</v>
      </c>
      <c r="F2077">
        <v>50.670501999999999</v>
      </c>
      <c r="G2077">
        <v>45502000</v>
      </c>
      <c r="I2077" s="2">
        <f t="shared" si="0"/>
        <v>50.527334999999994</v>
      </c>
      <c r="J2077" s="2">
        <f t="shared" si="1"/>
        <v>49.31466799999999</v>
      </c>
      <c r="K2077" s="2">
        <f t="shared" si="2"/>
        <v>48.305833999999997</v>
      </c>
      <c r="L2077" s="2">
        <f t="shared" si="3"/>
        <v>47.093166999999994</v>
      </c>
      <c r="M2077" s="2">
        <f t="shared" si="4"/>
        <v>51.536168999999987</v>
      </c>
      <c r="N2077" s="2">
        <f t="shared" si="5"/>
        <v>52.74883599999999</v>
      </c>
      <c r="O2077" s="2">
        <f t="shared" si="6"/>
        <v>53.757669999999983</v>
      </c>
      <c r="P2077" s="10" t="str">
        <f t="shared" si="7"/>
        <v/>
      </c>
      <c r="Q2077" s="2">
        <f t="shared" si="8"/>
        <v>51.011300800000001</v>
      </c>
      <c r="R2077" s="2">
        <f t="shared" si="9"/>
        <v>-0.34079880000000173</v>
      </c>
      <c r="S2077" s="1">
        <f t="shared" si="10"/>
        <v>52.096748572765094</v>
      </c>
      <c r="T2077" s="1">
        <f t="shared" si="11"/>
        <v>49.925853027234908</v>
      </c>
      <c r="U2077" s="1" t="str">
        <f t="shared" si="12"/>
        <v>Change DOWN</v>
      </c>
      <c r="V2077" s="1" t="str">
        <f t="shared" si="13"/>
        <v/>
      </c>
      <c r="W2077" s="1" t="str">
        <f t="shared" si="14"/>
        <v/>
      </c>
    </row>
    <row r="2078" spans="1:23" x14ac:dyDescent="0.25">
      <c r="A2078" s="3">
        <v>43194</v>
      </c>
      <c r="B2078">
        <v>49.670501999999999</v>
      </c>
      <c r="C2078">
        <v>51.435901999999999</v>
      </c>
      <c r="D2078">
        <v>49.650002000000001</v>
      </c>
      <c r="E2078">
        <v>51.256999999999998</v>
      </c>
      <c r="F2078">
        <v>51.256999999999998</v>
      </c>
      <c r="G2078">
        <v>49694000</v>
      </c>
      <c r="I2078" s="2">
        <f t="shared" si="0"/>
        <v>50.474500333333332</v>
      </c>
      <c r="J2078" s="2">
        <f t="shared" si="1"/>
        <v>49.899500666666661</v>
      </c>
      <c r="K2078" s="2">
        <f t="shared" si="2"/>
        <v>49.12849933333333</v>
      </c>
      <c r="L2078" s="2">
        <f t="shared" si="3"/>
        <v>48.55349966666666</v>
      </c>
      <c r="M2078" s="2">
        <f t="shared" si="4"/>
        <v>51.245501666666662</v>
      </c>
      <c r="N2078" s="2">
        <f t="shared" si="5"/>
        <v>51.820501333333333</v>
      </c>
      <c r="O2078" s="2">
        <f t="shared" si="6"/>
        <v>52.591502666666663</v>
      </c>
      <c r="P2078" s="10" t="str">
        <f t="shared" si="7"/>
        <v>Possibly up</v>
      </c>
      <c r="Q2078" s="2">
        <f t="shared" si="8"/>
        <v>50.613301199999995</v>
      </c>
      <c r="R2078" s="2">
        <f t="shared" si="9"/>
        <v>0.64369880000000279</v>
      </c>
      <c r="S2078" s="1">
        <f t="shared" si="10"/>
        <v>51.187116257837189</v>
      </c>
      <c r="T2078" s="1">
        <f t="shared" si="11"/>
        <v>50.039486142162801</v>
      </c>
      <c r="U2078" s="1" t="str">
        <f t="shared" si="12"/>
        <v>Change UP</v>
      </c>
      <c r="V2078" s="1" t="str">
        <f t="shared" si="13"/>
        <v>Change UP</v>
      </c>
      <c r="W2078" s="1">
        <f t="shared" si="14"/>
        <v>51.256999999999998</v>
      </c>
    </row>
    <row r="2079" spans="1:23" x14ac:dyDescent="0.25">
      <c r="A2079" s="3">
        <v>43195</v>
      </c>
      <c r="B2079">
        <v>52.066502</v>
      </c>
      <c r="C2079">
        <v>52.139499999999998</v>
      </c>
      <c r="D2079">
        <v>51.006549999999997</v>
      </c>
      <c r="E2079">
        <v>51.390498999999998</v>
      </c>
      <c r="F2079">
        <v>51.390498999999998</v>
      </c>
      <c r="G2079">
        <v>27260000</v>
      </c>
      <c r="I2079" s="2">
        <f t="shared" ref="I2079:I2142" si="15">AVERAGE(C2078:E2078)</f>
        <v>50.780968000000001</v>
      </c>
      <c r="J2079" s="2">
        <f t="shared" ref="J2079:J2142" si="16">(2*I2079)-C2078</f>
        <v>50.126034000000004</v>
      </c>
      <c r="K2079" s="2">
        <f t="shared" ref="K2079:K2142" si="17">I2079-(C2078-D2078)</f>
        <v>48.995068000000003</v>
      </c>
      <c r="L2079" s="2">
        <f t="shared" ref="L2079:L2142" si="18">D2078-2*(C2078-I2079)</f>
        <v>48.340134000000006</v>
      </c>
      <c r="M2079" s="2">
        <f t="shared" ref="M2079:M2142" si="19">(2*I2079)-D2078</f>
        <v>51.911934000000002</v>
      </c>
      <c r="N2079" s="2">
        <f t="shared" ref="N2079:N2142" si="20">I2079+(C2078-D2078)</f>
        <v>52.566867999999999</v>
      </c>
      <c r="O2079" s="2">
        <f t="shared" ref="O2079:O2142" si="21">C2078+2*(I2079-D2078)</f>
        <v>53.697834</v>
      </c>
      <c r="P2079" s="10" t="str">
        <f t="shared" ref="P2079:P2142" si="22">IF(E2079&lt;L2079,"Definitely down",IF(AND(E2079&lt;J2079,E2079&lt;K2079),"Likely down",IF(E2079&lt;J2079,"Possibly down",IF(E2079&gt;O2079,"Definitely up",IF(AND(E2079&gt;M2079,E2079&gt;N2079),"Likely up",IF(E2079&gt;M2079,"Possibly up",""))))))</f>
        <v/>
      </c>
      <c r="Q2079" s="2">
        <f t="shared" ref="Q2079:Q2142" si="23">AVERAGE(E2074:E2078)</f>
        <v>50.813700999999995</v>
      </c>
      <c r="R2079" s="2">
        <f t="shared" ref="R2079:R2142" si="24">E2079-Q2079</f>
        <v>0.5767980000000037</v>
      </c>
      <c r="S2079" s="1">
        <f t="shared" si="10"/>
        <v>51.405778612100811</v>
      </c>
      <c r="T2079" s="1">
        <f t="shared" si="11"/>
        <v>50.221623387899179</v>
      </c>
      <c r="U2079" s="1" t="str">
        <f t="shared" si="12"/>
        <v>Change UP</v>
      </c>
      <c r="V2079" s="1" t="str">
        <f t="shared" si="13"/>
        <v/>
      </c>
      <c r="W2079" s="1" t="str">
        <f t="shared" si="14"/>
        <v/>
      </c>
    </row>
    <row r="2080" spans="1:23" x14ac:dyDescent="0.25">
      <c r="A2080" s="3">
        <v>43196</v>
      </c>
      <c r="B2080">
        <v>51</v>
      </c>
      <c r="C2080">
        <v>51.570999</v>
      </c>
      <c r="D2080">
        <v>50.151501000000003</v>
      </c>
      <c r="E2080">
        <v>50.352001000000001</v>
      </c>
      <c r="F2080">
        <v>50.352001000000001</v>
      </c>
      <c r="G2080">
        <v>34928000</v>
      </c>
      <c r="I2080" s="2">
        <f t="shared" si="15"/>
        <v>51.512183</v>
      </c>
      <c r="J2080" s="2">
        <f t="shared" si="16"/>
        <v>50.884866000000002</v>
      </c>
      <c r="K2080" s="2">
        <f t="shared" si="17"/>
        <v>50.379232999999999</v>
      </c>
      <c r="L2080" s="2">
        <f t="shared" si="18"/>
        <v>49.751916000000001</v>
      </c>
      <c r="M2080" s="2">
        <f t="shared" si="19"/>
        <v>52.017816000000003</v>
      </c>
      <c r="N2080" s="2">
        <f t="shared" si="20"/>
        <v>52.645133000000001</v>
      </c>
      <c r="O2080" s="2">
        <f t="shared" si="21"/>
        <v>53.150766000000004</v>
      </c>
      <c r="P2080" s="10" t="str">
        <f t="shared" si="22"/>
        <v>Likely down</v>
      </c>
      <c r="Q2080" s="2">
        <f t="shared" si="23"/>
        <v>51.046200600000006</v>
      </c>
      <c r="R2080" s="2">
        <f t="shared" si="24"/>
        <v>-0.69419960000000458</v>
      </c>
      <c r="S2080" s="1">
        <f t="shared" ref="S2080:S2143" si="25">AVERAGE(E2075:E2079)+$X$2*_xlfn.STDEV.S(E2075:E2079)</f>
        <v>51.575727444883057</v>
      </c>
      <c r="T2080" s="1">
        <f t="shared" ref="T2080:T2143" si="26">AVERAGE(E2075:E2079)-$X$2*_xlfn.STDEV.S(E2075:E2079)</f>
        <v>50.516673755116955</v>
      </c>
      <c r="U2080" s="1" t="str">
        <f t="shared" ref="U2080:U2143" si="27">IF(E2080&gt;S2080,"Change UP",IF(E2080&lt;T2080,"Change DOWN",U2079))</f>
        <v>Change DOWN</v>
      </c>
      <c r="V2080" s="1" t="str">
        <f t="shared" ref="V2080:V2143" si="28">IF(U2080=U2079,"",U2080)</f>
        <v>Change DOWN</v>
      </c>
      <c r="W2080" s="1">
        <f t="shared" ref="W2080:W2143" si="29">IF(V2080&lt;&gt;"",E2080,"")</f>
        <v>50.352001000000001</v>
      </c>
    </row>
    <row r="2081" spans="1:23" x14ac:dyDescent="0.25">
      <c r="A2081" s="3">
        <v>43199</v>
      </c>
      <c r="B2081">
        <v>50.84</v>
      </c>
      <c r="C2081">
        <v>51.98</v>
      </c>
      <c r="D2081">
        <v>50.703999000000003</v>
      </c>
      <c r="E2081">
        <v>50.772499000000003</v>
      </c>
      <c r="F2081">
        <v>50.772499000000003</v>
      </c>
      <c r="G2081">
        <v>35032000</v>
      </c>
      <c r="I2081" s="2">
        <f t="shared" si="15"/>
        <v>50.69150033333333</v>
      </c>
      <c r="J2081" s="2">
        <f t="shared" si="16"/>
        <v>49.81200166666666</v>
      </c>
      <c r="K2081" s="2">
        <f t="shared" si="17"/>
        <v>49.272002333333333</v>
      </c>
      <c r="L2081" s="2">
        <f t="shared" si="18"/>
        <v>48.392503666666663</v>
      </c>
      <c r="M2081" s="2">
        <f t="shared" si="19"/>
        <v>51.231499666666657</v>
      </c>
      <c r="N2081" s="2">
        <f t="shared" si="20"/>
        <v>52.110998333333328</v>
      </c>
      <c r="O2081" s="2">
        <f t="shared" si="21"/>
        <v>52.650997666666655</v>
      </c>
      <c r="P2081" s="10" t="str">
        <f t="shared" si="22"/>
        <v/>
      </c>
      <c r="Q2081" s="2">
        <f t="shared" si="23"/>
        <v>50.798700799999999</v>
      </c>
      <c r="R2081" s="2">
        <f t="shared" si="24"/>
        <v>-2.6201799999995501E-2</v>
      </c>
      <c r="S2081" s="1">
        <f t="shared" si="25"/>
        <v>51.299213739245026</v>
      </c>
      <c r="T2081" s="1">
        <f t="shared" si="26"/>
        <v>50.298187860754972</v>
      </c>
      <c r="U2081" s="1" t="str">
        <f t="shared" si="27"/>
        <v>Change DOWN</v>
      </c>
      <c r="V2081" s="1" t="str">
        <f t="shared" si="28"/>
        <v/>
      </c>
      <c r="W2081" s="1" t="str">
        <f t="shared" si="29"/>
        <v/>
      </c>
    </row>
    <row r="2082" spans="1:23" x14ac:dyDescent="0.25">
      <c r="A2082" s="3">
        <v>43200</v>
      </c>
      <c r="B2082">
        <v>51.321998999999998</v>
      </c>
      <c r="C2082">
        <v>51.813999000000003</v>
      </c>
      <c r="D2082">
        <v>50.567000999999998</v>
      </c>
      <c r="E2082">
        <v>51.582000999999998</v>
      </c>
      <c r="F2082">
        <v>51.582000999999998</v>
      </c>
      <c r="G2082">
        <v>39490000</v>
      </c>
      <c r="I2082" s="2">
        <f t="shared" si="15"/>
        <v>51.152166000000001</v>
      </c>
      <c r="J2082" s="2">
        <f t="shared" si="16"/>
        <v>50.324332000000005</v>
      </c>
      <c r="K2082" s="2">
        <f t="shared" si="17"/>
        <v>49.876165000000007</v>
      </c>
      <c r="L2082" s="2">
        <f t="shared" si="18"/>
        <v>49.048331000000012</v>
      </c>
      <c r="M2082" s="2">
        <f t="shared" si="19"/>
        <v>51.600332999999999</v>
      </c>
      <c r="N2082" s="2">
        <f t="shared" si="20"/>
        <v>52.428166999999995</v>
      </c>
      <c r="O2082" s="2">
        <f t="shared" si="21"/>
        <v>52.876333999999993</v>
      </c>
      <c r="P2082" s="10" t="str">
        <f t="shared" si="22"/>
        <v/>
      </c>
      <c r="Q2082" s="2">
        <f t="shared" si="23"/>
        <v>50.888500200000003</v>
      </c>
      <c r="R2082" s="2">
        <f t="shared" si="24"/>
        <v>0.69350079999999537</v>
      </c>
      <c r="S2082" s="1">
        <f t="shared" si="25"/>
        <v>51.317628905345728</v>
      </c>
      <c r="T2082" s="1">
        <f t="shared" si="26"/>
        <v>50.459371494654278</v>
      </c>
      <c r="U2082" s="1" t="str">
        <f t="shared" si="27"/>
        <v>Change UP</v>
      </c>
      <c r="V2082" s="1" t="str">
        <f t="shared" si="28"/>
        <v>Change UP</v>
      </c>
      <c r="W2082" s="1">
        <f t="shared" si="29"/>
        <v>51.582000999999998</v>
      </c>
    </row>
    <row r="2083" spans="1:23" x14ac:dyDescent="0.25">
      <c r="A2083" s="3">
        <v>43201</v>
      </c>
      <c r="B2083">
        <v>51.399501999999998</v>
      </c>
      <c r="C2083">
        <v>51.568199</v>
      </c>
      <c r="D2083">
        <v>50.793498999999997</v>
      </c>
      <c r="E2083">
        <v>50.998500999999997</v>
      </c>
      <c r="F2083">
        <v>50.998500999999997</v>
      </c>
      <c r="G2083">
        <v>29678000</v>
      </c>
      <c r="I2083" s="2">
        <f t="shared" si="15"/>
        <v>51.32100033333333</v>
      </c>
      <c r="J2083" s="2">
        <f t="shared" si="16"/>
        <v>50.828001666666658</v>
      </c>
      <c r="K2083" s="2">
        <f t="shared" si="17"/>
        <v>50.074002333333326</v>
      </c>
      <c r="L2083" s="2">
        <f t="shared" si="18"/>
        <v>49.581003666666653</v>
      </c>
      <c r="M2083" s="2">
        <f t="shared" si="19"/>
        <v>52.074999666666663</v>
      </c>
      <c r="N2083" s="2">
        <f t="shared" si="20"/>
        <v>52.567998333333335</v>
      </c>
      <c r="O2083" s="2">
        <f t="shared" si="21"/>
        <v>53.321997666666668</v>
      </c>
      <c r="P2083" s="10" t="str">
        <f t="shared" si="22"/>
        <v/>
      </c>
      <c r="Q2083" s="2">
        <f t="shared" si="23"/>
        <v>51.070800000000006</v>
      </c>
      <c r="R2083" s="2">
        <f t="shared" si="24"/>
        <v>-7.2299000000008107E-2</v>
      </c>
      <c r="S2083" s="1">
        <f t="shared" si="25"/>
        <v>51.571764031144959</v>
      </c>
      <c r="T2083" s="1">
        <f t="shared" si="26"/>
        <v>50.569835968855052</v>
      </c>
      <c r="U2083" s="1" t="str">
        <f t="shared" si="27"/>
        <v>Change UP</v>
      </c>
      <c r="V2083" s="1" t="str">
        <f t="shared" si="28"/>
        <v/>
      </c>
      <c r="W2083" s="1" t="str">
        <f t="shared" si="29"/>
        <v/>
      </c>
    </row>
    <row r="2084" spans="1:23" x14ac:dyDescent="0.25">
      <c r="A2084" s="3">
        <v>43202</v>
      </c>
      <c r="B2084">
        <v>51.251998999999998</v>
      </c>
      <c r="C2084">
        <v>52.034500000000001</v>
      </c>
      <c r="D2084">
        <v>51.071750999999999</v>
      </c>
      <c r="E2084">
        <v>51.625500000000002</v>
      </c>
      <c r="F2084">
        <v>51.625500000000002</v>
      </c>
      <c r="G2084">
        <v>27140000</v>
      </c>
      <c r="I2084" s="2">
        <f t="shared" si="15"/>
        <v>51.120066333333334</v>
      </c>
      <c r="J2084" s="2">
        <f t="shared" si="16"/>
        <v>50.671933666666668</v>
      </c>
      <c r="K2084" s="2">
        <f t="shared" si="17"/>
        <v>50.345366333333331</v>
      </c>
      <c r="L2084" s="2">
        <f t="shared" si="18"/>
        <v>49.897233666666665</v>
      </c>
      <c r="M2084" s="2">
        <f t="shared" si="19"/>
        <v>51.446633666666671</v>
      </c>
      <c r="N2084" s="2">
        <f t="shared" si="20"/>
        <v>51.894766333333337</v>
      </c>
      <c r="O2084" s="2">
        <f t="shared" si="21"/>
        <v>52.221333666666673</v>
      </c>
      <c r="P2084" s="10" t="str">
        <f t="shared" si="22"/>
        <v>Possibly up</v>
      </c>
      <c r="Q2084" s="2">
        <f t="shared" si="23"/>
        <v>51.019100200000004</v>
      </c>
      <c r="R2084" s="2">
        <f t="shared" si="24"/>
        <v>0.60639979999999838</v>
      </c>
      <c r="S2084" s="1">
        <f t="shared" si="25"/>
        <v>51.509266549519431</v>
      </c>
      <c r="T2084" s="1">
        <f t="shared" si="26"/>
        <v>50.528933850480577</v>
      </c>
      <c r="U2084" s="1" t="str">
        <f t="shared" si="27"/>
        <v>Change UP</v>
      </c>
      <c r="V2084" s="1" t="str">
        <f t="shared" si="28"/>
        <v/>
      </c>
      <c r="W2084" s="1" t="str">
        <f t="shared" si="29"/>
        <v/>
      </c>
    </row>
    <row r="2085" spans="1:23" x14ac:dyDescent="0.25">
      <c r="A2085" s="3">
        <v>43203</v>
      </c>
      <c r="B2085">
        <v>52.043998999999999</v>
      </c>
      <c r="C2085">
        <v>52.320999</v>
      </c>
      <c r="D2085">
        <v>51.148997999999999</v>
      </c>
      <c r="E2085">
        <v>51.463501000000001</v>
      </c>
      <c r="F2085">
        <v>51.463501000000001</v>
      </c>
      <c r="G2085">
        <v>24460000</v>
      </c>
      <c r="I2085" s="2">
        <f t="shared" si="15"/>
        <v>51.577250333333332</v>
      </c>
      <c r="J2085" s="2">
        <f t="shared" si="16"/>
        <v>51.120000666666662</v>
      </c>
      <c r="K2085" s="2">
        <f t="shared" si="17"/>
        <v>50.61450133333333</v>
      </c>
      <c r="L2085" s="2">
        <f t="shared" si="18"/>
        <v>50.15725166666666</v>
      </c>
      <c r="M2085" s="2">
        <f t="shared" si="19"/>
        <v>52.082749666666665</v>
      </c>
      <c r="N2085" s="2">
        <f t="shared" si="20"/>
        <v>52.539999333333334</v>
      </c>
      <c r="O2085" s="2">
        <f t="shared" si="21"/>
        <v>53.045498666666667</v>
      </c>
      <c r="P2085" s="10" t="str">
        <f t="shared" si="22"/>
        <v/>
      </c>
      <c r="Q2085" s="2">
        <f t="shared" si="23"/>
        <v>51.066100400000003</v>
      </c>
      <c r="R2085" s="2">
        <f t="shared" si="24"/>
        <v>0.39740059999999744</v>
      </c>
      <c r="S2085" s="1">
        <f t="shared" si="25"/>
        <v>51.609191266154831</v>
      </c>
      <c r="T2085" s="1">
        <f t="shared" si="26"/>
        <v>50.523009533845176</v>
      </c>
      <c r="U2085" s="1" t="str">
        <f t="shared" si="27"/>
        <v>Change UP</v>
      </c>
      <c r="V2085" s="1" t="str">
        <f t="shared" si="28"/>
        <v/>
      </c>
      <c r="W2085" s="1" t="str">
        <f t="shared" si="29"/>
        <v/>
      </c>
    </row>
    <row r="2086" spans="1:23" x14ac:dyDescent="0.25">
      <c r="A2086" s="3">
        <v>43206</v>
      </c>
      <c r="B2086">
        <v>51.849997999999999</v>
      </c>
      <c r="C2086">
        <v>52.161999000000002</v>
      </c>
      <c r="D2086">
        <v>51.337001999999998</v>
      </c>
      <c r="E2086">
        <v>51.898997999999999</v>
      </c>
      <c r="F2086">
        <v>51.898997999999999</v>
      </c>
      <c r="G2086">
        <v>24224000</v>
      </c>
      <c r="I2086" s="2">
        <f t="shared" si="15"/>
        <v>51.644499333333336</v>
      </c>
      <c r="J2086" s="2">
        <f t="shared" si="16"/>
        <v>50.967999666666671</v>
      </c>
      <c r="K2086" s="2">
        <f t="shared" si="17"/>
        <v>50.472498333333334</v>
      </c>
      <c r="L2086" s="2">
        <f t="shared" si="18"/>
        <v>49.795998666666669</v>
      </c>
      <c r="M2086" s="2">
        <f t="shared" si="19"/>
        <v>52.140000666666673</v>
      </c>
      <c r="N2086" s="2">
        <f t="shared" si="20"/>
        <v>52.816500333333337</v>
      </c>
      <c r="O2086" s="2">
        <f t="shared" si="21"/>
        <v>53.312001666666674</v>
      </c>
      <c r="P2086" s="10" t="str">
        <f t="shared" si="22"/>
        <v/>
      </c>
      <c r="Q2086" s="2">
        <f t="shared" si="23"/>
        <v>51.2884004</v>
      </c>
      <c r="R2086" s="2">
        <f t="shared" si="24"/>
        <v>0.61059759999999841</v>
      </c>
      <c r="S2086" s="1">
        <f t="shared" si="25"/>
        <v>51.669416669141881</v>
      </c>
      <c r="T2086" s="1">
        <f t="shared" si="26"/>
        <v>50.907384130858119</v>
      </c>
      <c r="U2086" s="1" t="str">
        <f t="shared" si="27"/>
        <v>Change UP</v>
      </c>
      <c r="V2086" s="1" t="str">
        <f t="shared" si="28"/>
        <v/>
      </c>
      <c r="W2086" s="1" t="str">
        <f t="shared" si="29"/>
        <v/>
      </c>
    </row>
    <row r="2087" spans="1:23" x14ac:dyDescent="0.25">
      <c r="A2087" s="3">
        <v>43207</v>
      </c>
      <c r="B2087">
        <v>52.568500999999998</v>
      </c>
      <c r="C2087">
        <v>53.894001000000003</v>
      </c>
      <c r="D2087">
        <v>52.412998000000002</v>
      </c>
      <c r="E2087">
        <v>53.707999999999998</v>
      </c>
      <c r="F2087">
        <v>53.707999999999998</v>
      </c>
      <c r="G2087">
        <v>46406000</v>
      </c>
      <c r="I2087" s="2">
        <f t="shared" si="15"/>
        <v>51.799332999999997</v>
      </c>
      <c r="J2087" s="2">
        <f t="shared" si="16"/>
        <v>51.436666999999993</v>
      </c>
      <c r="K2087" s="2">
        <f t="shared" si="17"/>
        <v>50.974335999999994</v>
      </c>
      <c r="L2087" s="2">
        <f t="shared" si="18"/>
        <v>50.611669999999989</v>
      </c>
      <c r="M2087" s="2">
        <f t="shared" si="19"/>
        <v>52.261663999999996</v>
      </c>
      <c r="N2087" s="2">
        <f t="shared" si="20"/>
        <v>52.62433</v>
      </c>
      <c r="O2087" s="2">
        <f t="shared" si="21"/>
        <v>53.086660999999999</v>
      </c>
      <c r="P2087" s="10" t="str">
        <f t="shared" si="22"/>
        <v>Definitely up</v>
      </c>
      <c r="Q2087" s="2">
        <f t="shared" si="23"/>
        <v>51.513700200000002</v>
      </c>
      <c r="R2087" s="2">
        <f t="shared" si="24"/>
        <v>2.194299799999996</v>
      </c>
      <c r="S2087" s="1">
        <f t="shared" si="25"/>
        <v>51.842929893605699</v>
      </c>
      <c r="T2087" s="1">
        <f t="shared" si="26"/>
        <v>51.184470506394305</v>
      </c>
      <c r="U2087" s="1" t="str">
        <f t="shared" si="27"/>
        <v>Change UP</v>
      </c>
      <c r="V2087" s="1" t="str">
        <f t="shared" si="28"/>
        <v/>
      </c>
      <c r="W2087" s="1" t="str">
        <f t="shared" si="29"/>
        <v/>
      </c>
    </row>
    <row r="2088" spans="1:23" x14ac:dyDescent="0.25">
      <c r="A2088" s="3">
        <v>43208</v>
      </c>
      <c r="B2088">
        <v>53.871498000000003</v>
      </c>
      <c r="C2088">
        <v>53.871498000000003</v>
      </c>
      <c r="D2088">
        <v>53.311248999999997</v>
      </c>
      <c r="E2088">
        <v>53.603999999999999</v>
      </c>
      <c r="F2088">
        <v>53.603999999999999</v>
      </c>
      <c r="G2088">
        <v>26882000</v>
      </c>
      <c r="I2088" s="2">
        <f t="shared" si="15"/>
        <v>53.338332999999999</v>
      </c>
      <c r="J2088" s="2">
        <f t="shared" si="16"/>
        <v>52.782664999999994</v>
      </c>
      <c r="K2088" s="2">
        <f t="shared" si="17"/>
        <v>51.857329999999997</v>
      </c>
      <c r="L2088" s="2">
        <f t="shared" si="18"/>
        <v>51.301661999999993</v>
      </c>
      <c r="M2088" s="2">
        <f t="shared" si="19"/>
        <v>54.263667999999996</v>
      </c>
      <c r="N2088" s="2">
        <f t="shared" si="20"/>
        <v>54.819336</v>
      </c>
      <c r="O2088" s="2">
        <f t="shared" si="21"/>
        <v>55.744670999999997</v>
      </c>
      <c r="P2088" s="10" t="str">
        <f t="shared" si="22"/>
        <v/>
      </c>
      <c r="Q2088" s="2">
        <f t="shared" si="23"/>
        <v>51.938900000000004</v>
      </c>
      <c r="R2088" s="2">
        <f t="shared" si="24"/>
        <v>1.6650999999999954</v>
      </c>
      <c r="S2088" s="1">
        <f t="shared" si="25"/>
        <v>52.980519055605988</v>
      </c>
      <c r="T2088" s="1">
        <f t="shared" si="26"/>
        <v>50.897280944394019</v>
      </c>
      <c r="U2088" s="1" t="str">
        <f t="shared" si="27"/>
        <v>Change UP</v>
      </c>
      <c r="V2088" s="1" t="str">
        <f t="shared" si="28"/>
        <v/>
      </c>
      <c r="W2088" s="1" t="str">
        <f t="shared" si="29"/>
        <v/>
      </c>
    </row>
    <row r="2089" spans="1:23" x14ac:dyDescent="0.25">
      <c r="A2089" s="3">
        <v>43209</v>
      </c>
      <c r="B2089">
        <v>53.470001000000003</v>
      </c>
      <c r="C2089">
        <v>54.708247999999998</v>
      </c>
      <c r="D2089">
        <v>53.408999999999999</v>
      </c>
      <c r="E2089">
        <v>54.384998000000003</v>
      </c>
      <c r="F2089">
        <v>54.384998000000003</v>
      </c>
      <c r="G2089">
        <v>34954000</v>
      </c>
      <c r="I2089" s="2">
        <f t="shared" si="15"/>
        <v>53.595582333333333</v>
      </c>
      <c r="J2089" s="2">
        <f t="shared" si="16"/>
        <v>53.319666666666663</v>
      </c>
      <c r="K2089" s="2">
        <f t="shared" si="17"/>
        <v>53.035333333333327</v>
      </c>
      <c r="L2089" s="2">
        <f t="shared" si="18"/>
        <v>52.759417666666657</v>
      </c>
      <c r="M2089" s="2">
        <f t="shared" si="19"/>
        <v>53.879915666666669</v>
      </c>
      <c r="N2089" s="2">
        <f t="shared" si="20"/>
        <v>54.155831333333339</v>
      </c>
      <c r="O2089" s="2">
        <f t="shared" si="21"/>
        <v>54.440164666666675</v>
      </c>
      <c r="P2089" s="10" t="str">
        <f t="shared" si="22"/>
        <v>Likely up</v>
      </c>
      <c r="Q2089" s="2">
        <f t="shared" si="23"/>
        <v>52.459999800000006</v>
      </c>
      <c r="R2089" s="2">
        <f t="shared" si="24"/>
        <v>1.9249981999999974</v>
      </c>
      <c r="S2089" s="1">
        <f t="shared" si="25"/>
        <v>53.563444831594779</v>
      </c>
      <c r="T2089" s="1">
        <f t="shared" si="26"/>
        <v>51.356554768405232</v>
      </c>
      <c r="U2089" s="1" t="str">
        <f t="shared" si="27"/>
        <v>Change UP</v>
      </c>
      <c r="V2089" s="1" t="str">
        <f t="shared" si="28"/>
        <v/>
      </c>
      <c r="W2089" s="1" t="str">
        <f t="shared" si="29"/>
        <v/>
      </c>
    </row>
    <row r="2090" spans="1:23" x14ac:dyDescent="0.25">
      <c r="A2090" s="3">
        <v>43210</v>
      </c>
      <c r="B2090">
        <v>54.099997999999999</v>
      </c>
      <c r="C2090">
        <v>54.6175</v>
      </c>
      <c r="D2090">
        <v>53.478499999999997</v>
      </c>
      <c r="E2090">
        <v>53.647998999999999</v>
      </c>
      <c r="F2090">
        <v>53.647998999999999</v>
      </c>
      <c r="G2090">
        <v>37794000</v>
      </c>
      <c r="I2090" s="2">
        <f t="shared" si="15"/>
        <v>54.167415333333331</v>
      </c>
      <c r="J2090" s="2">
        <f t="shared" si="16"/>
        <v>53.626582666666664</v>
      </c>
      <c r="K2090" s="2">
        <f t="shared" si="17"/>
        <v>52.868167333333332</v>
      </c>
      <c r="L2090" s="2">
        <f t="shared" si="18"/>
        <v>52.327334666666665</v>
      </c>
      <c r="M2090" s="2">
        <f t="shared" si="19"/>
        <v>54.925830666666663</v>
      </c>
      <c r="N2090" s="2">
        <f t="shared" si="20"/>
        <v>55.466663333333329</v>
      </c>
      <c r="O2090" s="2">
        <f t="shared" si="21"/>
        <v>56.225078666666661</v>
      </c>
      <c r="P2090" s="10" t="str">
        <f t="shared" si="22"/>
        <v/>
      </c>
      <c r="Q2090" s="2">
        <f t="shared" si="23"/>
        <v>53.01189939999999</v>
      </c>
      <c r="R2090" s="2">
        <f t="shared" si="24"/>
        <v>0.63609960000000854</v>
      </c>
      <c r="S2090" s="1">
        <f t="shared" si="25"/>
        <v>54.272516913602672</v>
      </c>
      <c r="T2090" s="1">
        <f t="shared" si="26"/>
        <v>51.751281886397308</v>
      </c>
      <c r="U2090" s="1" t="str">
        <f t="shared" si="27"/>
        <v>Change UP</v>
      </c>
      <c r="V2090" s="1" t="str">
        <f t="shared" si="28"/>
        <v/>
      </c>
      <c r="W2090" s="1" t="str">
        <f t="shared" si="29"/>
        <v/>
      </c>
    </row>
    <row r="2091" spans="1:23" x14ac:dyDescent="0.25">
      <c r="A2091" s="3">
        <v>43213</v>
      </c>
      <c r="B2091">
        <v>53.893002000000003</v>
      </c>
      <c r="C2091">
        <v>54.136001999999998</v>
      </c>
      <c r="D2091">
        <v>53.034999999999997</v>
      </c>
      <c r="E2091">
        <v>53.372501</v>
      </c>
      <c r="F2091">
        <v>53.372501</v>
      </c>
      <c r="G2091">
        <v>46826000</v>
      </c>
      <c r="I2091" s="2">
        <f t="shared" si="15"/>
        <v>53.914666333333336</v>
      </c>
      <c r="J2091" s="2">
        <f t="shared" si="16"/>
        <v>53.211832666666673</v>
      </c>
      <c r="K2091" s="2">
        <f t="shared" si="17"/>
        <v>52.775666333333334</v>
      </c>
      <c r="L2091" s="2">
        <f t="shared" si="18"/>
        <v>52.07283266666667</v>
      </c>
      <c r="M2091" s="2">
        <f t="shared" si="19"/>
        <v>54.350832666666676</v>
      </c>
      <c r="N2091" s="2">
        <f t="shared" si="20"/>
        <v>55.053666333333339</v>
      </c>
      <c r="O2091" s="2">
        <f t="shared" si="21"/>
        <v>55.489832666666679</v>
      </c>
      <c r="P2091" s="10" t="str">
        <f t="shared" si="22"/>
        <v/>
      </c>
      <c r="Q2091" s="2">
        <f t="shared" si="23"/>
        <v>53.448799000000008</v>
      </c>
      <c r="R2091" s="2">
        <f t="shared" si="24"/>
        <v>-7.6298000000008415E-2</v>
      </c>
      <c r="S2091" s="1">
        <f t="shared" si="25"/>
        <v>54.37201415043949</v>
      </c>
      <c r="T2091" s="1">
        <f t="shared" si="26"/>
        <v>52.525583849560526</v>
      </c>
      <c r="U2091" s="1" t="str">
        <f t="shared" si="27"/>
        <v>Change UP</v>
      </c>
      <c r="V2091" s="1" t="str">
        <f t="shared" si="28"/>
        <v/>
      </c>
      <c r="W2091" s="1" t="str">
        <f t="shared" si="29"/>
        <v/>
      </c>
    </row>
    <row r="2092" spans="1:23" x14ac:dyDescent="0.25">
      <c r="A2092" s="3">
        <v>43214</v>
      </c>
      <c r="B2092">
        <v>52.599997999999999</v>
      </c>
      <c r="C2092">
        <v>52.849997999999999</v>
      </c>
      <c r="D2092">
        <v>50.529499000000001</v>
      </c>
      <c r="E2092">
        <v>50.999001</v>
      </c>
      <c r="F2092">
        <v>50.999001</v>
      </c>
      <c r="G2092">
        <v>95206000</v>
      </c>
      <c r="I2092" s="2">
        <f t="shared" si="15"/>
        <v>53.514500999999996</v>
      </c>
      <c r="J2092" s="2">
        <f t="shared" si="16"/>
        <v>52.892999999999994</v>
      </c>
      <c r="K2092" s="2">
        <f t="shared" si="17"/>
        <v>52.413498999999995</v>
      </c>
      <c r="L2092" s="2">
        <f t="shared" si="18"/>
        <v>51.791997999999992</v>
      </c>
      <c r="M2092" s="2">
        <f t="shared" si="19"/>
        <v>53.994001999999995</v>
      </c>
      <c r="N2092" s="2">
        <f t="shared" si="20"/>
        <v>54.615502999999997</v>
      </c>
      <c r="O2092" s="2">
        <f t="shared" si="21"/>
        <v>55.095003999999996</v>
      </c>
      <c r="P2092" s="10" t="str">
        <f t="shared" si="22"/>
        <v>Definitely down</v>
      </c>
      <c r="Q2092" s="2">
        <f t="shared" si="23"/>
        <v>53.743499599999993</v>
      </c>
      <c r="R2092" s="2">
        <f t="shared" si="24"/>
        <v>-2.7444985999999929</v>
      </c>
      <c r="S2092" s="1">
        <f t="shared" si="25"/>
        <v>54.12396013770568</v>
      </c>
      <c r="T2092" s="1">
        <f t="shared" si="26"/>
        <v>53.363039062294305</v>
      </c>
      <c r="U2092" s="1" t="str">
        <f t="shared" si="27"/>
        <v>Change DOWN</v>
      </c>
      <c r="V2092" s="1" t="str">
        <f t="shared" si="28"/>
        <v>Change DOWN</v>
      </c>
      <c r="W2092" s="1">
        <f t="shared" si="29"/>
        <v>50.999001</v>
      </c>
    </row>
    <row r="2093" spans="1:23" x14ac:dyDescent="0.25">
      <c r="A2093" s="3">
        <v>43215</v>
      </c>
      <c r="B2093">
        <v>51.276001000000001</v>
      </c>
      <c r="C2093">
        <v>51.624499999999998</v>
      </c>
      <c r="D2093">
        <v>50.765498999999998</v>
      </c>
      <c r="E2093">
        <v>51.058998000000003</v>
      </c>
      <c r="F2093">
        <v>51.058998000000003</v>
      </c>
      <c r="G2093">
        <v>47822000</v>
      </c>
      <c r="I2093" s="2">
        <f t="shared" si="15"/>
        <v>51.459499333333333</v>
      </c>
      <c r="J2093" s="2">
        <f t="shared" si="16"/>
        <v>50.069000666666668</v>
      </c>
      <c r="K2093" s="2">
        <f t="shared" si="17"/>
        <v>49.139000333333335</v>
      </c>
      <c r="L2093" s="2">
        <f t="shared" si="18"/>
        <v>47.74850166666667</v>
      </c>
      <c r="M2093" s="2">
        <f t="shared" si="19"/>
        <v>52.389499666666666</v>
      </c>
      <c r="N2093" s="2">
        <f t="shared" si="20"/>
        <v>53.779998333333332</v>
      </c>
      <c r="O2093" s="2">
        <f t="shared" si="21"/>
        <v>54.709998666666664</v>
      </c>
      <c r="P2093" s="10" t="str">
        <f t="shared" si="22"/>
        <v/>
      </c>
      <c r="Q2093" s="2">
        <f t="shared" si="23"/>
        <v>53.201699800000007</v>
      </c>
      <c r="R2093" s="2">
        <f t="shared" si="24"/>
        <v>-2.1427018000000047</v>
      </c>
      <c r="S2093" s="1">
        <f t="shared" si="25"/>
        <v>54.490330673292164</v>
      </c>
      <c r="T2093" s="1">
        <f t="shared" si="26"/>
        <v>51.913068926707851</v>
      </c>
      <c r="U2093" s="1" t="str">
        <f t="shared" si="27"/>
        <v>Change DOWN</v>
      </c>
      <c r="V2093" s="1" t="str">
        <f t="shared" si="28"/>
        <v/>
      </c>
      <c r="W2093" s="1" t="str">
        <f t="shared" si="29"/>
        <v/>
      </c>
    </row>
    <row r="2094" spans="1:23" x14ac:dyDescent="0.25">
      <c r="A2094" s="3">
        <v>43216</v>
      </c>
      <c r="B2094">
        <v>51.475498000000002</v>
      </c>
      <c r="C2094">
        <v>52.398997999999999</v>
      </c>
      <c r="D2094">
        <v>50.909500000000001</v>
      </c>
      <c r="E2094">
        <v>52.001998999999998</v>
      </c>
      <c r="F2094">
        <v>52.001998999999998</v>
      </c>
      <c r="G2094">
        <v>41590000</v>
      </c>
      <c r="I2094" s="2">
        <f t="shared" si="15"/>
        <v>51.149665666666664</v>
      </c>
      <c r="J2094" s="2">
        <f t="shared" si="16"/>
        <v>50.67483133333333</v>
      </c>
      <c r="K2094" s="2">
        <f t="shared" si="17"/>
        <v>50.290664666666665</v>
      </c>
      <c r="L2094" s="2">
        <f t="shared" si="18"/>
        <v>49.815830333333331</v>
      </c>
      <c r="M2094" s="2">
        <f t="shared" si="19"/>
        <v>51.533832333333329</v>
      </c>
      <c r="N2094" s="2">
        <f t="shared" si="20"/>
        <v>52.008666666666663</v>
      </c>
      <c r="O2094" s="2">
        <f t="shared" si="21"/>
        <v>52.392833333333328</v>
      </c>
      <c r="P2094" s="10" t="str">
        <f t="shared" si="22"/>
        <v>Possibly up</v>
      </c>
      <c r="Q2094" s="2">
        <f t="shared" si="23"/>
        <v>52.692699399999995</v>
      </c>
      <c r="R2094" s="2">
        <f t="shared" si="24"/>
        <v>-0.69070039999999722</v>
      </c>
      <c r="S2094" s="1">
        <f t="shared" si="25"/>
        <v>54.256044901417482</v>
      </c>
      <c r="T2094" s="1">
        <f t="shared" si="26"/>
        <v>51.129353898582508</v>
      </c>
      <c r="U2094" s="1" t="str">
        <f t="shared" si="27"/>
        <v>Change DOWN</v>
      </c>
      <c r="V2094" s="1" t="str">
        <f t="shared" si="28"/>
        <v/>
      </c>
      <c r="W2094" s="1" t="str">
        <f t="shared" si="29"/>
        <v/>
      </c>
    </row>
    <row r="2095" spans="1:23" x14ac:dyDescent="0.25">
      <c r="A2095" s="3">
        <v>43217</v>
      </c>
      <c r="B2095">
        <v>52.299999</v>
      </c>
      <c r="C2095">
        <v>52.474997999999999</v>
      </c>
      <c r="D2095">
        <v>51.279499000000001</v>
      </c>
      <c r="E2095">
        <v>51.502499</v>
      </c>
      <c r="F2095">
        <v>51.502499</v>
      </c>
      <c r="G2095">
        <v>32396000</v>
      </c>
      <c r="I2095" s="2">
        <f t="shared" si="15"/>
        <v>51.770165666666664</v>
      </c>
      <c r="J2095" s="2">
        <f t="shared" si="16"/>
        <v>51.141333333333328</v>
      </c>
      <c r="K2095" s="2">
        <f t="shared" si="17"/>
        <v>50.280667666666666</v>
      </c>
      <c r="L2095" s="2">
        <f t="shared" si="18"/>
        <v>49.651835333333331</v>
      </c>
      <c r="M2095" s="2">
        <f t="shared" si="19"/>
        <v>52.630831333333326</v>
      </c>
      <c r="N2095" s="2">
        <f t="shared" si="20"/>
        <v>53.259663666666661</v>
      </c>
      <c r="O2095" s="2">
        <f t="shared" si="21"/>
        <v>54.120329333333324</v>
      </c>
      <c r="P2095" s="10" t="str">
        <f t="shared" si="22"/>
        <v/>
      </c>
      <c r="Q2095" s="2">
        <f t="shared" si="23"/>
        <v>52.216099599999993</v>
      </c>
      <c r="R2095" s="2">
        <f t="shared" si="24"/>
        <v>-0.71360059999999237</v>
      </c>
      <c r="S2095" s="1">
        <f t="shared" si="25"/>
        <v>53.466464773799949</v>
      </c>
      <c r="T2095" s="1">
        <f t="shared" si="26"/>
        <v>50.965734426200036</v>
      </c>
      <c r="U2095" s="1" t="str">
        <f t="shared" si="27"/>
        <v>Change DOWN</v>
      </c>
      <c r="V2095" s="1" t="str">
        <f t="shared" si="28"/>
        <v/>
      </c>
      <c r="W2095" s="1" t="str">
        <f t="shared" si="29"/>
        <v/>
      </c>
    </row>
    <row r="2096" spans="1:23" x14ac:dyDescent="0.25">
      <c r="A2096" s="3">
        <v>43220</v>
      </c>
      <c r="B2096">
        <v>51.500500000000002</v>
      </c>
      <c r="C2096">
        <v>51.849997999999999</v>
      </c>
      <c r="D2096">
        <v>50.842498999999997</v>
      </c>
      <c r="E2096">
        <v>50.866501</v>
      </c>
      <c r="F2096">
        <v>50.866501</v>
      </c>
      <c r="G2096">
        <v>33426000</v>
      </c>
      <c r="I2096" s="2">
        <f t="shared" si="15"/>
        <v>51.752332000000003</v>
      </c>
      <c r="J2096" s="2">
        <f t="shared" si="16"/>
        <v>51.029666000000006</v>
      </c>
      <c r="K2096" s="2">
        <f t="shared" si="17"/>
        <v>50.556833000000005</v>
      </c>
      <c r="L2096" s="2">
        <f t="shared" si="18"/>
        <v>49.834167000000008</v>
      </c>
      <c r="M2096" s="2">
        <f t="shared" si="19"/>
        <v>52.225165000000004</v>
      </c>
      <c r="N2096" s="2">
        <f t="shared" si="20"/>
        <v>52.947831000000001</v>
      </c>
      <c r="O2096" s="2">
        <f t="shared" si="21"/>
        <v>53.420664000000002</v>
      </c>
      <c r="P2096" s="10" t="str">
        <f t="shared" si="22"/>
        <v>Possibly down</v>
      </c>
      <c r="Q2096" s="2">
        <f t="shared" si="23"/>
        <v>51.786999600000001</v>
      </c>
      <c r="R2096" s="2">
        <f t="shared" si="24"/>
        <v>-0.92049860000000194</v>
      </c>
      <c r="S2096" s="1">
        <f t="shared" si="25"/>
        <v>52.760640723053974</v>
      </c>
      <c r="T2096" s="1">
        <f t="shared" si="26"/>
        <v>50.813358476946028</v>
      </c>
      <c r="U2096" s="1" t="str">
        <f t="shared" si="27"/>
        <v>Change DOWN</v>
      </c>
      <c r="V2096" s="1" t="str">
        <f t="shared" si="28"/>
        <v/>
      </c>
      <c r="W2096" s="1" t="str">
        <f t="shared" si="29"/>
        <v/>
      </c>
    </row>
    <row r="2097" spans="1:23" x14ac:dyDescent="0.25">
      <c r="A2097" s="3">
        <v>43221</v>
      </c>
      <c r="B2097">
        <v>50.682999000000002</v>
      </c>
      <c r="C2097">
        <v>51.923499999999997</v>
      </c>
      <c r="D2097">
        <v>50.410499999999999</v>
      </c>
      <c r="E2097">
        <v>51.865501000000002</v>
      </c>
      <c r="F2097">
        <v>51.865501000000002</v>
      </c>
      <c r="G2097">
        <v>28558000</v>
      </c>
      <c r="I2097" s="2">
        <f t="shared" si="15"/>
        <v>51.186332666666665</v>
      </c>
      <c r="J2097" s="2">
        <f t="shared" si="16"/>
        <v>50.522667333333331</v>
      </c>
      <c r="K2097" s="2">
        <f t="shared" si="17"/>
        <v>50.178833666666662</v>
      </c>
      <c r="L2097" s="2">
        <f t="shared" si="18"/>
        <v>49.515168333333328</v>
      </c>
      <c r="M2097" s="2">
        <f t="shared" si="19"/>
        <v>51.530166333333334</v>
      </c>
      <c r="N2097" s="2">
        <f t="shared" si="20"/>
        <v>52.193831666666668</v>
      </c>
      <c r="O2097" s="2">
        <f t="shared" si="21"/>
        <v>52.537665333333337</v>
      </c>
      <c r="P2097" s="10" t="str">
        <f t="shared" si="22"/>
        <v>Possibly up</v>
      </c>
      <c r="Q2097" s="2">
        <f t="shared" si="23"/>
        <v>51.285799599999997</v>
      </c>
      <c r="R2097" s="2">
        <f t="shared" si="24"/>
        <v>0.5797014000000047</v>
      </c>
      <c r="S2097" s="1">
        <f t="shared" si="25"/>
        <v>51.752008761537816</v>
      </c>
      <c r="T2097" s="1">
        <f t="shared" si="26"/>
        <v>50.819590438462178</v>
      </c>
      <c r="U2097" s="1" t="str">
        <f t="shared" si="27"/>
        <v>Change UP</v>
      </c>
      <c r="V2097" s="1" t="str">
        <f t="shared" si="28"/>
        <v>Change UP</v>
      </c>
      <c r="W2097" s="1">
        <f t="shared" si="29"/>
        <v>51.865501000000002</v>
      </c>
    </row>
    <row r="2098" spans="1:23" x14ac:dyDescent="0.25">
      <c r="A2098" s="3">
        <v>43222</v>
      </c>
      <c r="B2098">
        <v>51.404998999999997</v>
      </c>
      <c r="C2098">
        <v>52.019450999999997</v>
      </c>
      <c r="D2098">
        <v>51.143501000000001</v>
      </c>
      <c r="E2098">
        <v>51.219002000000003</v>
      </c>
      <c r="F2098">
        <v>51.219002000000003</v>
      </c>
      <c r="G2098">
        <v>32062000</v>
      </c>
      <c r="I2098" s="2">
        <f t="shared" si="15"/>
        <v>51.399833666666666</v>
      </c>
      <c r="J2098" s="2">
        <f t="shared" si="16"/>
        <v>50.876167333333335</v>
      </c>
      <c r="K2098" s="2">
        <f t="shared" si="17"/>
        <v>49.886833666666668</v>
      </c>
      <c r="L2098" s="2">
        <f t="shared" si="18"/>
        <v>49.363167333333337</v>
      </c>
      <c r="M2098" s="2">
        <f t="shared" si="19"/>
        <v>52.389167333333333</v>
      </c>
      <c r="N2098" s="2">
        <f t="shared" si="20"/>
        <v>52.912833666666664</v>
      </c>
      <c r="O2098" s="2">
        <f t="shared" si="21"/>
        <v>53.902167333333331</v>
      </c>
      <c r="P2098" s="10" t="str">
        <f t="shared" si="22"/>
        <v/>
      </c>
      <c r="Q2098" s="2">
        <f t="shared" si="23"/>
        <v>51.459099600000002</v>
      </c>
      <c r="R2098" s="2">
        <f t="shared" si="24"/>
        <v>-0.24009759999999858</v>
      </c>
      <c r="S2098" s="1">
        <f t="shared" si="25"/>
        <v>51.952313487529338</v>
      </c>
      <c r="T2098" s="1">
        <f t="shared" si="26"/>
        <v>50.965885712470666</v>
      </c>
      <c r="U2098" s="1" t="str">
        <f t="shared" si="27"/>
        <v>Change UP</v>
      </c>
      <c r="V2098" s="1" t="str">
        <f t="shared" si="28"/>
        <v/>
      </c>
      <c r="W2098" s="1" t="str">
        <f t="shared" si="29"/>
        <v/>
      </c>
    </row>
    <row r="2099" spans="1:23" x14ac:dyDescent="0.25">
      <c r="A2099" s="3">
        <v>43223</v>
      </c>
      <c r="B2099">
        <v>50.950001</v>
      </c>
      <c r="C2099">
        <v>51.483749000000003</v>
      </c>
      <c r="D2099">
        <v>50.314498999999998</v>
      </c>
      <c r="E2099">
        <v>51.186000999999997</v>
      </c>
      <c r="F2099">
        <v>51.186000999999997</v>
      </c>
      <c r="G2099">
        <v>36302000</v>
      </c>
      <c r="I2099" s="2">
        <f t="shared" si="15"/>
        <v>51.460651333333338</v>
      </c>
      <c r="J2099" s="2">
        <f t="shared" si="16"/>
        <v>50.90185166666668</v>
      </c>
      <c r="K2099" s="2">
        <f t="shared" si="17"/>
        <v>50.584701333333342</v>
      </c>
      <c r="L2099" s="2">
        <f t="shared" si="18"/>
        <v>50.025901666666684</v>
      </c>
      <c r="M2099" s="2">
        <f t="shared" si="19"/>
        <v>51.777801666666676</v>
      </c>
      <c r="N2099" s="2">
        <f t="shared" si="20"/>
        <v>52.336601333333334</v>
      </c>
      <c r="O2099" s="2">
        <f t="shared" si="21"/>
        <v>52.653751666666672</v>
      </c>
      <c r="P2099" s="10" t="str">
        <f t="shared" si="22"/>
        <v/>
      </c>
      <c r="Q2099" s="2">
        <f t="shared" si="23"/>
        <v>51.491100399999993</v>
      </c>
      <c r="R2099" s="2">
        <f t="shared" si="24"/>
        <v>-0.30509939999999602</v>
      </c>
      <c r="S2099" s="1">
        <f t="shared" si="25"/>
        <v>51.956257649381101</v>
      </c>
      <c r="T2099" s="1">
        <f t="shared" si="26"/>
        <v>51.025943150618886</v>
      </c>
      <c r="U2099" s="1" t="str">
        <f t="shared" si="27"/>
        <v>Change UP</v>
      </c>
      <c r="V2099" s="1" t="str">
        <f t="shared" si="28"/>
        <v/>
      </c>
      <c r="W2099" s="1" t="str">
        <f t="shared" si="29"/>
        <v/>
      </c>
    </row>
    <row r="2100" spans="1:23" x14ac:dyDescent="0.25">
      <c r="A2100" s="3">
        <v>43224</v>
      </c>
      <c r="B2100">
        <v>50.845001000000003</v>
      </c>
      <c r="C2100">
        <v>52.425499000000002</v>
      </c>
      <c r="D2100">
        <v>50.845001000000003</v>
      </c>
      <c r="E2100">
        <v>52.410499999999999</v>
      </c>
      <c r="F2100">
        <v>52.410499999999999</v>
      </c>
      <c r="G2100">
        <v>38774000</v>
      </c>
      <c r="I2100" s="2">
        <f t="shared" si="15"/>
        <v>50.994749666666671</v>
      </c>
      <c r="J2100" s="2">
        <f t="shared" si="16"/>
        <v>50.505750333333339</v>
      </c>
      <c r="K2100" s="2">
        <f t="shared" si="17"/>
        <v>49.825499666666666</v>
      </c>
      <c r="L2100" s="2">
        <f t="shared" si="18"/>
        <v>49.336500333333333</v>
      </c>
      <c r="M2100" s="2">
        <f t="shared" si="19"/>
        <v>51.675000333333344</v>
      </c>
      <c r="N2100" s="2">
        <f t="shared" si="20"/>
        <v>52.163999666666676</v>
      </c>
      <c r="O2100" s="2">
        <f t="shared" si="21"/>
        <v>52.844250333333349</v>
      </c>
      <c r="P2100" s="10" t="str">
        <f t="shared" si="22"/>
        <v>Likely up</v>
      </c>
      <c r="Q2100" s="2">
        <f t="shared" si="23"/>
        <v>51.327900799999995</v>
      </c>
      <c r="R2100" s="2">
        <f t="shared" si="24"/>
        <v>1.0825992000000042</v>
      </c>
      <c r="S2100" s="1">
        <f t="shared" si="25"/>
        <v>51.70352787031203</v>
      </c>
      <c r="T2100" s="1">
        <f t="shared" si="26"/>
        <v>50.95227372968796</v>
      </c>
      <c r="U2100" s="1" t="str">
        <f t="shared" si="27"/>
        <v>Change UP</v>
      </c>
      <c r="V2100" s="1" t="str">
        <f t="shared" si="28"/>
        <v/>
      </c>
      <c r="W2100" s="1" t="str">
        <f t="shared" si="29"/>
        <v/>
      </c>
    </row>
    <row r="2101" spans="1:23" x14ac:dyDescent="0.25">
      <c r="A2101" s="3">
        <v>43227</v>
      </c>
      <c r="B2101">
        <v>52.461497999999999</v>
      </c>
      <c r="C2101">
        <v>53.084000000000003</v>
      </c>
      <c r="D2101">
        <v>52.354999999999997</v>
      </c>
      <c r="E2101">
        <v>52.739497999999998</v>
      </c>
      <c r="F2101">
        <v>52.739497999999998</v>
      </c>
      <c r="G2101">
        <v>29322000</v>
      </c>
      <c r="I2101" s="2">
        <f t="shared" si="15"/>
        <v>51.893666666666661</v>
      </c>
      <c r="J2101" s="2">
        <f t="shared" si="16"/>
        <v>51.36183433333332</v>
      </c>
      <c r="K2101" s="2">
        <f t="shared" si="17"/>
        <v>50.313168666666662</v>
      </c>
      <c r="L2101" s="2">
        <f t="shared" si="18"/>
        <v>49.781336333333321</v>
      </c>
      <c r="M2101" s="2">
        <f t="shared" si="19"/>
        <v>52.942332333333319</v>
      </c>
      <c r="N2101" s="2">
        <f t="shared" si="20"/>
        <v>53.47416466666666</v>
      </c>
      <c r="O2101" s="2">
        <f t="shared" si="21"/>
        <v>54.522830333333317</v>
      </c>
      <c r="P2101" s="10" t="str">
        <f t="shared" si="22"/>
        <v/>
      </c>
      <c r="Q2101" s="2">
        <f t="shared" si="23"/>
        <v>51.509501</v>
      </c>
      <c r="R2101" s="2">
        <f t="shared" si="24"/>
        <v>1.2299969999999973</v>
      </c>
      <c r="S2101" s="1">
        <f t="shared" si="25"/>
        <v>52.130191365037589</v>
      </c>
      <c r="T2101" s="1">
        <f t="shared" si="26"/>
        <v>50.888810634962411</v>
      </c>
      <c r="U2101" s="1" t="str">
        <f t="shared" si="27"/>
        <v>Change UP</v>
      </c>
      <c r="V2101" s="1" t="str">
        <f t="shared" si="28"/>
        <v/>
      </c>
      <c r="W2101" s="1" t="str">
        <f t="shared" si="29"/>
        <v/>
      </c>
    </row>
    <row r="2102" spans="1:23" x14ac:dyDescent="0.25">
      <c r="A2102" s="3">
        <v>43228</v>
      </c>
      <c r="B2102">
        <v>52.926997999999998</v>
      </c>
      <c r="C2102">
        <v>53.027500000000003</v>
      </c>
      <c r="D2102">
        <v>52.357250000000001</v>
      </c>
      <c r="E2102">
        <v>52.695498999999998</v>
      </c>
      <c r="F2102">
        <v>52.695498999999998</v>
      </c>
      <c r="G2102">
        <v>24354000</v>
      </c>
      <c r="I2102" s="2">
        <f t="shared" si="15"/>
        <v>52.726165999999999</v>
      </c>
      <c r="J2102" s="2">
        <f t="shared" si="16"/>
        <v>52.368331999999995</v>
      </c>
      <c r="K2102" s="2">
        <f t="shared" si="17"/>
        <v>51.997165999999993</v>
      </c>
      <c r="L2102" s="2">
        <f t="shared" si="18"/>
        <v>51.639331999999989</v>
      </c>
      <c r="M2102" s="2">
        <f t="shared" si="19"/>
        <v>53.097332000000002</v>
      </c>
      <c r="N2102" s="2">
        <f t="shared" si="20"/>
        <v>53.455166000000006</v>
      </c>
      <c r="O2102" s="2">
        <f t="shared" si="21"/>
        <v>53.826332000000008</v>
      </c>
      <c r="P2102" s="10" t="str">
        <f t="shared" si="22"/>
        <v/>
      </c>
      <c r="Q2102" s="2">
        <f t="shared" si="23"/>
        <v>51.884100400000008</v>
      </c>
      <c r="R2102" s="2">
        <f t="shared" si="24"/>
        <v>0.81139859999998976</v>
      </c>
      <c r="S2102" s="1">
        <f t="shared" si="25"/>
        <v>52.580312685263848</v>
      </c>
      <c r="T2102" s="1">
        <f t="shared" si="26"/>
        <v>51.187888114736168</v>
      </c>
      <c r="U2102" s="1" t="str">
        <f t="shared" si="27"/>
        <v>Change UP</v>
      </c>
      <c r="V2102" s="1" t="str">
        <f t="shared" si="28"/>
        <v/>
      </c>
      <c r="W2102" s="1" t="str">
        <f t="shared" si="29"/>
        <v/>
      </c>
    </row>
    <row r="2103" spans="1:23" x14ac:dyDescent="0.25">
      <c r="A2103" s="3">
        <v>43229</v>
      </c>
      <c r="B2103">
        <v>52.904998999999997</v>
      </c>
      <c r="C2103">
        <v>54.271999000000001</v>
      </c>
      <c r="D2103">
        <v>52.818249000000002</v>
      </c>
      <c r="E2103">
        <v>54.137999999999998</v>
      </c>
      <c r="F2103">
        <v>54.137999999999998</v>
      </c>
      <c r="G2103">
        <v>40656000</v>
      </c>
      <c r="I2103" s="2">
        <f t="shared" si="15"/>
        <v>52.693416333333325</v>
      </c>
      <c r="J2103" s="2">
        <f t="shared" si="16"/>
        <v>52.359332666666646</v>
      </c>
      <c r="K2103" s="2">
        <f t="shared" si="17"/>
        <v>52.023166333333322</v>
      </c>
      <c r="L2103" s="2">
        <f t="shared" si="18"/>
        <v>51.689082666666643</v>
      </c>
      <c r="M2103" s="2">
        <f t="shared" si="19"/>
        <v>53.029582666666649</v>
      </c>
      <c r="N2103" s="2">
        <f t="shared" si="20"/>
        <v>53.363666333333327</v>
      </c>
      <c r="O2103" s="2">
        <f t="shared" si="21"/>
        <v>53.699832666666651</v>
      </c>
      <c r="P2103" s="10" t="str">
        <f t="shared" si="22"/>
        <v>Definitely up</v>
      </c>
      <c r="Q2103" s="2">
        <f t="shared" si="23"/>
        <v>52.0501</v>
      </c>
      <c r="R2103" s="2">
        <f t="shared" si="24"/>
        <v>2.0878999999999976</v>
      </c>
      <c r="S2103" s="1">
        <f t="shared" si="25"/>
        <v>52.834174071598149</v>
      </c>
      <c r="T2103" s="1">
        <f t="shared" si="26"/>
        <v>51.266025928401852</v>
      </c>
      <c r="U2103" s="1" t="str">
        <f t="shared" si="27"/>
        <v>Change UP</v>
      </c>
      <c r="V2103" s="1" t="str">
        <f t="shared" si="28"/>
        <v/>
      </c>
      <c r="W2103" s="1" t="str">
        <f t="shared" si="29"/>
        <v/>
      </c>
    </row>
    <row r="2104" spans="1:23" x14ac:dyDescent="0.25">
      <c r="A2104" s="3">
        <v>43230</v>
      </c>
      <c r="B2104">
        <v>54.301498000000002</v>
      </c>
      <c r="C2104">
        <v>55.021999000000001</v>
      </c>
      <c r="D2104">
        <v>54.282001000000001</v>
      </c>
      <c r="E2104">
        <v>54.878501999999997</v>
      </c>
      <c r="F2104">
        <v>54.878501999999997</v>
      </c>
      <c r="G2104">
        <v>28860000</v>
      </c>
      <c r="I2104" s="2">
        <f t="shared" si="15"/>
        <v>53.742749333333336</v>
      </c>
      <c r="J2104" s="2">
        <f t="shared" si="16"/>
        <v>53.213499666666671</v>
      </c>
      <c r="K2104" s="2">
        <f t="shared" si="17"/>
        <v>52.288999333333336</v>
      </c>
      <c r="L2104" s="2">
        <f t="shared" si="18"/>
        <v>51.759749666666671</v>
      </c>
      <c r="M2104" s="2">
        <f t="shared" si="19"/>
        <v>54.66724966666667</v>
      </c>
      <c r="N2104" s="2">
        <f t="shared" si="20"/>
        <v>55.196499333333335</v>
      </c>
      <c r="O2104" s="2">
        <f t="shared" si="21"/>
        <v>56.12099966666667</v>
      </c>
      <c r="P2104" s="10" t="str">
        <f t="shared" si="22"/>
        <v>Possibly up</v>
      </c>
      <c r="Q2104" s="2">
        <f t="shared" si="23"/>
        <v>52.633899599999992</v>
      </c>
      <c r="R2104" s="2">
        <f t="shared" si="24"/>
        <v>2.2446024000000051</v>
      </c>
      <c r="S2104" s="1">
        <f t="shared" si="25"/>
        <v>53.685515173606291</v>
      </c>
      <c r="T2104" s="1">
        <f t="shared" si="26"/>
        <v>51.582284026393694</v>
      </c>
      <c r="U2104" s="1" t="str">
        <f t="shared" si="27"/>
        <v>Change UP</v>
      </c>
      <c r="V2104" s="1" t="str">
        <f t="shared" si="28"/>
        <v/>
      </c>
      <c r="W2104" s="1" t="str">
        <f t="shared" si="29"/>
        <v/>
      </c>
    </row>
    <row r="2105" spans="1:23" x14ac:dyDescent="0.25">
      <c r="A2105" s="3">
        <v>43231</v>
      </c>
      <c r="B2105">
        <v>54.68</v>
      </c>
      <c r="C2105">
        <v>55.066502</v>
      </c>
      <c r="D2105">
        <v>54.545501999999999</v>
      </c>
      <c r="E2105">
        <v>54.912998000000002</v>
      </c>
      <c r="F2105">
        <v>54.912998000000002</v>
      </c>
      <c r="G2105">
        <v>25074000</v>
      </c>
      <c r="I2105" s="2">
        <f t="shared" si="15"/>
        <v>54.727500666666664</v>
      </c>
      <c r="J2105" s="2">
        <f t="shared" si="16"/>
        <v>54.433002333333327</v>
      </c>
      <c r="K2105" s="2">
        <f t="shared" si="17"/>
        <v>53.987502666666664</v>
      </c>
      <c r="L2105" s="2">
        <f t="shared" si="18"/>
        <v>53.693004333333327</v>
      </c>
      <c r="M2105" s="2">
        <f t="shared" si="19"/>
        <v>55.173000333333327</v>
      </c>
      <c r="N2105" s="2">
        <f t="shared" si="20"/>
        <v>55.467498666666664</v>
      </c>
      <c r="O2105" s="2">
        <f t="shared" si="21"/>
        <v>55.912998333333327</v>
      </c>
      <c r="P2105" s="10" t="str">
        <f t="shared" si="22"/>
        <v/>
      </c>
      <c r="Q2105" s="2">
        <f t="shared" si="23"/>
        <v>53.372399799999997</v>
      </c>
      <c r="R2105" s="2">
        <f t="shared" si="24"/>
        <v>1.5405982000000051</v>
      </c>
      <c r="S2105" s="1">
        <f t="shared" si="25"/>
        <v>54.44925843856506</v>
      </c>
      <c r="T2105" s="1">
        <f t="shared" si="26"/>
        <v>52.295541161434933</v>
      </c>
      <c r="U2105" s="1" t="str">
        <f t="shared" si="27"/>
        <v>Change UP</v>
      </c>
      <c r="V2105" s="1" t="str">
        <f t="shared" si="28"/>
        <v/>
      </c>
      <c r="W2105" s="1" t="str">
        <f t="shared" si="29"/>
        <v/>
      </c>
    </row>
    <row r="2106" spans="1:23" x14ac:dyDescent="0.25">
      <c r="A2106" s="3">
        <v>43234</v>
      </c>
      <c r="B2106">
        <v>55</v>
      </c>
      <c r="C2106">
        <v>55.537497999999999</v>
      </c>
      <c r="D2106">
        <v>54.955502000000003</v>
      </c>
      <c r="E2106">
        <v>55.009998000000003</v>
      </c>
      <c r="F2106">
        <v>55.009998000000003</v>
      </c>
      <c r="G2106">
        <v>30362000</v>
      </c>
      <c r="I2106" s="2">
        <f t="shared" si="15"/>
        <v>54.841667333333334</v>
      </c>
      <c r="J2106" s="2">
        <f t="shared" si="16"/>
        <v>54.616832666666667</v>
      </c>
      <c r="K2106" s="2">
        <f t="shared" si="17"/>
        <v>54.320667333333333</v>
      </c>
      <c r="L2106" s="2">
        <f t="shared" si="18"/>
        <v>54.095832666666666</v>
      </c>
      <c r="M2106" s="2">
        <f t="shared" si="19"/>
        <v>55.137832666666668</v>
      </c>
      <c r="N2106" s="2">
        <f t="shared" si="20"/>
        <v>55.362667333333334</v>
      </c>
      <c r="O2106" s="2">
        <f t="shared" si="21"/>
        <v>55.658832666666669</v>
      </c>
      <c r="P2106" s="10" t="str">
        <f t="shared" si="22"/>
        <v/>
      </c>
      <c r="Q2106" s="2">
        <f t="shared" si="23"/>
        <v>53.872899399999994</v>
      </c>
      <c r="R2106" s="2">
        <f t="shared" si="24"/>
        <v>1.1370986000000087</v>
      </c>
      <c r="S2106" s="1">
        <f t="shared" si="25"/>
        <v>54.97223902568571</v>
      </c>
      <c r="T2106" s="1">
        <f t="shared" si="26"/>
        <v>52.773559774314279</v>
      </c>
      <c r="U2106" s="1" t="str">
        <f t="shared" si="27"/>
        <v>Change UP</v>
      </c>
      <c r="V2106" s="1" t="str">
        <f t="shared" si="28"/>
        <v/>
      </c>
      <c r="W2106" s="1" t="str">
        <f t="shared" si="29"/>
        <v/>
      </c>
    </row>
    <row r="2107" spans="1:23" x14ac:dyDescent="0.25">
      <c r="A2107" s="3">
        <v>43235</v>
      </c>
      <c r="B2107">
        <v>54.5</v>
      </c>
      <c r="C2107">
        <v>54.502499</v>
      </c>
      <c r="D2107">
        <v>53.673499999999997</v>
      </c>
      <c r="E2107">
        <v>53.961497999999999</v>
      </c>
      <c r="F2107">
        <v>53.961497999999999</v>
      </c>
      <c r="G2107">
        <v>29898000</v>
      </c>
      <c r="I2107" s="2">
        <f t="shared" si="15"/>
        <v>55.167665999999997</v>
      </c>
      <c r="J2107" s="2">
        <f t="shared" si="16"/>
        <v>54.797833999999995</v>
      </c>
      <c r="K2107" s="2">
        <f t="shared" si="17"/>
        <v>54.58567</v>
      </c>
      <c r="L2107" s="2">
        <f t="shared" si="18"/>
        <v>54.215837999999998</v>
      </c>
      <c r="M2107" s="2">
        <f t="shared" si="19"/>
        <v>55.379829999999991</v>
      </c>
      <c r="N2107" s="2">
        <f t="shared" si="20"/>
        <v>55.749661999999994</v>
      </c>
      <c r="O2107" s="2">
        <f t="shared" si="21"/>
        <v>55.961825999999988</v>
      </c>
      <c r="P2107" s="10" t="str">
        <f t="shared" si="22"/>
        <v>Definitely down</v>
      </c>
      <c r="Q2107" s="2">
        <f t="shared" si="23"/>
        <v>54.326999399999998</v>
      </c>
      <c r="R2107" s="2">
        <f t="shared" si="24"/>
        <v>-0.36550139999999942</v>
      </c>
      <c r="S2107" s="1">
        <f t="shared" si="25"/>
        <v>55.303159081226795</v>
      </c>
      <c r="T2107" s="1">
        <f t="shared" si="26"/>
        <v>53.350839718773202</v>
      </c>
      <c r="U2107" s="1" t="str">
        <f t="shared" si="27"/>
        <v>Change UP</v>
      </c>
      <c r="V2107" s="1" t="str">
        <f t="shared" si="28"/>
        <v/>
      </c>
      <c r="W2107" s="1" t="str">
        <f t="shared" si="29"/>
        <v/>
      </c>
    </row>
    <row r="2108" spans="1:23" x14ac:dyDescent="0.25">
      <c r="A2108" s="3">
        <v>43236</v>
      </c>
      <c r="B2108">
        <v>53.865501000000002</v>
      </c>
      <c r="C2108">
        <v>54.463501000000001</v>
      </c>
      <c r="D2108">
        <v>53.813000000000002</v>
      </c>
      <c r="E2108">
        <v>54.088501000000001</v>
      </c>
      <c r="F2108">
        <v>54.088501000000001</v>
      </c>
      <c r="G2108">
        <v>21946000</v>
      </c>
      <c r="I2108" s="2">
        <f t="shared" si="15"/>
        <v>54.04583233333333</v>
      </c>
      <c r="J2108" s="2">
        <f t="shared" si="16"/>
        <v>53.589165666666659</v>
      </c>
      <c r="K2108" s="2">
        <f t="shared" si="17"/>
        <v>53.216833333333327</v>
      </c>
      <c r="L2108" s="2">
        <f t="shared" si="18"/>
        <v>52.760166666666656</v>
      </c>
      <c r="M2108" s="2">
        <f t="shared" si="19"/>
        <v>54.418164666666662</v>
      </c>
      <c r="N2108" s="2">
        <f t="shared" si="20"/>
        <v>54.874831333333333</v>
      </c>
      <c r="O2108" s="2">
        <f t="shared" si="21"/>
        <v>55.247163666666665</v>
      </c>
      <c r="P2108" s="10" t="str">
        <f t="shared" si="22"/>
        <v/>
      </c>
      <c r="Q2108" s="2">
        <f t="shared" si="23"/>
        <v>54.580199200000003</v>
      </c>
      <c r="R2108" s="2">
        <f t="shared" si="24"/>
        <v>-0.49169820000000186</v>
      </c>
      <c r="S2108" s="1">
        <f t="shared" si="25"/>
        <v>55.070810532322447</v>
      </c>
      <c r="T2108" s="1">
        <f t="shared" si="26"/>
        <v>54.089587867677558</v>
      </c>
      <c r="U2108" s="1" t="str">
        <f t="shared" si="27"/>
        <v>Change DOWN</v>
      </c>
      <c r="V2108" s="1" t="str">
        <f t="shared" si="28"/>
        <v>Change DOWN</v>
      </c>
      <c r="W2108" s="1">
        <f t="shared" si="29"/>
        <v>54.088501000000001</v>
      </c>
    </row>
    <row r="2109" spans="1:23" x14ac:dyDescent="0.25">
      <c r="A2109" s="3">
        <v>43237</v>
      </c>
      <c r="B2109">
        <v>53.994498999999998</v>
      </c>
      <c r="C2109">
        <v>54.343497999999997</v>
      </c>
      <c r="D2109">
        <v>53.674999</v>
      </c>
      <c r="E2109">
        <v>53.929501000000002</v>
      </c>
      <c r="F2109">
        <v>53.929501000000002</v>
      </c>
      <c r="G2109">
        <v>20876000</v>
      </c>
      <c r="I2109" s="2">
        <f t="shared" si="15"/>
        <v>54.121667333333335</v>
      </c>
      <c r="J2109" s="2">
        <f t="shared" si="16"/>
        <v>53.779833666666669</v>
      </c>
      <c r="K2109" s="2">
        <f t="shared" si="17"/>
        <v>53.471166333333336</v>
      </c>
      <c r="L2109" s="2">
        <f t="shared" si="18"/>
        <v>53.12933266666667</v>
      </c>
      <c r="M2109" s="2">
        <f t="shared" si="19"/>
        <v>54.430334666666667</v>
      </c>
      <c r="N2109" s="2">
        <f t="shared" si="20"/>
        <v>54.772168333333333</v>
      </c>
      <c r="O2109" s="2">
        <f t="shared" si="21"/>
        <v>55.080835666666665</v>
      </c>
      <c r="P2109" s="10" t="str">
        <f t="shared" si="22"/>
        <v/>
      </c>
      <c r="Q2109" s="2">
        <f t="shared" si="23"/>
        <v>54.570299399999996</v>
      </c>
      <c r="R2109" s="2">
        <f t="shared" si="24"/>
        <v>-0.64079839999999422</v>
      </c>
      <c r="S2109" s="1">
        <f t="shared" si="25"/>
        <v>55.072428585273869</v>
      </c>
      <c r="T2109" s="1">
        <f t="shared" si="26"/>
        <v>54.068170214726123</v>
      </c>
      <c r="U2109" s="1" t="str">
        <f t="shared" si="27"/>
        <v>Change DOWN</v>
      </c>
      <c r="V2109" s="1" t="str">
        <f t="shared" si="28"/>
        <v/>
      </c>
      <c r="W2109" s="1" t="str">
        <f t="shared" si="29"/>
        <v/>
      </c>
    </row>
    <row r="2110" spans="1:23" x14ac:dyDescent="0.25">
      <c r="A2110" s="3">
        <v>43238</v>
      </c>
      <c r="B2110">
        <v>53.092998999999999</v>
      </c>
      <c r="C2110">
        <v>53.497002000000002</v>
      </c>
      <c r="D2110">
        <v>53.033999999999999</v>
      </c>
      <c r="E2110">
        <v>53.318001000000002</v>
      </c>
      <c r="F2110">
        <v>53.318001000000002</v>
      </c>
      <c r="G2110">
        <v>31304000</v>
      </c>
      <c r="I2110" s="2">
        <f t="shared" si="15"/>
        <v>53.982665999999995</v>
      </c>
      <c r="J2110" s="2">
        <f t="shared" si="16"/>
        <v>53.621833999999993</v>
      </c>
      <c r="K2110" s="2">
        <f t="shared" si="17"/>
        <v>53.314166999999998</v>
      </c>
      <c r="L2110" s="2">
        <f t="shared" si="18"/>
        <v>52.953334999999996</v>
      </c>
      <c r="M2110" s="2">
        <f t="shared" si="19"/>
        <v>54.29033299999999</v>
      </c>
      <c r="N2110" s="2">
        <f t="shared" si="20"/>
        <v>54.651164999999992</v>
      </c>
      <c r="O2110" s="2">
        <f t="shared" si="21"/>
        <v>54.958831999999987</v>
      </c>
      <c r="P2110" s="10" t="str">
        <f t="shared" si="22"/>
        <v>Possibly down</v>
      </c>
      <c r="Q2110" s="2">
        <f t="shared" si="23"/>
        <v>54.38049920000001</v>
      </c>
      <c r="R2110" s="2">
        <f t="shared" si="24"/>
        <v>-1.0624982000000074</v>
      </c>
      <c r="S2110" s="1">
        <f t="shared" si="25"/>
        <v>54.915300107350305</v>
      </c>
      <c r="T2110" s="1">
        <f t="shared" si="26"/>
        <v>53.845698292649715</v>
      </c>
      <c r="U2110" s="1" t="str">
        <f t="shared" si="27"/>
        <v>Change DOWN</v>
      </c>
      <c r="V2110" s="1" t="str">
        <f t="shared" si="28"/>
        <v/>
      </c>
      <c r="W2110" s="1" t="str">
        <f t="shared" si="29"/>
        <v/>
      </c>
    </row>
    <row r="2111" spans="1:23" x14ac:dyDescent="0.25">
      <c r="A2111" s="3">
        <v>43241</v>
      </c>
      <c r="B2111">
        <v>53.702998999999998</v>
      </c>
      <c r="C2111">
        <v>54.400002000000001</v>
      </c>
      <c r="D2111">
        <v>53.682499</v>
      </c>
      <c r="E2111">
        <v>53.978999999999999</v>
      </c>
      <c r="F2111">
        <v>53.978999999999999</v>
      </c>
      <c r="G2111">
        <v>20464000</v>
      </c>
      <c r="I2111" s="2">
        <f t="shared" si="15"/>
        <v>53.283001000000006</v>
      </c>
      <c r="J2111" s="2">
        <f t="shared" si="16"/>
        <v>53.06900000000001</v>
      </c>
      <c r="K2111" s="2">
        <f t="shared" si="17"/>
        <v>52.819999000000003</v>
      </c>
      <c r="L2111" s="2">
        <f t="shared" si="18"/>
        <v>52.605998000000007</v>
      </c>
      <c r="M2111" s="2">
        <f t="shared" si="19"/>
        <v>53.532002000000013</v>
      </c>
      <c r="N2111" s="2">
        <f t="shared" si="20"/>
        <v>53.746003000000009</v>
      </c>
      <c r="O2111" s="2">
        <f t="shared" si="21"/>
        <v>53.995004000000016</v>
      </c>
      <c r="P2111" s="10" t="str">
        <f t="shared" si="22"/>
        <v>Likely up</v>
      </c>
      <c r="Q2111" s="2">
        <f t="shared" si="23"/>
        <v>54.0614998</v>
      </c>
      <c r="R2111" s="2">
        <f t="shared" si="24"/>
        <v>-8.2499800000000789E-2</v>
      </c>
      <c r="S2111" s="1">
        <f t="shared" si="25"/>
        <v>54.669897780151729</v>
      </c>
      <c r="T2111" s="1">
        <f t="shared" si="26"/>
        <v>53.453101819848271</v>
      </c>
      <c r="U2111" s="1" t="str">
        <f t="shared" si="27"/>
        <v>Change DOWN</v>
      </c>
      <c r="V2111" s="1" t="str">
        <f t="shared" si="28"/>
        <v/>
      </c>
      <c r="W2111" s="1" t="str">
        <f t="shared" si="29"/>
        <v/>
      </c>
    </row>
    <row r="2112" spans="1:23" x14ac:dyDescent="0.25">
      <c r="A2112" s="3">
        <v>43242</v>
      </c>
      <c r="B2112">
        <v>54.178001000000002</v>
      </c>
      <c r="C2112">
        <v>54.329498000000001</v>
      </c>
      <c r="D2112">
        <v>53.334499000000001</v>
      </c>
      <c r="E2112">
        <v>53.486499999999999</v>
      </c>
      <c r="F2112">
        <v>53.486499999999999</v>
      </c>
      <c r="G2112">
        <v>21800000</v>
      </c>
      <c r="I2112" s="2">
        <f t="shared" si="15"/>
        <v>54.020500333333338</v>
      </c>
      <c r="J2112" s="2">
        <f t="shared" si="16"/>
        <v>53.640998666666675</v>
      </c>
      <c r="K2112" s="2">
        <f t="shared" si="17"/>
        <v>53.302997333333337</v>
      </c>
      <c r="L2112" s="2">
        <f t="shared" si="18"/>
        <v>52.923495666666675</v>
      </c>
      <c r="M2112" s="2">
        <f t="shared" si="19"/>
        <v>54.358501666666676</v>
      </c>
      <c r="N2112" s="2">
        <f t="shared" si="20"/>
        <v>54.738003333333339</v>
      </c>
      <c r="O2112" s="2">
        <f t="shared" si="21"/>
        <v>55.076004666666677</v>
      </c>
      <c r="P2112" s="10" t="str">
        <f t="shared" si="22"/>
        <v>Possibly down</v>
      </c>
      <c r="Q2112" s="2">
        <f t="shared" si="23"/>
        <v>53.855300200000002</v>
      </c>
      <c r="R2112" s="2">
        <f t="shared" si="24"/>
        <v>-0.36880020000000258</v>
      </c>
      <c r="S2112" s="1">
        <f t="shared" si="25"/>
        <v>54.161551083838233</v>
      </c>
      <c r="T2112" s="1">
        <f t="shared" si="26"/>
        <v>53.549049316161771</v>
      </c>
      <c r="U2112" s="1" t="str">
        <f t="shared" si="27"/>
        <v>Change DOWN</v>
      </c>
      <c r="V2112" s="1" t="str">
        <f t="shared" si="28"/>
        <v/>
      </c>
      <c r="W2112" s="1" t="str">
        <f t="shared" si="29"/>
        <v/>
      </c>
    </row>
    <row r="2113" spans="1:23" x14ac:dyDescent="0.25">
      <c r="A2113" s="3">
        <v>43243</v>
      </c>
      <c r="B2113">
        <v>53.256500000000003</v>
      </c>
      <c r="C2113">
        <v>54.039000999999999</v>
      </c>
      <c r="D2113">
        <v>53.085498999999999</v>
      </c>
      <c r="E2113">
        <v>53.984501000000002</v>
      </c>
      <c r="F2113">
        <v>53.984501000000002</v>
      </c>
      <c r="G2113">
        <v>21214000</v>
      </c>
      <c r="I2113" s="2">
        <f t="shared" si="15"/>
        <v>53.716832333333336</v>
      </c>
      <c r="J2113" s="2">
        <f t="shared" si="16"/>
        <v>53.104166666666671</v>
      </c>
      <c r="K2113" s="2">
        <f t="shared" si="17"/>
        <v>52.721833333333336</v>
      </c>
      <c r="L2113" s="2">
        <f t="shared" si="18"/>
        <v>52.109167666666671</v>
      </c>
      <c r="M2113" s="2">
        <f t="shared" si="19"/>
        <v>54.099165666666671</v>
      </c>
      <c r="N2113" s="2">
        <f t="shared" si="20"/>
        <v>54.711831333333336</v>
      </c>
      <c r="O2113" s="2">
        <f t="shared" si="21"/>
        <v>55.094164666666671</v>
      </c>
      <c r="P2113" s="10" t="str">
        <f t="shared" si="22"/>
        <v/>
      </c>
      <c r="Q2113" s="2">
        <f t="shared" si="23"/>
        <v>53.760300599999994</v>
      </c>
      <c r="R2113" s="2">
        <f t="shared" si="24"/>
        <v>0.22420040000000796</v>
      </c>
      <c r="S2113" s="1">
        <f t="shared" si="25"/>
        <v>54.097483565984781</v>
      </c>
      <c r="T2113" s="1">
        <f t="shared" si="26"/>
        <v>53.423117634015206</v>
      </c>
      <c r="U2113" s="1" t="str">
        <f t="shared" si="27"/>
        <v>Change DOWN</v>
      </c>
      <c r="V2113" s="1" t="str">
        <f t="shared" si="28"/>
        <v/>
      </c>
      <c r="W2113" s="1" t="str">
        <f t="shared" si="29"/>
        <v/>
      </c>
    </row>
    <row r="2114" spans="1:23" x14ac:dyDescent="0.25">
      <c r="A2114" s="3">
        <v>43244</v>
      </c>
      <c r="B2114">
        <v>53.950001</v>
      </c>
      <c r="C2114">
        <v>54.023499000000001</v>
      </c>
      <c r="D2114">
        <v>53.307499</v>
      </c>
      <c r="E2114">
        <v>53.962001999999998</v>
      </c>
      <c r="F2114">
        <v>53.962001999999998</v>
      </c>
      <c r="G2114">
        <v>15336000</v>
      </c>
      <c r="I2114" s="2">
        <f t="shared" si="15"/>
        <v>53.703000333333335</v>
      </c>
      <c r="J2114" s="2">
        <f t="shared" si="16"/>
        <v>53.366999666666672</v>
      </c>
      <c r="K2114" s="2">
        <f t="shared" si="17"/>
        <v>52.749498333333335</v>
      </c>
      <c r="L2114" s="2">
        <f t="shared" si="18"/>
        <v>52.413497666666672</v>
      </c>
      <c r="M2114" s="2">
        <f t="shared" si="19"/>
        <v>54.320501666666672</v>
      </c>
      <c r="N2114" s="2">
        <f t="shared" si="20"/>
        <v>54.656502333333336</v>
      </c>
      <c r="O2114" s="2">
        <f t="shared" si="21"/>
        <v>55.274003666666673</v>
      </c>
      <c r="P2114" s="10" t="str">
        <f t="shared" si="22"/>
        <v/>
      </c>
      <c r="Q2114" s="2">
        <f t="shared" si="23"/>
        <v>53.7395006</v>
      </c>
      <c r="R2114" s="2">
        <f t="shared" si="24"/>
        <v>0.22250139999999874</v>
      </c>
      <c r="S2114" s="1">
        <f t="shared" si="25"/>
        <v>54.053807984180359</v>
      </c>
      <c r="T2114" s="1">
        <f t="shared" si="26"/>
        <v>53.42519321581964</v>
      </c>
      <c r="U2114" s="1" t="str">
        <f t="shared" si="27"/>
        <v>Change DOWN</v>
      </c>
      <c r="V2114" s="1" t="str">
        <f t="shared" si="28"/>
        <v/>
      </c>
      <c r="W2114" s="1" t="str">
        <f t="shared" si="29"/>
        <v/>
      </c>
    </row>
    <row r="2115" spans="1:23" x14ac:dyDescent="0.25">
      <c r="A2115" s="3">
        <v>43245</v>
      </c>
      <c r="B2115">
        <v>53.951000000000001</v>
      </c>
      <c r="C2115">
        <v>54.127997999999998</v>
      </c>
      <c r="D2115">
        <v>53.688751000000003</v>
      </c>
      <c r="E2115">
        <v>53.783000999999999</v>
      </c>
      <c r="F2115">
        <v>53.783000999999999</v>
      </c>
      <c r="G2115">
        <v>17988000</v>
      </c>
      <c r="I2115" s="2">
        <f t="shared" si="15"/>
        <v>53.764333333333333</v>
      </c>
      <c r="J2115" s="2">
        <f t="shared" si="16"/>
        <v>53.505167666666665</v>
      </c>
      <c r="K2115" s="2">
        <f t="shared" si="17"/>
        <v>53.048333333333332</v>
      </c>
      <c r="L2115" s="2">
        <f t="shared" si="18"/>
        <v>52.789167666666664</v>
      </c>
      <c r="M2115" s="2">
        <f t="shared" si="19"/>
        <v>54.221167666666666</v>
      </c>
      <c r="N2115" s="2">
        <f t="shared" si="20"/>
        <v>54.480333333333334</v>
      </c>
      <c r="O2115" s="2">
        <f t="shared" si="21"/>
        <v>54.937167666666667</v>
      </c>
      <c r="P2115" s="10" t="str">
        <f t="shared" si="22"/>
        <v/>
      </c>
      <c r="Q2115" s="2">
        <f t="shared" si="23"/>
        <v>53.746000800000004</v>
      </c>
      <c r="R2115" s="2">
        <f t="shared" si="24"/>
        <v>3.7000199999994265E-2</v>
      </c>
      <c r="S2115" s="1">
        <f t="shared" si="25"/>
        <v>54.065512922228095</v>
      </c>
      <c r="T2115" s="1">
        <f t="shared" si="26"/>
        <v>53.426488677771914</v>
      </c>
      <c r="U2115" s="1" t="str">
        <f t="shared" si="27"/>
        <v>Change DOWN</v>
      </c>
      <c r="V2115" s="1" t="str">
        <f t="shared" si="28"/>
        <v/>
      </c>
      <c r="W2115" s="1" t="str">
        <f t="shared" si="29"/>
        <v/>
      </c>
    </row>
    <row r="2116" spans="1:23" x14ac:dyDescent="0.25">
      <c r="A2116" s="3">
        <v>43249</v>
      </c>
      <c r="B2116">
        <v>53.244498999999998</v>
      </c>
      <c r="C2116">
        <v>53.668498999999997</v>
      </c>
      <c r="D2116">
        <v>52.761001999999998</v>
      </c>
      <c r="E2116">
        <v>53.015999000000001</v>
      </c>
      <c r="F2116">
        <v>53.015999000000001</v>
      </c>
      <c r="G2116">
        <v>37302000</v>
      </c>
      <c r="I2116" s="2">
        <f t="shared" si="15"/>
        <v>53.866583333333331</v>
      </c>
      <c r="J2116" s="2">
        <f t="shared" si="16"/>
        <v>53.605168666666664</v>
      </c>
      <c r="K2116" s="2">
        <f t="shared" si="17"/>
        <v>53.427336333333336</v>
      </c>
      <c r="L2116" s="2">
        <f t="shared" si="18"/>
        <v>53.165921666666669</v>
      </c>
      <c r="M2116" s="2">
        <f t="shared" si="19"/>
        <v>54.044415666666659</v>
      </c>
      <c r="N2116" s="2">
        <f t="shared" si="20"/>
        <v>54.305830333333326</v>
      </c>
      <c r="O2116" s="2">
        <f t="shared" si="21"/>
        <v>54.483662666666653</v>
      </c>
      <c r="P2116" s="10" t="str">
        <f t="shared" si="22"/>
        <v>Definitely down</v>
      </c>
      <c r="Q2116" s="2">
        <f t="shared" si="23"/>
        <v>53.839000799999994</v>
      </c>
      <c r="R2116" s="2">
        <f t="shared" si="24"/>
        <v>-0.82300179999999301</v>
      </c>
      <c r="S2116" s="1">
        <f t="shared" si="25"/>
        <v>54.053063974672099</v>
      </c>
      <c r="T2116" s="1">
        <f t="shared" si="26"/>
        <v>53.624937625327888</v>
      </c>
      <c r="U2116" s="1" t="str">
        <f t="shared" si="27"/>
        <v>Change DOWN</v>
      </c>
      <c r="V2116" s="1" t="str">
        <f t="shared" si="28"/>
        <v/>
      </c>
      <c r="W2116" s="1" t="str">
        <f t="shared" si="29"/>
        <v/>
      </c>
    </row>
    <row r="2117" spans="1:23" x14ac:dyDescent="0.25">
      <c r="A2117" s="3">
        <v>43250</v>
      </c>
      <c r="B2117">
        <v>53.151501000000003</v>
      </c>
      <c r="C2117">
        <v>53.460498999999999</v>
      </c>
      <c r="D2117">
        <v>52.841498999999999</v>
      </c>
      <c r="E2117">
        <v>53.389999000000003</v>
      </c>
      <c r="F2117">
        <v>53.389999000000003</v>
      </c>
      <c r="G2117">
        <v>22770000</v>
      </c>
      <c r="I2117" s="2">
        <f t="shared" si="15"/>
        <v>53.148499999999991</v>
      </c>
      <c r="J2117" s="2">
        <f t="shared" si="16"/>
        <v>52.628500999999986</v>
      </c>
      <c r="K2117" s="2">
        <f t="shared" si="17"/>
        <v>52.241002999999992</v>
      </c>
      <c r="L2117" s="2">
        <f t="shared" si="18"/>
        <v>51.721003999999986</v>
      </c>
      <c r="M2117" s="2">
        <f t="shared" si="19"/>
        <v>53.535997999999985</v>
      </c>
      <c r="N2117" s="2">
        <f t="shared" si="20"/>
        <v>54.055996999999991</v>
      </c>
      <c r="O2117" s="2">
        <f t="shared" si="21"/>
        <v>54.443494999999984</v>
      </c>
      <c r="P2117" s="10" t="str">
        <f t="shared" si="22"/>
        <v/>
      </c>
      <c r="Q2117" s="2">
        <f t="shared" si="23"/>
        <v>53.646400600000007</v>
      </c>
      <c r="R2117" s="2">
        <f t="shared" si="24"/>
        <v>-0.25640160000000378</v>
      </c>
      <c r="S2117" s="1">
        <f t="shared" si="25"/>
        <v>54.051230864618773</v>
      </c>
      <c r="T2117" s="1">
        <f t="shared" si="26"/>
        <v>53.24157033538124</v>
      </c>
      <c r="U2117" s="1" t="str">
        <f t="shared" si="27"/>
        <v>Change DOWN</v>
      </c>
      <c r="V2117" s="1" t="str">
        <f t="shared" si="28"/>
        <v/>
      </c>
      <c r="W2117" s="1" t="str">
        <f t="shared" si="29"/>
        <v/>
      </c>
    </row>
    <row r="2118" spans="1:23" x14ac:dyDescent="0.25">
      <c r="A2118" s="3">
        <v>43251</v>
      </c>
      <c r="B2118">
        <v>53.377997999999998</v>
      </c>
      <c r="C2118">
        <v>54.859501000000002</v>
      </c>
      <c r="D2118">
        <v>53.377997999999998</v>
      </c>
      <c r="E2118">
        <v>54.249499999999998</v>
      </c>
      <c r="F2118">
        <v>54.249499999999998</v>
      </c>
      <c r="G2118">
        <v>61766000</v>
      </c>
      <c r="I2118" s="2">
        <f t="shared" si="15"/>
        <v>53.230665666666674</v>
      </c>
      <c r="J2118" s="2">
        <f t="shared" si="16"/>
        <v>53.000832333333349</v>
      </c>
      <c r="K2118" s="2">
        <f t="shared" si="17"/>
        <v>52.611665666666674</v>
      </c>
      <c r="L2118" s="2">
        <f t="shared" si="18"/>
        <v>52.38183233333335</v>
      </c>
      <c r="M2118" s="2">
        <f t="shared" si="19"/>
        <v>53.619832333333349</v>
      </c>
      <c r="N2118" s="2">
        <f t="shared" si="20"/>
        <v>53.849665666666674</v>
      </c>
      <c r="O2118" s="2">
        <f t="shared" si="21"/>
        <v>54.238832333333349</v>
      </c>
      <c r="P2118" s="10" t="str">
        <f t="shared" si="22"/>
        <v>Definitely up</v>
      </c>
      <c r="Q2118" s="2">
        <f t="shared" si="23"/>
        <v>53.627100400000003</v>
      </c>
      <c r="R2118" s="2">
        <f t="shared" si="24"/>
        <v>0.62239959999999428</v>
      </c>
      <c r="S2118" s="1">
        <f t="shared" si="25"/>
        <v>54.043592075369148</v>
      </c>
      <c r="T2118" s="1">
        <f t="shared" si="26"/>
        <v>53.210608724630859</v>
      </c>
      <c r="U2118" s="1" t="str">
        <f t="shared" si="27"/>
        <v>Change UP</v>
      </c>
      <c r="V2118" s="1" t="str">
        <f t="shared" si="28"/>
        <v>Change UP</v>
      </c>
      <c r="W2118" s="1">
        <f t="shared" si="29"/>
        <v>54.249499999999998</v>
      </c>
    </row>
    <row r="2119" spans="1:23" x14ac:dyDescent="0.25">
      <c r="A2119" s="3">
        <v>43252</v>
      </c>
      <c r="B2119">
        <v>54.967498999999997</v>
      </c>
      <c r="C2119">
        <v>56</v>
      </c>
      <c r="D2119">
        <v>54.924999</v>
      </c>
      <c r="E2119">
        <v>55.974997999999999</v>
      </c>
      <c r="F2119">
        <v>55.974997999999999</v>
      </c>
      <c r="G2119">
        <v>48432000</v>
      </c>
      <c r="I2119" s="2">
        <f t="shared" si="15"/>
        <v>54.162332999999997</v>
      </c>
      <c r="J2119" s="2">
        <f t="shared" si="16"/>
        <v>53.465164999999992</v>
      </c>
      <c r="K2119" s="2">
        <f t="shared" si="17"/>
        <v>52.680829999999993</v>
      </c>
      <c r="L2119" s="2">
        <f t="shared" si="18"/>
        <v>51.983661999999988</v>
      </c>
      <c r="M2119" s="2">
        <f t="shared" si="19"/>
        <v>54.946667999999995</v>
      </c>
      <c r="N2119" s="2">
        <f t="shared" si="20"/>
        <v>55.643836</v>
      </c>
      <c r="O2119" s="2">
        <f t="shared" si="21"/>
        <v>56.428170999999999</v>
      </c>
      <c r="P2119" s="10" t="str">
        <f t="shared" si="22"/>
        <v>Likely up</v>
      </c>
      <c r="Q2119" s="2">
        <f t="shared" si="23"/>
        <v>53.680100200000005</v>
      </c>
      <c r="R2119" s="2">
        <f t="shared" si="24"/>
        <v>2.294897799999994</v>
      </c>
      <c r="S2119" s="1">
        <f t="shared" si="25"/>
        <v>54.164729553683514</v>
      </c>
      <c r="T2119" s="1">
        <f t="shared" si="26"/>
        <v>53.195470846316496</v>
      </c>
      <c r="U2119" s="1" t="str">
        <f t="shared" si="27"/>
        <v>Change UP</v>
      </c>
      <c r="V2119" s="1" t="str">
        <f t="shared" si="28"/>
        <v/>
      </c>
      <c r="W2119" s="1" t="str">
        <f t="shared" si="29"/>
        <v/>
      </c>
    </row>
    <row r="2120" spans="1:23" x14ac:dyDescent="0.25">
      <c r="A2120" s="3">
        <v>43255</v>
      </c>
      <c r="B2120">
        <v>56.116501</v>
      </c>
      <c r="C2120">
        <v>57.094501000000001</v>
      </c>
      <c r="D2120">
        <v>56.100250000000003</v>
      </c>
      <c r="E2120">
        <v>56.964500000000001</v>
      </c>
      <c r="F2120">
        <v>56.964500000000001</v>
      </c>
      <c r="G2120">
        <v>37792000</v>
      </c>
      <c r="I2120" s="2">
        <f t="shared" si="15"/>
        <v>55.633332333333328</v>
      </c>
      <c r="J2120" s="2">
        <f t="shared" si="16"/>
        <v>55.266664666666657</v>
      </c>
      <c r="K2120" s="2">
        <f t="shared" si="17"/>
        <v>54.558331333333328</v>
      </c>
      <c r="L2120" s="2">
        <f t="shared" si="18"/>
        <v>54.191663666666656</v>
      </c>
      <c r="M2120" s="2">
        <f t="shared" si="19"/>
        <v>56.341665666666657</v>
      </c>
      <c r="N2120" s="2">
        <f t="shared" si="20"/>
        <v>56.708333333333329</v>
      </c>
      <c r="O2120" s="2">
        <f t="shared" si="21"/>
        <v>57.416666666666657</v>
      </c>
      <c r="P2120" s="10" t="str">
        <f t="shared" si="22"/>
        <v>Likely up</v>
      </c>
      <c r="Q2120" s="2">
        <f t="shared" si="23"/>
        <v>54.082699400000003</v>
      </c>
      <c r="R2120" s="2">
        <f t="shared" si="24"/>
        <v>2.8818005999999983</v>
      </c>
      <c r="S2120" s="1">
        <f t="shared" si="25"/>
        <v>55.235534942283159</v>
      </c>
      <c r="T2120" s="1">
        <f t="shared" si="26"/>
        <v>52.929863857716846</v>
      </c>
      <c r="U2120" s="1" t="str">
        <f t="shared" si="27"/>
        <v>Change UP</v>
      </c>
      <c r="V2120" s="1" t="str">
        <f t="shared" si="28"/>
        <v/>
      </c>
      <c r="W2120" s="1" t="str">
        <f t="shared" si="29"/>
        <v/>
      </c>
    </row>
    <row r="2121" spans="1:23" x14ac:dyDescent="0.25">
      <c r="A2121" s="3">
        <v>43256</v>
      </c>
      <c r="B2121">
        <v>57.049500000000002</v>
      </c>
      <c r="C2121">
        <v>57.286900000000003</v>
      </c>
      <c r="D2121">
        <v>56.659500000000001</v>
      </c>
      <c r="E2121">
        <v>56.983001999999999</v>
      </c>
      <c r="F2121">
        <v>56.983001999999999</v>
      </c>
      <c r="G2121">
        <v>33560000</v>
      </c>
      <c r="I2121" s="2">
        <f t="shared" si="15"/>
        <v>56.71975033333333</v>
      </c>
      <c r="J2121" s="2">
        <f t="shared" si="16"/>
        <v>56.344999666666659</v>
      </c>
      <c r="K2121" s="2">
        <f t="shared" si="17"/>
        <v>55.725499333333332</v>
      </c>
      <c r="L2121" s="2">
        <f t="shared" si="18"/>
        <v>55.350748666666661</v>
      </c>
      <c r="M2121" s="2">
        <f t="shared" si="19"/>
        <v>57.339250666666658</v>
      </c>
      <c r="N2121" s="2">
        <f t="shared" si="20"/>
        <v>57.714001333333329</v>
      </c>
      <c r="O2121" s="2">
        <f t="shared" si="21"/>
        <v>58.333501666666656</v>
      </c>
      <c r="P2121" s="10" t="str">
        <f t="shared" si="22"/>
        <v/>
      </c>
      <c r="Q2121" s="2">
        <f t="shared" si="23"/>
        <v>54.718999200000006</v>
      </c>
      <c r="R2121" s="2">
        <f t="shared" si="24"/>
        <v>2.264002799999993</v>
      </c>
      <c r="S2121" s="1">
        <f t="shared" si="25"/>
        <v>56.415074636117367</v>
      </c>
      <c r="T2121" s="1">
        <f t="shared" si="26"/>
        <v>53.022923763882645</v>
      </c>
      <c r="U2121" s="1" t="str">
        <f t="shared" si="27"/>
        <v>Change UP</v>
      </c>
      <c r="V2121" s="1" t="str">
        <f t="shared" si="28"/>
        <v/>
      </c>
      <c r="W2121" s="1" t="str">
        <f t="shared" si="29"/>
        <v/>
      </c>
    </row>
    <row r="2122" spans="1:23" x14ac:dyDescent="0.25">
      <c r="A2122" s="3">
        <v>43257</v>
      </c>
      <c r="B2122">
        <v>57.108500999999997</v>
      </c>
      <c r="C2122">
        <v>57.150002000000001</v>
      </c>
      <c r="D2122">
        <v>56.287151000000001</v>
      </c>
      <c r="E2122">
        <v>56.844002000000003</v>
      </c>
      <c r="F2122">
        <v>56.844002000000003</v>
      </c>
      <c r="G2122">
        <v>33964000</v>
      </c>
      <c r="I2122" s="2">
        <f t="shared" si="15"/>
        <v>56.976467333333339</v>
      </c>
      <c r="J2122" s="2">
        <f t="shared" si="16"/>
        <v>56.666034666666675</v>
      </c>
      <c r="K2122" s="2">
        <f t="shared" si="17"/>
        <v>56.349067333333338</v>
      </c>
      <c r="L2122" s="2">
        <f t="shared" si="18"/>
        <v>56.038634666666674</v>
      </c>
      <c r="M2122" s="2">
        <f t="shared" si="19"/>
        <v>57.293434666666677</v>
      </c>
      <c r="N2122" s="2">
        <f t="shared" si="20"/>
        <v>57.603867333333341</v>
      </c>
      <c r="O2122" s="2">
        <f t="shared" si="21"/>
        <v>57.920834666666678</v>
      </c>
      <c r="P2122" s="10" t="str">
        <f t="shared" si="22"/>
        <v/>
      </c>
      <c r="Q2122" s="2">
        <f t="shared" si="23"/>
        <v>55.512399800000004</v>
      </c>
      <c r="R2122" s="2">
        <f t="shared" si="24"/>
        <v>1.331602199999999</v>
      </c>
      <c r="S2122" s="1">
        <f t="shared" si="25"/>
        <v>57.139111512075075</v>
      </c>
      <c r="T2122" s="1">
        <f t="shared" si="26"/>
        <v>53.885688087924933</v>
      </c>
      <c r="U2122" s="1" t="str">
        <f t="shared" si="27"/>
        <v>Change UP</v>
      </c>
      <c r="V2122" s="1" t="str">
        <f t="shared" si="28"/>
        <v/>
      </c>
      <c r="W2122" s="1" t="str">
        <f t="shared" si="29"/>
        <v/>
      </c>
    </row>
    <row r="2123" spans="1:23" x14ac:dyDescent="0.25">
      <c r="A2123" s="3">
        <v>43258</v>
      </c>
      <c r="B2123">
        <v>56.566001999999997</v>
      </c>
      <c r="C2123">
        <v>56.790999999999997</v>
      </c>
      <c r="D2123">
        <v>55.826000000000001</v>
      </c>
      <c r="E2123">
        <v>56.193001000000002</v>
      </c>
      <c r="F2123">
        <v>56.193001000000002</v>
      </c>
      <c r="G2123">
        <v>30400000</v>
      </c>
      <c r="I2123" s="2">
        <f t="shared" si="15"/>
        <v>56.760385000000007</v>
      </c>
      <c r="J2123" s="2">
        <f t="shared" si="16"/>
        <v>56.370768000000012</v>
      </c>
      <c r="K2123" s="2">
        <f t="shared" si="17"/>
        <v>55.897534000000007</v>
      </c>
      <c r="L2123" s="2">
        <f t="shared" si="18"/>
        <v>55.507917000000013</v>
      </c>
      <c r="M2123" s="2">
        <f t="shared" si="19"/>
        <v>57.233619000000012</v>
      </c>
      <c r="N2123" s="2">
        <f t="shared" si="20"/>
        <v>57.623236000000006</v>
      </c>
      <c r="O2123" s="2">
        <f t="shared" si="21"/>
        <v>58.096470000000011</v>
      </c>
      <c r="P2123" s="10" t="str">
        <f t="shared" si="22"/>
        <v>Possibly down</v>
      </c>
      <c r="Q2123" s="2">
        <f t="shared" si="23"/>
        <v>56.2032004</v>
      </c>
      <c r="R2123" s="2">
        <f t="shared" si="24"/>
        <v>-1.0199399999997638E-2</v>
      </c>
      <c r="S2123" s="1">
        <f t="shared" si="25"/>
        <v>57.372315011063776</v>
      </c>
      <c r="T2123" s="1">
        <f t="shared" si="26"/>
        <v>55.034085788936224</v>
      </c>
      <c r="U2123" s="1" t="str">
        <f t="shared" si="27"/>
        <v>Change UP</v>
      </c>
      <c r="V2123" s="1" t="str">
        <f t="shared" si="28"/>
        <v/>
      </c>
      <c r="W2123" s="1" t="str">
        <f t="shared" si="29"/>
        <v/>
      </c>
    </row>
    <row r="2124" spans="1:23" x14ac:dyDescent="0.25">
      <c r="A2124" s="3">
        <v>43259</v>
      </c>
      <c r="B2124">
        <v>55.908999999999999</v>
      </c>
      <c r="C2124">
        <v>56.333500000000001</v>
      </c>
      <c r="D2124">
        <v>55.607498</v>
      </c>
      <c r="E2124">
        <v>56.043498999999997</v>
      </c>
      <c r="F2124">
        <v>56.043498999999997</v>
      </c>
      <c r="G2124">
        <v>25816000</v>
      </c>
      <c r="I2124" s="2">
        <f t="shared" si="15"/>
        <v>56.270000333333336</v>
      </c>
      <c r="J2124" s="2">
        <f t="shared" si="16"/>
        <v>55.749000666666674</v>
      </c>
      <c r="K2124" s="2">
        <f t="shared" si="17"/>
        <v>55.305000333333339</v>
      </c>
      <c r="L2124" s="2">
        <f t="shared" si="18"/>
        <v>54.784000666666678</v>
      </c>
      <c r="M2124" s="2">
        <f t="shared" si="19"/>
        <v>56.714000666666671</v>
      </c>
      <c r="N2124" s="2">
        <f t="shared" si="20"/>
        <v>57.235000333333332</v>
      </c>
      <c r="O2124" s="2">
        <f t="shared" si="21"/>
        <v>57.679000666666667</v>
      </c>
      <c r="P2124" s="10" t="str">
        <f t="shared" si="22"/>
        <v/>
      </c>
      <c r="Q2124" s="2">
        <f t="shared" si="23"/>
        <v>56.591900599999995</v>
      </c>
      <c r="R2124" s="2">
        <f t="shared" si="24"/>
        <v>-0.54840159999999827</v>
      </c>
      <c r="S2124" s="1">
        <f t="shared" si="25"/>
        <v>57.064932164118922</v>
      </c>
      <c r="T2124" s="1">
        <f t="shared" si="26"/>
        <v>56.118869035881069</v>
      </c>
      <c r="U2124" s="1" t="str">
        <f t="shared" si="27"/>
        <v>Change DOWN</v>
      </c>
      <c r="V2124" s="1" t="str">
        <f t="shared" si="28"/>
        <v>Change DOWN</v>
      </c>
      <c r="W2124" s="1">
        <f t="shared" si="29"/>
        <v>56.043498999999997</v>
      </c>
    </row>
    <row r="2125" spans="1:23" x14ac:dyDescent="0.25">
      <c r="A2125" s="3">
        <v>43262</v>
      </c>
      <c r="B2125">
        <v>55.93</v>
      </c>
      <c r="C2125">
        <v>56.862999000000002</v>
      </c>
      <c r="D2125">
        <v>55.93</v>
      </c>
      <c r="E2125">
        <v>56.499499999999998</v>
      </c>
      <c r="F2125">
        <v>56.499499999999998</v>
      </c>
      <c r="G2125">
        <v>21586000</v>
      </c>
      <c r="I2125" s="2">
        <f t="shared" si="15"/>
        <v>55.994832333333335</v>
      </c>
      <c r="J2125" s="2">
        <f t="shared" si="16"/>
        <v>55.656164666666669</v>
      </c>
      <c r="K2125" s="2">
        <f t="shared" si="17"/>
        <v>55.268830333333334</v>
      </c>
      <c r="L2125" s="2">
        <f t="shared" si="18"/>
        <v>54.930162666666668</v>
      </c>
      <c r="M2125" s="2">
        <f t="shared" si="19"/>
        <v>56.38216666666667</v>
      </c>
      <c r="N2125" s="2">
        <f t="shared" si="20"/>
        <v>56.720834333333336</v>
      </c>
      <c r="O2125" s="2">
        <f t="shared" si="21"/>
        <v>57.108168666666671</v>
      </c>
      <c r="P2125" s="10" t="str">
        <f t="shared" si="22"/>
        <v>Possibly up</v>
      </c>
      <c r="Q2125" s="2">
        <f t="shared" si="23"/>
        <v>56.605600800000005</v>
      </c>
      <c r="R2125" s="2">
        <f t="shared" si="24"/>
        <v>-0.10610080000000721</v>
      </c>
      <c r="S2125" s="1">
        <f t="shared" si="25"/>
        <v>57.056786034190687</v>
      </c>
      <c r="T2125" s="1">
        <f t="shared" si="26"/>
        <v>56.154415565809323</v>
      </c>
      <c r="U2125" s="1" t="str">
        <f t="shared" si="27"/>
        <v>Change DOWN</v>
      </c>
      <c r="V2125" s="1" t="str">
        <f t="shared" si="28"/>
        <v/>
      </c>
      <c r="W2125" s="1" t="str">
        <f t="shared" si="29"/>
        <v/>
      </c>
    </row>
    <row r="2126" spans="1:23" x14ac:dyDescent="0.25">
      <c r="A2126" s="3">
        <v>43263</v>
      </c>
      <c r="B2126">
        <v>56.553500999999997</v>
      </c>
      <c r="C2126">
        <v>56.989497999999998</v>
      </c>
      <c r="D2126">
        <v>56.536751000000002</v>
      </c>
      <c r="E2126">
        <v>56.966000000000001</v>
      </c>
      <c r="F2126">
        <v>56.966000000000001</v>
      </c>
      <c r="G2126">
        <v>18240000</v>
      </c>
      <c r="I2126" s="2">
        <f t="shared" si="15"/>
        <v>56.430833000000007</v>
      </c>
      <c r="J2126" s="2">
        <f t="shared" si="16"/>
        <v>55.998667000000012</v>
      </c>
      <c r="K2126" s="2">
        <f t="shared" si="17"/>
        <v>55.497834000000005</v>
      </c>
      <c r="L2126" s="2">
        <f t="shared" si="18"/>
        <v>55.065668000000009</v>
      </c>
      <c r="M2126" s="2">
        <f t="shared" si="19"/>
        <v>56.931666000000014</v>
      </c>
      <c r="N2126" s="2">
        <f t="shared" si="20"/>
        <v>57.363832000000009</v>
      </c>
      <c r="O2126" s="2">
        <f t="shared" si="21"/>
        <v>57.864665000000016</v>
      </c>
      <c r="P2126" s="10" t="str">
        <f t="shared" si="22"/>
        <v>Possibly up</v>
      </c>
      <c r="Q2126" s="2">
        <f t="shared" si="23"/>
        <v>56.512600799999994</v>
      </c>
      <c r="R2126" s="2">
        <f t="shared" si="24"/>
        <v>0.45339920000000689</v>
      </c>
      <c r="S2126" s="1">
        <f t="shared" si="25"/>
        <v>56.916790175852086</v>
      </c>
      <c r="T2126" s="1">
        <f t="shared" si="26"/>
        <v>56.108411424147903</v>
      </c>
      <c r="U2126" s="1" t="str">
        <f t="shared" si="27"/>
        <v>Change UP</v>
      </c>
      <c r="V2126" s="1" t="str">
        <f t="shared" si="28"/>
        <v>Change UP</v>
      </c>
      <c r="W2126" s="1">
        <f t="shared" si="29"/>
        <v>56.966000000000001</v>
      </c>
    </row>
    <row r="2127" spans="1:23" x14ac:dyDescent="0.25">
      <c r="A2127" s="3">
        <v>43264</v>
      </c>
      <c r="B2127">
        <v>57.055999999999997</v>
      </c>
      <c r="C2127">
        <v>57.325001</v>
      </c>
      <c r="D2127">
        <v>56.668998999999999</v>
      </c>
      <c r="E2127">
        <v>56.739497999999998</v>
      </c>
      <c r="F2127">
        <v>56.739497999999998</v>
      </c>
      <c r="G2127">
        <v>30128000</v>
      </c>
      <c r="I2127" s="2">
        <f t="shared" si="15"/>
        <v>56.830749666666669</v>
      </c>
      <c r="J2127" s="2">
        <f t="shared" si="16"/>
        <v>56.672001333333341</v>
      </c>
      <c r="K2127" s="2">
        <f t="shared" si="17"/>
        <v>56.378002666666674</v>
      </c>
      <c r="L2127" s="2">
        <f t="shared" si="18"/>
        <v>56.219254333333346</v>
      </c>
      <c r="M2127" s="2">
        <f t="shared" si="19"/>
        <v>57.124748333333336</v>
      </c>
      <c r="N2127" s="2">
        <f t="shared" si="20"/>
        <v>57.283496666666665</v>
      </c>
      <c r="O2127" s="2">
        <f t="shared" si="21"/>
        <v>57.577495333333331</v>
      </c>
      <c r="P2127" s="10" t="str">
        <f t="shared" si="22"/>
        <v/>
      </c>
      <c r="Q2127" s="2">
        <f t="shared" si="23"/>
        <v>56.509200399999997</v>
      </c>
      <c r="R2127" s="2">
        <f t="shared" si="24"/>
        <v>0.2302976000000001</v>
      </c>
      <c r="S2127" s="1">
        <f t="shared" si="25"/>
        <v>56.908484740478436</v>
      </c>
      <c r="T2127" s="1">
        <f t="shared" si="26"/>
        <v>56.109916059521559</v>
      </c>
      <c r="U2127" s="1" t="str">
        <f t="shared" si="27"/>
        <v>Change UP</v>
      </c>
      <c r="V2127" s="1" t="str">
        <f t="shared" si="28"/>
        <v/>
      </c>
      <c r="W2127" s="1" t="str">
        <f t="shared" si="29"/>
        <v/>
      </c>
    </row>
    <row r="2128" spans="1:23" x14ac:dyDescent="0.25">
      <c r="A2128" s="3">
        <v>43265</v>
      </c>
      <c r="B2128">
        <v>57.192501</v>
      </c>
      <c r="C2128">
        <v>57.773499000000001</v>
      </c>
      <c r="D2128">
        <v>57.032001000000001</v>
      </c>
      <c r="E2128">
        <v>57.605998999999997</v>
      </c>
      <c r="F2128">
        <v>57.605998999999997</v>
      </c>
      <c r="G2128">
        <v>26868000</v>
      </c>
      <c r="I2128" s="2">
        <f t="shared" si="15"/>
        <v>56.911166000000001</v>
      </c>
      <c r="J2128" s="2">
        <f t="shared" si="16"/>
        <v>56.497331000000003</v>
      </c>
      <c r="K2128" s="2">
        <f t="shared" si="17"/>
        <v>56.255164000000001</v>
      </c>
      <c r="L2128" s="2">
        <f t="shared" si="18"/>
        <v>55.841329000000002</v>
      </c>
      <c r="M2128" s="2">
        <f t="shared" si="19"/>
        <v>57.153333000000003</v>
      </c>
      <c r="N2128" s="2">
        <f t="shared" si="20"/>
        <v>57.567168000000002</v>
      </c>
      <c r="O2128" s="2">
        <f t="shared" si="21"/>
        <v>57.809335000000004</v>
      </c>
      <c r="P2128" s="10" t="str">
        <f t="shared" si="22"/>
        <v>Likely up</v>
      </c>
      <c r="Q2128" s="2">
        <f t="shared" si="23"/>
        <v>56.488299600000005</v>
      </c>
      <c r="R2128" s="2">
        <f t="shared" si="24"/>
        <v>1.1176993999999922</v>
      </c>
      <c r="S2128" s="1">
        <f t="shared" si="25"/>
        <v>56.867928561686675</v>
      </c>
      <c r="T2128" s="1">
        <f t="shared" si="26"/>
        <v>56.108670638313335</v>
      </c>
      <c r="U2128" s="1" t="str">
        <f t="shared" si="27"/>
        <v>Change UP</v>
      </c>
      <c r="V2128" s="1" t="str">
        <f t="shared" si="28"/>
        <v/>
      </c>
      <c r="W2128" s="1" t="str">
        <f t="shared" si="29"/>
        <v/>
      </c>
    </row>
    <row r="2129" spans="1:23" x14ac:dyDescent="0.25">
      <c r="A2129" s="3">
        <v>43266</v>
      </c>
      <c r="B2129">
        <v>57.443001000000002</v>
      </c>
      <c r="C2129">
        <v>57.671000999999997</v>
      </c>
      <c r="D2129">
        <v>57.174252000000003</v>
      </c>
      <c r="E2129">
        <v>57.612999000000002</v>
      </c>
      <c r="F2129">
        <v>57.612999000000002</v>
      </c>
      <c r="G2129">
        <v>42450000</v>
      </c>
      <c r="I2129" s="2">
        <f t="shared" si="15"/>
        <v>57.470499666666662</v>
      </c>
      <c r="J2129" s="2">
        <f t="shared" si="16"/>
        <v>57.167500333333322</v>
      </c>
      <c r="K2129" s="2">
        <f t="shared" si="17"/>
        <v>56.729001666666662</v>
      </c>
      <c r="L2129" s="2">
        <f t="shared" si="18"/>
        <v>56.426002333333322</v>
      </c>
      <c r="M2129" s="2">
        <f t="shared" si="19"/>
        <v>57.908998333333322</v>
      </c>
      <c r="N2129" s="2">
        <f t="shared" si="20"/>
        <v>58.211997666666662</v>
      </c>
      <c r="O2129" s="2">
        <f t="shared" si="21"/>
        <v>58.650496333333322</v>
      </c>
      <c r="P2129" s="10" t="str">
        <f t="shared" si="22"/>
        <v/>
      </c>
      <c r="Q2129" s="2">
        <f t="shared" si="23"/>
        <v>56.770899199999995</v>
      </c>
      <c r="R2129" s="2">
        <f t="shared" si="24"/>
        <v>0.84209980000000684</v>
      </c>
      <c r="S2129" s="1">
        <f t="shared" si="25"/>
        <v>57.349520537794156</v>
      </c>
      <c r="T2129" s="1">
        <f t="shared" si="26"/>
        <v>56.192277862205835</v>
      </c>
      <c r="U2129" s="1" t="str">
        <f t="shared" si="27"/>
        <v>Change UP</v>
      </c>
      <c r="V2129" s="1" t="str">
        <f t="shared" si="28"/>
        <v/>
      </c>
      <c r="W2129" s="1" t="str">
        <f t="shared" si="29"/>
        <v/>
      </c>
    </row>
    <row r="2130" spans="1:23" x14ac:dyDescent="0.25">
      <c r="A2130" s="3">
        <v>43269</v>
      </c>
      <c r="B2130">
        <v>57.182499</v>
      </c>
      <c r="C2130">
        <v>58.715499999999999</v>
      </c>
      <c r="D2130">
        <v>57.179501000000002</v>
      </c>
      <c r="E2130">
        <v>58.673000000000002</v>
      </c>
      <c r="F2130">
        <v>58.673000000000002</v>
      </c>
      <c r="G2130">
        <v>28274000</v>
      </c>
      <c r="I2130" s="2">
        <f t="shared" si="15"/>
        <v>57.486084000000005</v>
      </c>
      <c r="J2130" s="2">
        <f t="shared" si="16"/>
        <v>57.301167000000014</v>
      </c>
      <c r="K2130" s="2">
        <f t="shared" si="17"/>
        <v>56.989335000000011</v>
      </c>
      <c r="L2130" s="2">
        <f t="shared" si="18"/>
        <v>56.80441800000002</v>
      </c>
      <c r="M2130" s="2">
        <f t="shared" si="19"/>
        <v>57.797916000000008</v>
      </c>
      <c r="N2130" s="2">
        <f t="shared" si="20"/>
        <v>57.982832999999999</v>
      </c>
      <c r="O2130" s="2">
        <f t="shared" si="21"/>
        <v>58.294665000000002</v>
      </c>
      <c r="P2130" s="10" t="str">
        <f t="shared" si="22"/>
        <v>Definitely up</v>
      </c>
      <c r="Q2130" s="2">
        <f t="shared" si="23"/>
        <v>57.084799199999999</v>
      </c>
      <c r="R2130" s="2">
        <f t="shared" si="24"/>
        <v>1.5882008000000027</v>
      </c>
      <c r="S2130" s="1">
        <f t="shared" si="25"/>
        <v>57.591397063794055</v>
      </c>
      <c r="T2130" s="1">
        <f t="shared" si="26"/>
        <v>56.578201336205943</v>
      </c>
      <c r="U2130" s="1" t="str">
        <f t="shared" si="27"/>
        <v>Change UP</v>
      </c>
      <c r="V2130" s="1" t="str">
        <f t="shared" si="28"/>
        <v/>
      </c>
      <c r="W2130" s="1" t="str">
        <f t="shared" si="29"/>
        <v/>
      </c>
    </row>
    <row r="2131" spans="1:23" x14ac:dyDescent="0.25">
      <c r="A2131" s="3">
        <v>43270</v>
      </c>
      <c r="B2131">
        <v>57.924999</v>
      </c>
      <c r="C2131">
        <v>58.563499</v>
      </c>
      <c r="D2131">
        <v>57.700499999999998</v>
      </c>
      <c r="E2131">
        <v>58.402999999999999</v>
      </c>
      <c r="F2131">
        <v>58.402999999999999</v>
      </c>
      <c r="G2131">
        <v>32420000</v>
      </c>
      <c r="I2131" s="2">
        <f t="shared" si="15"/>
        <v>58.18933366666667</v>
      </c>
      <c r="J2131" s="2">
        <f t="shared" si="16"/>
        <v>57.663167333333341</v>
      </c>
      <c r="K2131" s="2">
        <f t="shared" si="17"/>
        <v>56.653334666666673</v>
      </c>
      <c r="L2131" s="2">
        <f t="shared" si="18"/>
        <v>56.127168333333344</v>
      </c>
      <c r="M2131" s="2">
        <f t="shared" si="19"/>
        <v>59.199166333333338</v>
      </c>
      <c r="N2131" s="2">
        <f t="shared" si="20"/>
        <v>59.725332666666667</v>
      </c>
      <c r="O2131" s="2">
        <f t="shared" si="21"/>
        <v>60.735165333333335</v>
      </c>
      <c r="P2131" s="10" t="str">
        <f t="shared" si="22"/>
        <v/>
      </c>
      <c r="Q2131" s="2">
        <f t="shared" si="23"/>
        <v>57.519499199999998</v>
      </c>
      <c r="R2131" s="2">
        <f t="shared" si="24"/>
        <v>0.8835008000000002</v>
      </c>
      <c r="S2131" s="1">
        <f t="shared" si="25"/>
        <v>58.271422028487535</v>
      </c>
      <c r="T2131" s="1">
        <f t="shared" si="26"/>
        <v>56.767576371512462</v>
      </c>
      <c r="U2131" s="1" t="str">
        <f t="shared" si="27"/>
        <v>Change UP</v>
      </c>
      <c r="V2131" s="1" t="str">
        <f t="shared" si="28"/>
        <v/>
      </c>
      <c r="W2131" s="1" t="str">
        <f t="shared" si="29"/>
        <v/>
      </c>
    </row>
    <row r="2132" spans="1:23" x14ac:dyDescent="0.25">
      <c r="A2132" s="3">
        <v>43271</v>
      </c>
      <c r="B2132">
        <v>58.765498999999998</v>
      </c>
      <c r="C2132">
        <v>59.314301</v>
      </c>
      <c r="D2132">
        <v>58.457999999999998</v>
      </c>
      <c r="E2132">
        <v>58.492001000000002</v>
      </c>
      <c r="F2132">
        <v>58.492001000000002</v>
      </c>
      <c r="G2132">
        <v>32970000</v>
      </c>
      <c r="I2132" s="2">
        <f t="shared" si="15"/>
        <v>58.222332999999999</v>
      </c>
      <c r="J2132" s="2">
        <f t="shared" si="16"/>
        <v>57.881166999999998</v>
      </c>
      <c r="K2132" s="2">
        <f t="shared" si="17"/>
        <v>57.359333999999997</v>
      </c>
      <c r="L2132" s="2">
        <f t="shared" si="18"/>
        <v>57.018167999999996</v>
      </c>
      <c r="M2132" s="2">
        <f t="shared" si="19"/>
        <v>58.744166</v>
      </c>
      <c r="N2132" s="2">
        <f t="shared" si="20"/>
        <v>59.085332000000001</v>
      </c>
      <c r="O2132" s="2">
        <f t="shared" si="21"/>
        <v>59.607165000000002</v>
      </c>
      <c r="P2132" s="10" t="str">
        <f t="shared" si="22"/>
        <v/>
      </c>
      <c r="Q2132" s="2">
        <f t="shared" si="23"/>
        <v>57.806899199999997</v>
      </c>
      <c r="R2132" s="2">
        <f t="shared" si="24"/>
        <v>0.68510180000000531</v>
      </c>
      <c r="S2132" s="1">
        <f t="shared" si="25"/>
        <v>58.568931066000822</v>
      </c>
      <c r="T2132" s="1">
        <f t="shared" si="26"/>
        <v>57.044867333999171</v>
      </c>
      <c r="U2132" s="1" t="str">
        <f t="shared" si="27"/>
        <v>Change UP</v>
      </c>
      <c r="V2132" s="1" t="str">
        <f t="shared" si="28"/>
        <v/>
      </c>
      <c r="W2132" s="1" t="str">
        <f t="shared" si="29"/>
        <v/>
      </c>
    </row>
    <row r="2133" spans="1:23" x14ac:dyDescent="0.25">
      <c r="A2133" s="3">
        <v>43272</v>
      </c>
      <c r="B2133">
        <v>58.7425</v>
      </c>
      <c r="C2133">
        <v>58.864750000000001</v>
      </c>
      <c r="D2133">
        <v>57.611598999999998</v>
      </c>
      <c r="E2133">
        <v>57.882998999999998</v>
      </c>
      <c r="F2133">
        <v>57.882998999999998</v>
      </c>
      <c r="G2133">
        <v>24762000</v>
      </c>
      <c r="I2133" s="2">
        <f t="shared" si="15"/>
        <v>58.754767333333326</v>
      </c>
      <c r="J2133" s="2">
        <f t="shared" si="16"/>
        <v>58.195233666666653</v>
      </c>
      <c r="K2133" s="2">
        <f t="shared" si="17"/>
        <v>57.898466333333324</v>
      </c>
      <c r="L2133" s="2">
        <f t="shared" si="18"/>
        <v>57.338932666666651</v>
      </c>
      <c r="M2133" s="2">
        <f t="shared" si="19"/>
        <v>59.051534666666655</v>
      </c>
      <c r="N2133" s="2">
        <f t="shared" si="20"/>
        <v>59.611068333333328</v>
      </c>
      <c r="O2133" s="2">
        <f t="shared" si="21"/>
        <v>59.907835666666656</v>
      </c>
      <c r="P2133" s="10" t="str">
        <f t="shared" si="22"/>
        <v>Likely down</v>
      </c>
      <c r="Q2133" s="2">
        <f t="shared" si="23"/>
        <v>58.157399799999993</v>
      </c>
      <c r="R2133" s="2">
        <f t="shared" si="24"/>
        <v>-0.27440079999999512</v>
      </c>
      <c r="S2133" s="1">
        <f t="shared" si="25"/>
        <v>58.666942747356444</v>
      </c>
      <c r="T2133" s="1">
        <f t="shared" si="26"/>
        <v>57.647856852643542</v>
      </c>
      <c r="U2133" s="1" t="str">
        <f t="shared" si="27"/>
        <v>Change UP</v>
      </c>
      <c r="V2133" s="1" t="str">
        <f t="shared" si="28"/>
        <v/>
      </c>
      <c r="W2133" s="1" t="str">
        <f t="shared" si="29"/>
        <v/>
      </c>
    </row>
    <row r="2134" spans="1:23" x14ac:dyDescent="0.25">
      <c r="A2134" s="3">
        <v>43273</v>
      </c>
      <c r="B2134">
        <v>57.957000999999998</v>
      </c>
      <c r="C2134">
        <v>58.124851</v>
      </c>
      <c r="D2134">
        <v>57.362999000000002</v>
      </c>
      <c r="E2134">
        <v>57.773997999999999</v>
      </c>
      <c r="F2134">
        <v>57.773997999999999</v>
      </c>
      <c r="G2134">
        <v>26220000</v>
      </c>
      <c r="I2134" s="2">
        <f t="shared" si="15"/>
        <v>58.119782666666673</v>
      </c>
      <c r="J2134" s="2">
        <f t="shared" si="16"/>
        <v>57.374815333333345</v>
      </c>
      <c r="K2134" s="2">
        <f t="shared" si="17"/>
        <v>56.86663166666667</v>
      </c>
      <c r="L2134" s="2">
        <f t="shared" si="18"/>
        <v>56.121664333333342</v>
      </c>
      <c r="M2134" s="2">
        <f t="shared" si="19"/>
        <v>58.627966333333347</v>
      </c>
      <c r="N2134" s="2">
        <f t="shared" si="20"/>
        <v>59.372933666666675</v>
      </c>
      <c r="O2134" s="2">
        <f t="shared" si="21"/>
        <v>59.88111733333335</v>
      </c>
      <c r="P2134" s="10" t="str">
        <f t="shared" si="22"/>
        <v/>
      </c>
      <c r="Q2134" s="2">
        <f t="shared" si="23"/>
        <v>58.212799799999992</v>
      </c>
      <c r="R2134" s="2">
        <f t="shared" si="24"/>
        <v>-0.43880179999999314</v>
      </c>
      <c r="S2134" s="1">
        <f t="shared" si="25"/>
        <v>58.658457521127652</v>
      </c>
      <c r="T2134" s="1">
        <f t="shared" si="26"/>
        <v>57.767142078872332</v>
      </c>
      <c r="U2134" s="1" t="str">
        <f t="shared" si="27"/>
        <v>Change UP</v>
      </c>
      <c r="V2134" s="1" t="str">
        <f t="shared" si="28"/>
        <v/>
      </c>
      <c r="W2134" s="1" t="str">
        <f t="shared" si="29"/>
        <v/>
      </c>
    </row>
    <row r="2135" spans="1:23" x14ac:dyDescent="0.25">
      <c r="A2135" s="3">
        <v>43276</v>
      </c>
      <c r="B2135">
        <v>57.18</v>
      </c>
      <c r="C2135">
        <v>57.195498999999998</v>
      </c>
      <c r="D2135">
        <v>55.639000000000003</v>
      </c>
      <c r="E2135">
        <v>56.240501000000002</v>
      </c>
      <c r="F2135">
        <v>56.240501000000002</v>
      </c>
      <c r="G2135">
        <v>43146000</v>
      </c>
      <c r="I2135" s="2">
        <f t="shared" si="15"/>
        <v>57.753949333333338</v>
      </c>
      <c r="J2135" s="2">
        <f t="shared" si="16"/>
        <v>57.383047666666677</v>
      </c>
      <c r="K2135" s="2">
        <f t="shared" si="17"/>
        <v>56.992097333333341</v>
      </c>
      <c r="L2135" s="2">
        <f t="shared" si="18"/>
        <v>56.621195666666679</v>
      </c>
      <c r="M2135" s="2">
        <f t="shared" si="19"/>
        <v>58.144899666666674</v>
      </c>
      <c r="N2135" s="2">
        <f t="shared" si="20"/>
        <v>58.515801333333336</v>
      </c>
      <c r="O2135" s="2">
        <f t="shared" si="21"/>
        <v>58.906751666666672</v>
      </c>
      <c r="P2135" s="10" t="str">
        <f t="shared" si="22"/>
        <v>Definitely down</v>
      </c>
      <c r="Q2135" s="2">
        <f t="shared" si="23"/>
        <v>58.244999599999993</v>
      </c>
      <c r="R2135" s="2">
        <f t="shared" si="24"/>
        <v>-2.0044985999999909</v>
      </c>
      <c r="S2135" s="1">
        <f t="shared" si="25"/>
        <v>58.639348779663528</v>
      </c>
      <c r="T2135" s="1">
        <f t="shared" si="26"/>
        <v>57.850650420336457</v>
      </c>
      <c r="U2135" s="1" t="str">
        <f t="shared" si="27"/>
        <v>Change DOWN</v>
      </c>
      <c r="V2135" s="1" t="str">
        <f t="shared" si="28"/>
        <v>Change DOWN</v>
      </c>
      <c r="W2135" s="1">
        <f t="shared" si="29"/>
        <v>56.240501000000002</v>
      </c>
    </row>
    <row r="2136" spans="1:23" x14ac:dyDescent="0.25">
      <c r="A2136" s="3">
        <v>43277</v>
      </c>
      <c r="B2136">
        <v>56.400002000000001</v>
      </c>
      <c r="C2136">
        <v>56.660499999999999</v>
      </c>
      <c r="D2136">
        <v>55.832951000000001</v>
      </c>
      <c r="E2136">
        <v>55.923000000000002</v>
      </c>
      <c r="F2136">
        <v>55.923000000000002</v>
      </c>
      <c r="G2136">
        <v>31264000</v>
      </c>
      <c r="I2136" s="2">
        <f t="shared" si="15"/>
        <v>56.358333333333327</v>
      </c>
      <c r="J2136" s="2">
        <f t="shared" si="16"/>
        <v>55.521167666666656</v>
      </c>
      <c r="K2136" s="2">
        <f t="shared" si="17"/>
        <v>54.801834333333332</v>
      </c>
      <c r="L2136" s="2">
        <f t="shared" si="18"/>
        <v>53.964668666666661</v>
      </c>
      <c r="M2136" s="2">
        <f t="shared" si="19"/>
        <v>57.077666666666651</v>
      </c>
      <c r="N2136" s="2">
        <f t="shared" si="20"/>
        <v>57.914832333333322</v>
      </c>
      <c r="O2136" s="2">
        <f t="shared" si="21"/>
        <v>58.634165666666647</v>
      </c>
      <c r="P2136" s="10" t="str">
        <f t="shared" si="22"/>
        <v/>
      </c>
      <c r="Q2136" s="2">
        <f t="shared" si="23"/>
        <v>57.758499800000003</v>
      </c>
      <c r="R2136" s="2">
        <f t="shared" si="24"/>
        <v>-1.8354998000000009</v>
      </c>
      <c r="S2136" s="1">
        <f t="shared" si="25"/>
        <v>58.663135793094298</v>
      </c>
      <c r="T2136" s="1">
        <f t="shared" si="26"/>
        <v>56.853863806905707</v>
      </c>
      <c r="U2136" s="1" t="str">
        <f t="shared" si="27"/>
        <v>Change DOWN</v>
      </c>
      <c r="V2136" s="1" t="str">
        <f t="shared" si="28"/>
        <v/>
      </c>
      <c r="W2136" s="1" t="str">
        <f t="shared" si="29"/>
        <v/>
      </c>
    </row>
    <row r="2137" spans="1:23" x14ac:dyDescent="0.25">
      <c r="A2137" s="3">
        <v>43278</v>
      </c>
      <c r="B2137">
        <v>56.067000999999998</v>
      </c>
      <c r="C2137">
        <v>56.591800999999997</v>
      </c>
      <c r="D2137">
        <v>55.180999999999997</v>
      </c>
      <c r="E2137">
        <v>55.199001000000003</v>
      </c>
      <c r="F2137">
        <v>55.199001000000003</v>
      </c>
      <c r="G2137">
        <v>25878000</v>
      </c>
      <c r="I2137" s="2">
        <f t="shared" si="15"/>
        <v>56.138816999999996</v>
      </c>
      <c r="J2137" s="2">
        <f t="shared" si="16"/>
        <v>55.617133999999993</v>
      </c>
      <c r="K2137" s="2">
        <f t="shared" si="17"/>
        <v>55.311267999999998</v>
      </c>
      <c r="L2137" s="2">
        <f t="shared" si="18"/>
        <v>54.789584999999995</v>
      </c>
      <c r="M2137" s="2">
        <f t="shared" si="19"/>
        <v>56.444682999999991</v>
      </c>
      <c r="N2137" s="2">
        <f t="shared" si="20"/>
        <v>56.966365999999994</v>
      </c>
      <c r="O2137" s="2">
        <f t="shared" si="21"/>
        <v>57.272231999999988</v>
      </c>
      <c r="P2137" s="10" t="str">
        <f t="shared" si="22"/>
        <v>Likely down</v>
      </c>
      <c r="Q2137" s="2">
        <f t="shared" si="23"/>
        <v>57.262499800000001</v>
      </c>
      <c r="R2137" s="2">
        <f t="shared" si="24"/>
        <v>-2.0634987999999979</v>
      </c>
      <c r="S2137" s="1">
        <f t="shared" si="25"/>
        <v>58.380205500084642</v>
      </c>
      <c r="T2137" s="1">
        <f t="shared" si="26"/>
        <v>56.144794099915359</v>
      </c>
      <c r="U2137" s="1" t="str">
        <f t="shared" si="27"/>
        <v>Change DOWN</v>
      </c>
      <c r="V2137" s="1" t="str">
        <f t="shared" si="28"/>
        <v/>
      </c>
      <c r="W2137" s="1" t="str">
        <f t="shared" si="29"/>
        <v/>
      </c>
    </row>
    <row r="2138" spans="1:23" x14ac:dyDescent="0.25">
      <c r="A2138" s="3">
        <v>43279</v>
      </c>
      <c r="B2138">
        <v>55.104500000000002</v>
      </c>
      <c r="C2138">
        <v>56.115501000000002</v>
      </c>
      <c r="D2138">
        <v>54.800499000000002</v>
      </c>
      <c r="E2138">
        <v>55.710999000000001</v>
      </c>
      <c r="F2138">
        <v>55.710999000000001</v>
      </c>
      <c r="G2138">
        <v>21448000</v>
      </c>
      <c r="I2138" s="2">
        <f t="shared" si="15"/>
        <v>55.65726733333333</v>
      </c>
      <c r="J2138" s="2">
        <f t="shared" si="16"/>
        <v>54.722733666666663</v>
      </c>
      <c r="K2138" s="2">
        <f t="shared" si="17"/>
        <v>54.246466333333331</v>
      </c>
      <c r="L2138" s="2">
        <f t="shared" si="18"/>
        <v>53.311932666666664</v>
      </c>
      <c r="M2138" s="2">
        <f t="shared" si="19"/>
        <v>56.133534666666662</v>
      </c>
      <c r="N2138" s="2">
        <f t="shared" si="20"/>
        <v>57.068068333333329</v>
      </c>
      <c r="O2138" s="2">
        <f t="shared" si="21"/>
        <v>57.544335666666662</v>
      </c>
      <c r="P2138" s="10" t="str">
        <f t="shared" si="22"/>
        <v/>
      </c>
      <c r="Q2138" s="2">
        <f t="shared" si="23"/>
        <v>56.603899800000001</v>
      </c>
      <c r="R2138" s="2">
        <f t="shared" si="24"/>
        <v>-0.89290079999999961</v>
      </c>
      <c r="S2138" s="1">
        <f t="shared" si="25"/>
        <v>57.784434469631393</v>
      </c>
      <c r="T2138" s="1">
        <f t="shared" si="26"/>
        <v>55.423365130368609</v>
      </c>
      <c r="U2138" s="1" t="str">
        <f t="shared" si="27"/>
        <v>Change DOWN</v>
      </c>
      <c r="V2138" s="1" t="str">
        <f t="shared" si="28"/>
        <v/>
      </c>
      <c r="W2138" s="1" t="str">
        <f t="shared" si="29"/>
        <v/>
      </c>
    </row>
    <row r="2139" spans="1:23" x14ac:dyDescent="0.25">
      <c r="A2139" s="3">
        <v>43280</v>
      </c>
      <c r="B2139">
        <v>56</v>
      </c>
      <c r="C2139">
        <v>56.411349999999999</v>
      </c>
      <c r="D2139">
        <v>55.75</v>
      </c>
      <c r="E2139">
        <v>55.782501000000003</v>
      </c>
      <c r="F2139">
        <v>55.782501000000003</v>
      </c>
      <c r="G2139">
        <v>26302000</v>
      </c>
      <c r="I2139" s="2">
        <f t="shared" si="15"/>
        <v>55.542333000000006</v>
      </c>
      <c r="J2139" s="2">
        <f t="shared" si="16"/>
        <v>54.969165000000011</v>
      </c>
      <c r="K2139" s="2">
        <f t="shared" si="17"/>
        <v>54.227331000000007</v>
      </c>
      <c r="L2139" s="2">
        <f t="shared" si="18"/>
        <v>53.654163000000011</v>
      </c>
      <c r="M2139" s="2">
        <f t="shared" si="19"/>
        <v>56.284167000000011</v>
      </c>
      <c r="N2139" s="2">
        <f t="shared" si="20"/>
        <v>56.857335000000006</v>
      </c>
      <c r="O2139" s="2">
        <f t="shared" si="21"/>
        <v>57.59916900000001</v>
      </c>
      <c r="P2139" s="10" t="str">
        <f t="shared" si="22"/>
        <v/>
      </c>
      <c r="Q2139" s="2">
        <f t="shared" si="23"/>
        <v>56.169499800000004</v>
      </c>
      <c r="R2139" s="2">
        <f t="shared" si="24"/>
        <v>-0.38699880000000064</v>
      </c>
      <c r="S2139" s="1">
        <f t="shared" si="25"/>
        <v>57.143192346444565</v>
      </c>
      <c r="T2139" s="1">
        <f t="shared" si="26"/>
        <v>55.195807253555444</v>
      </c>
      <c r="U2139" s="1" t="str">
        <f t="shared" si="27"/>
        <v>Change DOWN</v>
      </c>
      <c r="V2139" s="1" t="str">
        <f t="shared" si="28"/>
        <v/>
      </c>
      <c r="W2139" s="1" t="str">
        <f t="shared" si="29"/>
        <v/>
      </c>
    </row>
    <row r="2140" spans="1:23" x14ac:dyDescent="0.25">
      <c r="A2140" s="3">
        <v>43283</v>
      </c>
      <c r="B2140">
        <v>54.950001</v>
      </c>
      <c r="C2140">
        <v>56.400002000000001</v>
      </c>
      <c r="D2140">
        <v>54.689999</v>
      </c>
      <c r="E2140">
        <v>56.373001000000002</v>
      </c>
      <c r="F2140">
        <v>56.373001000000002</v>
      </c>
      <c r="G2140">
        <v>24346000</v>
      </c>
      <c r="I2140" s="2">
        <f t="shared" si="15"/>
        <v>55.981283666666663</v>
      </c>
      <c r="J2140" s="2">
        <f t="shared" si="16"/>
        <v>55.551217333333327</v>
      </c>
      <c r="K2140" s="2">
        <f t="shared" si="17"/>
        <v>55.319933666666664</v>
      </c>
      <c r="L2140" s="2">
        <f t="shared" si="18"/>
        <v>54.889867333333328</v>
      </c>
      <c r="M2140" s="2">
        <f t="shared" si="19"/>
        <v>56.212567333333325</v>
      </c>
      <c r="N2140" s="2">
        <f t="shared" si="20"/>
        <v>56.642633666666661</v>
      </c>
      <c r="O2140" s="2">
        <f t="shared" si="21"/>
        <v>56.873917333333324</v>
      </c>
      <c r="P2140" s="10" t="str">
        <f t="shared" si="22"/>
        <v>Possibly up</v>
      </c>
      <c r="Q2140" s="2">
        <f t="shared" si="23"/>
        <v>55.771200400000012</v>
      </c>
      <c r="R2140" s="2">
        <f t="shared" si="24"/>
        <v>0.60180059999999003</v>
      </c>
      <c r="S2140" s="1">
        <f t="shared" si="25"/>
        <v>56.150162877431221</v>
      </c>
      <c r="T2140" s="1">
        <f t="shared" si="26"/>
        <v>55.392237922568803</v>
      </c>
      <c r="U2140" s="1" t="str">
        <f t="shared" si="27"/>
        <v>Change UP</v>
      </c>
      <c r="V2140" s="1" t="str">
        <f t="shared" si="28"/>
        <v>Change UP</v>
      </c>
      <c r="W2140" s="1">
        <f t="shared" si="29"/>
        <v>56.373001000000002</v>
      </c>
    </row>
    <row r="2141" spans="1:23" x14ac:dyDescent="0.25">
      <c r="A2141" s="3">
        <v>43284</v>
      </c>
      <c r="B2141">
        <v>56.790999999999997</v>
      </c>
      <c r="C2141">
        <v>56.790999999999997</v>
      </c>
      <c r="D2141">
        <v>55.000999</v>
      </c>
      <c r="E2141">
        <v>55.144500999999998</v>
      </c>
      <c r="F2141">
        <v>55.144500999999998</v>
      </c>
      <c r="G2141">
        <v>13580000</v>
      </c>
      <c r="I2141" s="2">
        <f t="shared" si="15"/>
        <v>55.82100066666667</v>
      </c>
      <c r="J2141" s="2">
        <f t="shared" si="16"/>
        <v>55.241999333333339</v>
      </c>
      <c r="K2141" s="2">
        <f t="shared" si="17"/>
        <v>54.11099766666667</v>
      </c>
      <c r="L2141" s="2">
        <f t="shared" si="18"/>
        <v>53.531996333333339</v>
      </c>
      <c r="M2141" s="2">
        <f t="shared" si="19"/>
        <v>56.95200233333334</v>
      </c>
      <c r="N2141" s="2">
        <f t="shared" si="20"/>
        <v>57.53100366666667</v>
      </c>
      <c r="O2141" s="2">
        <f t="shared" si="21"/>
        <v>58.66200533333334</v>
      </c>
      <c r="P2141" s="10" t="str">
        <f t="shared" si="22"/>
        <v>Possibly down</v>
      </c>
      <c r="Q2141" s="2">
        <f t="shared" si="23"/>
        <v>55.797700400000011</v>
      </c>
      <c r="R2141" s="2">
        <f t="shared" si="24"/>
        <v>-0.65319940000001253</v>
      </c>
      <c r="S2141" s="1">
        <f t="shared" si="25"/>
        <v>56.219855554002422</v>
      </c>
      <c r="T2141" s="1">
        <f t="shared" si="26"/>
        <v>55.3755452459976</v>
      </c>
      <c r="U2141" s="1" t="str">
        <f t="shared" si="27"/>
        <v>Change DOWN</v>
      </c>
      <c r="V2141" s="1" t="str">
        <f t="shared" si="28"/>
        <v>Change DOWN</v>
      </c>
      <c r="W2141" s="1">
        <f t="shared" si="29"/>
        <v>55.144500999999998</v>
      </c>
    </row>
    <row r="2142" spans="1:23" x14ac:dyDescent="0.25">
      <c r="A2142" s="3">
        <v>43286</v>
      </c>
      <c r="B2142">
        <v>55.526501000000003</v>
      </c>
      <c r="C2142">
        <v>56.375</v>
      </c>
      <c r="D2142">
        <v>55.423999999999999</v>
      </c>
      <c r="E2142">
        <v>56.213501000000001</v>
      </c>
      <c r="F2142">
        <v>56.213501000000001</v>
      </c>
      <c r="G2142">
        <v>21334000</v>
      </c>
      <c r="I2142" s="2">
        <f t="shared" si="15"/>
        <v>55.645499999999998</v>
      </c>
      <c r="J2142" s="2">
        <f t="shared" si="16"/>
        <v>54.5</v>
      </c>
      <c r="K2142" s="2">
        <f t="shared" si="17"/>
        <v>53.855499000000002</v>
      </c>
      <c r="L2142" s="2">
        <f t="shared" si="18"/>
        <v>52.709999000000003</v>
      </c>
      <c r="M2142" s="2">
        <f t="shared" si="19"/>
        <v>56.290000999999997</v>
      </c>
      <c r="N2142" s="2">
        <f t="shared" si="20"/>
        <v>57.435500999999995</v>
      </c>
      <c r="O2142" s="2">
        <f t="shared" si="21"/>
        <v>58.080001999999993</v>
      </c>
      <c r="P2142" s="10" t="str">
        <f t="shared" si="22"/>
        <v/>
      </c>
      <c r="Q2142" s="2">
        <f t="shared" si="23"/>
        <v>55.642000599999996</v>
      </c>
      <c r="R2142" s="2">
        <f t="shared" si="24"/>
        <v>0.57150040000000502</v>
      </c>
      <c r="S2142" s="1">
        <f t="shared" si="25"/>
        <v>56.142654478443781</v>
      </c>
      <c r="T2142" s="1">
        <f t="shared" si="26"/>
        <v>55.141346721556211</v>
      </c>
      <c r="U2142" s="1" t="str">
        <f t="shared" si="27"/>
        <v>Change UP</v>
      </c>
      <c r="V2142" s="1" t="str">
        <f t="shared" si="28"/>
        <v>Change UP</v>
      </c>
      <c r="W2142" s="1">
        <f t="shared" si="29"/>
        <v>56.213501000000001</v>
      </c>
    </row>
    <row r="2143" spans="1:23" x14ac:dyDescent="0.25">
      <c r="A2143" s="3">
        <v>43287</v>
      </c>
      <c r="B2143">
        <v>56.179001</v>
      </c>
      <c r="C2143">
        <v>57.046500999999999</v>
      </c>
      <c r="D2143">
        <v>56.036850000000001</v>
      </c>
      <c r="E2143">
        <v>57.008499</v>
      </c>
      <c r="F2143">
        <v>57.008499</v>
      </c>
      <c r="G2143">
        <v>19922000</v>
      </c>
      <c r="I2143" s="2">
        <f t="shared" ref="I2143:I2206" si="30">AVERAGE(C2142:E2142)</f>
        <v>56.004167000000002</v>
      </c>
      <c r="J2143" s="2">
        <f t="shared" ref="J2143:J2206" si="31">(2*I2143)-C2142</f>
        <v>55.633334000000005</v>
      </c>
      <c r="K2143" s="2">
        <f t="shared" ref="K2143:K2206" si="32">I2143-(C2142-D2142)</f>
        <v>55.053167000000002</v>
      </c>
      <c r="L2143" s="2">
        <f t="shared" ref="L2143:L2206" si="33">D2142-2*(C2142-I2143)</f>
        <v>54.682334000000004</v>
      </c>
      <c r="M2143" s="2">
        <f t="shared" ref="M2143:M2206" si="34">(2*I2143)-D2142</f>
        <v>56.584334000000005</v>
      </c>
      <c r="N2143" s="2">
        <f t="shared" ref="N2143:N2206" si="35">I2143+(C2142-D2142)</f>
        <v>56.955167000000003</v>
      </c>
      <c r="O2143" s="2">
        <f t="shared" ref="O2143:O2206" si="36">C2142+2*(I2143-D2142)</f>
        <v>57.535334000000006</v>
      </c>
      <c r="P2143" s="10" t="str">
        <f t="shared" ref="P2143:P2206" si="37">IF(E2143&lt;L2143,"Definitely down",IF(AND(E2143&lt;J2143,E2143&lt;K2143),"Likely down",IF(E2143&lt;J2143,"Possibly down",IF(E2143&gt;O2143,"Definitely up",IF(AND(E2143&gt;M2143,E2143&gt;N2143),"Likely up",IF(E2143&gt;M2143,"Possibly up",""))))))</f>
        <v>Likely up</v>
      </c>
      <c r="Q2143" s="2">
        <f t="shared" ref="Q2143:Q2206" si="38">AVERAGE(E2138:E2142)</f>
        <v>55.844900600000003</v>
      </c>
      <c r="R2143" s="2">
        <f t="shared" ref="R2143:R2206" si="39">E2143-Q2143</f>
        <v>1.1635983999999979</v>
      </c>
      <c r="S2143" s="1">
        <f t="shared" si="25"/>
        <v>56.326340948226864</v>
      </c>
      <c r="T2143" s="1">
        <f t="shared" si="26"/>
        <v>55.363460251773141</v>
      </c>
      <c r="U2143" s="1" t="str">
        <f t="shared" si="27"/>
        <v>Change UP</v>
      </c>
      <c r="V2143" s="1" t="str">
        <f t="shared" si="28"/>
        <v/>
      </c>
      <c r="W2143" s="1" t="str">
        <f t="shared" si="29"/>
        <v/>
      </c>
    </row>
    <row r="2144" spans="1:23" x14ac:dyDescent="0.25">
      <c r="A2144" s="3">
        <v>43290</v>
      </c>
      <c r="B2144">
        <v>57.423999999999999</v>
      </c>
      <c r="C2144">
        <v>57.733500999999997</v>
      </c>
      <c r="D2144">
        <v>57.171000999999997</v>
      </c>
      <c r="E2144">
        <v>57.702499000000003</v>
      </c>
      <c r="F2144">
        <v>57.702499000000003</v>
      </c>
      <c r="G2144">
        <v>18180000</v>
      </c>
      <c r="I2144" s="2">
        <f t="shared" si="30"/>
        <v>56.697283333333331</v>
      </c>
      <c r="J2144" s="2">
        <f t="shared" si="31"/>
        <v>56.348065666666663</v>
      </c>
      <c r="K2144" s="2">
        <f t="shared" si="32"/>
        <v>55.687632333333333</v>
      </c>
      <c r="L2144" s="2">
        <f t="shared" si="33"/>
        <v>55.338414666666665</v>
      </c>
      <c r="M2144" s="2">
        <f t="shared" si="34"/>
        <v>57.357716666666661</v>
      </c>
      <c r="N2144" s="2">
        <f t="shared" si="35"/>
        <v>57.706934333333329</v>
      </c>
      <c r="O2144" s="2">
        <f t="shared" si="36"/>
        <v>58.367367666666659</v>
      </c>
      <c r="P2144" s="10" t="str">
        <f t="shared" si="37"/>
        <v>Possibly up</v>
      </c>
      <c r="Q2144" s="2">
        <f t="shared" si="38"/>
        <v>56.104400600000005</v>
      </c>
      <c r="R2144" s="2">
        <f t="shared" si="39"/>
        <v>1.5980983999999978</v>
      </c>
      <c r="S2144" s="1">
        <f t="shared" ref="S2144:S2207" si="40">AVERAGE(E2139:E2143)+$X$2*_xlfn.STDEV.S(E2139:E2143)</f>
        <v>56.798387196340883</v>
      </c>
      <c r="T2144" s="1">
        <f t="shared" ref="T2144:T2207" si="41">AVERAGE(E2139:E2143)-$X$2*_xlfn.STDEV.S(E2139:E2143)</f>
        <v>55.410414003659128</v>
      </c>
      <c r="U2144" s="1" t="str">
        <f t="shared" ref="U2144:U2207" si="42">IF(E2144&gt;S2144,"Change UP",IF(E2144&lt;T2144,"Change DOWN",U2143))</f>
        <v>Change UP</v>
      </c>
      <c r="V2144" s="1" t="str">
        <f t="shared" ref="V2144:V2207" si="43">IF(U2144=U2143,"",U2144)</f>
        <v/>
      </c>
      <c r="W2144" s="1" t="str">
        <f t="shared" ref="W2144:W2207" si="44">IF(V2144&lt;&gt;"",E2144,"")</f>
        <v/>
      </c>
    </row>
    <row r="2145" spans="1:23" x14ac:dyDescent="0.25">
      <c r="A2145" s="3">
        <v>43291</v>
      </c>
      <c r="B2145">
        <v>57.848998999999999</v>
      </c>
      <c r="C2145">
        <v>57.979500000000002</v>
      </c>
      <c r="D2145">
        <v>57.479500000000002</v>
      </c>
      <c r="E2145">
        <v>57.641998000000001</v>
      </c>
      <c r="F2145">
        <v>57.641998000000001</v>
      </c>
      <c r="G2145">
        <v>15968000</v>
      </c>
      <c r="I2145" s="2">
        <f t="shared" si="30"/>
        <v>57.535666999999997</v>
      </c>
      <c r="J2145" s="2">
        <f t="shared" si="31"/>
        <v>57.337832999999996</v>
      </c>
      <c r="K2145" s="2">
        <f t="shared" si="32"/>
        <v>56.973166999999997</v>
      </c>
      <c r="L2145" s="2">
        <f t="shared" si="33"/>
        <v>56.775332999999996</v>
      </c>
      <c r="M2145" s="2">
        <f t="shared" si="34"/>
        <v>57.900332999999996</v>
      </c>
      <c r="N2145" s="2">
        <f t="shared" si="35"/>
        <v>58.098166999999997</v>
      </c>
      <c r="O2145" s="2">
        <f t="shared" si="36"/>
        <v>58.462832999999996</v>
      </c>
      <c r="P2145" s="10" t="str">
        <f t="shared" si="37"/>
        <v/>
      </c>
      <c r="Q2145" s="2">
        <f t="shared" si="38"/>
        <v>56.488400200000001</v>
      </c>
      <c r="R2145" s="2">
        <f t="shared" si="39"/>
        <v>1.1535978</v>
      </c>
      <c r="S2145" s="1">
        <f t="shared" si="40"/>
        <v>57.442272605409237</v>
      </c>
      <c r="T2145" s="1">
        <f t="shared" si="41"/>
        <v>55.534527794590765</v>
      </c>
      <c r="U2145" s="1" t="str">
        <f t="shared" si="42"/>
        <v>Change UP</v>
      </c>
      <c r="V2145" s="1" t="str">
        <f t="shared" si="43"/>
        <v/>
      </c>
      <c r="W2145" s="1" t="str">
        <f t="shared" si="44"/>
        <v/>
      </c>
    </row>
    <row r="2146" spans="1:23" x14ac:dyDescent="0.25">
      <c r="A2146" s="3">
        <v>43292</v>
      </c>
      <c r="B2146">
        <v>57.229500000000002</v>
      </c>
      <c r="C2146">
        <v>58.214500000000001</v>
      </c>
      <c r="D2146">
        <v>57.049999</v>
      </c>
      <c r="E2146">
        <v>57.695</v>
      </c>
      <c r="F2146">
        <v>57.695</v>
      </c>
      <c r="G2146">
        <v>22400000</v>
      </c>
      <c r="I2146" s="2">
        <f t="shared" si="30"/>
        <v>57.700332666666668</v>
      </c>
      <c r="J2146" s="2">
        <f t="shared" si="31"/>
        <v>57.421165333333335</v>
      </c>
      <c r="K2146" s="2">
        <f t="shared" si="32"/>
        <v>57.200332666666668</v>
      </c>
      <c r="L2146" s="2">
        <f t="shared" si="33"/>
        <v>56.921165333333335</v>
      </c>
      <c r="M2146" s="2">
        <f t="shared" si="34"/>
        <v>57.921165333333335</v>
      </c>
      <c r="N2146" s="2">
        <f t="shared" si="35"/>
        <v>58.200332666666668</v>
      </c>
      <c r="O2146" s="2">
        <f t="shared" si="36"/>
        <v>58.421165333333335</v>
      </c>
      <c r="P2146" s="10" t="str">
        <f t="shared" si="37"/>
        <v/>
      </c>
      <c r="Q2146" s="2">
        <f t="shared" si="38"/>
        <v>56.742199600000006</v>
      </c>
      <c r="R2146" s="2">
        <f t="shared" si="39"/>
        <v>0.95280039999999389</v>
      </c>
      <c r="S2146" s="1">
        <f t="shared" si="40"/>
        <v>57.818639391024938</v>
      </c>
      <c r="T2146" s="1">
        <f t="shared" si="41"/>
        <v>55.665759808975075</v>
      </c>
      <c r="U2146" s="1" t="str">
        <f t="shared" si="42"/>
        <v>Change UP</v>
      </c>
      <c r="V2146" s="1" t="str">
        <f t="shared" si="43"/>
        <v/>
      </c>
      <c r="W2146" s="1" t="str">
        <f t="shared" si="44"/>
        <v/>
      </c>
    </row>
    <row r="2147" spans="1:23" x14ac:dyDescent="0.25">
      <c r="A2147" s="3">
        <v>43293</v>
      </c>
      <c r="B2147">
        <v>57.994498999999998</v>
      </c>
      <c r="C2147">
        <v>59.220500999999999</v>
      </c>
      <c r="D2147">
        <v>57.796748999999998</v>
      </c>
      <c r="E2147">
        <v>59.173999999999999</v>
      </c>
      <c r="F2147">
        <v>59.173999999999999</v>
      </c>
      <c r="G2147">
        <v>25038000</v>
      </c>
      <c r="I2147" s="2">
        <f t="shared" si="30"/>
        <v>57.653166333333331</v>
      </c>
      <c r="J2147" s="2">
        <f t="shared" si="31"/>
        <v>57.091832666666662</v>
      </c>
      <c r="K2147" s="2">
        <f t="shared" si="32"/>
        <v>56.48866533333333</v>
      </c>
      <c r="L2147" s="2">
        <f t="shared" si="33"/>
        <v>55.92733166666666</v>
      </c>
      <c r="M2147" s="2">
        <f t="shared" si="34"/>
        <v>58.256333666666663</v>
      </c>
      <c r="N2147" s="2">
        <f t="shared" si="35"/>
        <v>58.817667333333333</v>
      </c>
      <c r="O2147" s="2">
        <f t="shared" si="36"/>
        <v>59.420834666666664</v>
      </c>
      <c r="P2147" s="10" t="str">
        <f t="shared" si="37"/>
        <v>Likely up</v>
      </c>
      <c r="Q2147" s="2">
        <f t="shared" si="38"/>
        <v>57.252299400000005</v>
      </c>
      <c r="R2147" s="2">
        <f t="shared" si="39"/>
        <v>1.9217005999999941</v>
      </c>
      <c r="S2147" s="1">
        <f t="shared" si="40"/>
        <v>57.902120385119218</v>
      </c>
      <c r="T2147" s="1">
        <f t="shared" si="41"/>
        <v>56.602478414880792</v>
      </c>
      <c r="U2147" s="1" t="str">
        <f t="shared" si="42"/>
        <v>Change UP</v>
      </c>
      <c r="V2147" s="1" t="str">
        <f t="shared" si="43"/>
        <v/>
      </c>
      <c r="W2147" s="1" t="str">
        <f t="shared" si="44"/>
        <v/>
      </c>
    </row>
    <row r="2148" spans="1:23" x14ac:dyDescent="0.25">
      <c r="A2148" s="3">
        <v>43294</v>
      </c>
      <c r="B2148">
        <v>59.25</v>
      </c>
      <c r="C2148">
        <v>59.770851</v>
      </c>
      <c r="D2148">
        <v>59</v>
      </c>
      <c r="E2148">
        <v>59.441001999999997</v>
      </c>
      <c r="F2148">
        <v>59.441001999999997</v>
      </c>
      <c r="G2148">
        <v>24438000</v>
      </c>
      <c r="I2148" s="2">
        <f t="shared" si="30"/>
        <v>58.730416666666663</v>
      </c>
      <c r="J2148" s="2">
        <f t="shared" si="31"/>
        <v>58.240332333333328</v>
      </c>
      <c r="K2148" s="2">
        <f t="shared" si="32"/>
        <v>57.306664666666663</v>
      </c>
      <c r="L2148" s="2">
        <f t="shared" si="33"/>
        <v>56.816580333333327</v>
      </c>
      <c r="M2148" s="2">
        <f t="shared" si="34"/>
        <v>59.664084333333328</v>
      </c>
      <c r="N2148" s="2">
        <f t="shared" si="35"/>
        <v>60.154168666666664</v>
      </c>
      <c r="O2148" s="2">
        <f t="shared" si="36"/>
        <v>61.087836333333328</v>
      </c>
      <c r="P2148" s="10" t="str">
        <f t="shared" si="37"/>
        <v/>
      </c>
      <c r="Q2148" s="2">
        <f t="shared" si="38"/>
        <v>57.844399199999998</v>
      </c>
      <c r="R2148" s="2">
        <f t="shared" si="39"/>
        <v>1.5966027999999994</v>
      </c>
      <c r="S2148" s="1">
        <f t="shared" si="40"/>
        <v>58.642833521845382</v>
      </c>
      <c r="T2148" s="1">
        <f t="shared" si="41"/>
        <v>57.045964878154614</v>
      </c>
      <c r="U2148" s="1" t="str">
        <f t="shared" si="42"/>
        <v>Change UP</v>
      </c>
      <c r="V2148" s="1" t="str">
        <f t="shared" si="43"/>
        <v/>
      </c>
      <c r="W2148" s="1" t="str">
        <f t="shared" si="44"/>
        <v/>
      </c>
    </row>
    <row r="2149" spans="1:23" x14ac:dyDescent="0.25">
      <c r="A2149" s="3">
        <v>43297</v>
      </c>
      <c r="B2149">
        <v>59.469501000000001</v>
      </c>
      <c r="C2149">
        <v>59.549999</v>
      </c>
      <c r="D2149">
        <v>58.964001000000003</v>
      </c>
      <c r="E2149">
        <v>59.193001000000002</v>
      </c>
      <c r="F2149">
        <v>59.193001000000002</v>
      </c>
      <c r="G2149">
        <v>21114000</v>
      </c>
      <c r="I2149" s="2">
        <f t="shared" si="30"/>
        <v>59.403950999999999</v>
      </c>
      <c r="J2149" s="2">
        <f t="shared" si="31"/>
        <v>59.037050999999998</v>
      </c>
      <c r="K2149" s="2">
        <f t="shared" si="32"/>
        <v>58.633099999999999</v>
      </c>
      <c r="L2149" s="2">
        <f t="shared" si="33"/>
        <v>58.266199999999998</v>
      </c>
      <c r="M2149" s="2">
        <f t="shared" si="34"/>
        <v>59.807901999999999</v>
      </c>
      <c r="N2149" s="2">
        <f t="shared" si="35"/>
        <v>60.174802</v>
      </c>
      <c r="O2149" s="2">
        <f t="shared" si="36"/>
        <v>60.578752999999999</v>
      </c>
      <c r="P2149" s="10" t="str">
        <f t="shared" si="37"/>
        <v/>
      </c>
      <c r="Q2149" s="2">
        <f t="shared" si="38"/>
        <v>58.330899799999997</v>
      </c>
      <c r="R2149" s="2">
        <f t="shared" si="39"/>
        <v>0.86210120000000501</v>
      </c>
      <c r="S2149" s="1">
        <f t="shared" si="40"/>
        <v>59.227697805797398</v>
      </c>
      <c r="T2149" s="1">
        <f t="shared" si="41"/>
        <v>57.434101794202597</v>
      </c>
      <c r="U2149" s="1" t="str">
        <f t="shared" si="42"/>
        <v>Change UP</v>
      </c>
      <c r="V2149" s="1" t="str">
        <f t="shared" si="43"/>
        <v/>
      </c>
      <c r="W2149" s="1" t="str">
        <f t="shared" si="44"/>
        <v/>
      </c>
    </row>
    <row r="2150" spans="1:23" x14ac:dyDescent="0.25">
      <c r="A2150" s="3">
        <v>43298</v>
      </c>
      <c r="B2150">
        <v>58.610999999999997</v>
      </c>
      <c r="C2150">
        <v>60.152000000000001</v>
      </c>
      <c r="D2150">
        <v>58.529998999999997</v>
      </c>
      <c r="E2150">
        <v>59.939999</v>
      </c>
      <c r="F2150">
        <v>59.939999</v>
      </c>
      <c r="G2150">
        <v>32208000</v>
      </c>
      <c r="I2150" s="2">
        <f t="shared" si="30"/>
        <v>59.235667000000007</v>
      </c>
      <c r="J2150" s="2">
        <f t="shared" si="31"/>
        <v>58.921335000000013</v>
      </c>
      <c r="K2150" s="2">
        <f t="shared" si="32"/>
        <v>58.64966900000001</v>
      </c>
      <c r="L2150" s="2">
        <f t="shared" si="33"/>
        <v>58.335337000000017</v>
      </c>
      <c r="M2150" s="2">
        <f t="shared" si="34"/>
        <v>59.50733300000001</v>
      </c>
      <c r="N2150" s="2">
        <f t="shared" si="35"/>
        <v>59.821665000000003</v>
      </c>
      <c r="O2150" s="2">
        <f t="shared" si="36"/>
        <v>60.093331000000006</v>
      </c>
      <c r="P2150" s="10" t="str">
        <f t="shared" si="37"/>
        <v>Likely up</v>
      </c>
      <c r="Q2150" s="2">
        <f t="shared" si="38"/>
        <v>58.629000199999993</v>
      </c>
      <c r="R2150" s="2">
        <f t="shared" si="39"/>
        <v>1.3109988000000072</v>
      </c>
      <c r="S2150" s="1">
        <f t="shared" si="40"/>
        <v>59.512317572750128</v>
      </c>
      <c r="T2150" s="1">
        <f t="shared" si="41"/>
        <v>57.745682827249858</v>
      </c>
      <c r="U2150" s="1" t="str">
        <f t="shared" si="42"/>
        <v>Change UP</v>
      </c>
      <c r="V2150" s="1" t="str">
        <f t="shared" si="43"/>
        <v/>
      </c>
      <c r="W2150" s="1" t="str">
        <f t="shared" si="44"/>
        <v/>
      </c>
    </row>
    <row r="2151" spans="1:23" x14ac:dyDescent="0.25">
      <c r="A2151" s="3">
        <v>43299</v>
      </c>
      <c r="B2151">
        <v>59.827998999999998</v>
      </c>
      <c r="C2151">
        <v>60.224997999999999</v>
      </c>
      <c r="D2151">
        <v>59.516998000000001</v>
      </c>
      <c r="E2151">
        <v>59.793998999999999</v>
      </c>
      <c r="F2151">
        <v>59.793998999999999</v>
      </c>
      <c r="G2151">
        <v>27872000</v>
      </c>
      <c r="I2151" s="2">
        <f t="shared" si="30"/>
        <v>59.540665999999995</v>
      </c>
      <c r="J2151" s="2">
        <f t="shared" si="31"/>
        <v>58.929331999999988</v>
      </c>
      <c r="K2151" s="2">
        <f t="shared" si="32"/>
        <v>57.91866499999999</v>
      </c>
      <c r="L2151" s="2">
        <f t="shared" si="33"/>
        <v>57.307330999999984</v>
      </c>
      <c r="M2151" s="2">
        <f t="shared" si="34"/>
        <v>60.551332999999993</v>
      </c>
      <c r="N2151" s="2">
        <f t="shared" si="35"/>
        <v>61.162666999999999</v>
      </c>
      <c r="O2151" s="2">
        <f t="shared" si="36"/>
        <v>62.173333999999997</v>
      </c>
      <c r="P2151" s="10" t="str">
        <f t="shared" si="37"/>
        <v/>
      </c>
      <c r="Q2151" s="2">
        <f t="shared" si="38"/>
        <v>59.088600399999997</v>
      </c>
      <c r="R2151" s="2">
        <f t="shared" si="39"/>
        <v>0.70539860000000232</v>
      </c>
      <c r="S2151" s="1">
        <f t="shared" si="40"/>
        <v>59.926660826760084</v>
      </c>
      <c r="T2151" s="1">
        <f t="shared" si="41"/>
        <v>58.25053997323991</v>
      </c>
      <c r="U2151" s="1" t="str">
        <f t="shared" si="42"/>
        <v>Change UP</v>
      </c>
      <c r="V2151" s="1" t="str">
        <f t="shared" si="43"/>
        <v/>
      </c>
      <c r="W2151" s="1" t="str">
        <f t="shared" si="44"/>
        <v/>
      </c>
    </row>
    <row r="2152" spans="1:23" x14ac:dyDescent="0.25">
      <c r="A2152" s="3">
        <v>43300</v>
      </c>
      <c r="B2152">
        <v>59.549999</v>
      </c>
      <c r="C2152">
        <v>60</v>
      </c>
      <c r="D2152">
        <v>59.165999999999997</v>
      </c>
      <c r="E2152">
        <v>59.347999999999999</v>
      </c>
      <c r="F2152">
        <v>59.347999999999999</v>
      </c>
      <c r="G2152">
        <v>25534000</v>
      </c>
      <c r="I2152" s="2">
        <f t="shared" si="30"/>
        <v>59.845331666666674</v>
      </c>
      <c r="J2152" s="2">
        <f t="shared" si="31"/>
        <v>59.465665333333348</v>
      </c>
      <c r="K2152" s="2">
        <f t="shared" si="32"/>
        <v>59.137331666666675</v>
      </c>
      <c r="L2152" s="2">
        <f t="shared" si="33"/>
        <v>58.75766533333335</v>
      </c>
      <c r="M2152" s="2">
        <f t="shared" si="34"/>
        <v>60.173665333333346</v>
      </c>
      <c r="N2152" s="2">
        <f t="shared" si="35"/>
        <v>60.553331666666672</v>
      </c>
      <c r="O2152" s="2">
        <f t="shared" si="36"/>
        <v>60.881665333333345</v>
      </c>
      <c r="P2152" s="10" t="str">
        <f t="shared" si="37"/>
        <v>Possibly down</v>
      </c>
      <c r="Q2152" s="2">
        <f t="shared" si="38"/>
        <v>59.508400200000004</v>
      </c>
      <c r="R2152" s="2">
        <f t="shared" si="39"/>
        <v>-0.1604002000000051</v>
      </c>
      <c r="S2152" s="1">
        <f t="shared" si="40"/>
        <v>59.856138199507825</v>
      </c>
      <c r="T2152" s="1">
        <f t="shared" si="41"/>
        <v>59.160662200492183</v>
      </c>
      <c r="U2152" s="1" t="str">
        <f t="shared" si="42"/>
        <v>Change UP</v>
      </c>
      <c r="V2152" s="1" t="str">
        <f t="shared" si="43"/>
        <v/>
      </c>
      <c r="W2152" s="1" t="str">
        <f t="shared" si="44"/>
        <v/>
      </c>
    </row>
    <row r="2153" spans="1:23" x14ac:dyDescent="0.25">
      <c r="A2153" s="3">
        <v>43301</v>
      </c>
      <c r="B2153">
        <v>59.347999999999999</v>
      </c>
      <c r="C2153">
        <v>59.842998999999999</v>
      </c>
      <c r="D2153">
        <v>59.210999000000001</v>
      </c>
      <c r="E2153">
        <v>59.245499000000002</v>
      </c>
      <c r="F2153">
        <v>59.245499000000002</v>
      </c>
      <c r="G2153">
        <v>24948000</v>
      </c>
      <c r="I2153" s="2">
        <f t="shared" si="30"/>
        <v>59.504666666666672</v>
      </c>
      <c r="J2153" s="2">
        <f t="shared" si="31"/>
        <v>59.009333333333345</v>
      </c>
      <c r="K2153" s="2">
        <f t="shared" si="32"/>
        <v>58.670666666666669</v>
      </c>
      <c r="L2153" s="2">
        <f t="shared" si="33"/>
        <v>58.175333333333342</v>
      </c>
      <c r="M2153" s="2">
        <f t="shared" si="34"/>
        <v>59.843333333333348</v>
      </c>
      <c r="N2153" s="2">
        <f t="shared" si="35"/>
        <v>60.338666666666676</v>
      </c>
      <c r="O2153" s="2">
        <f t="shared" si="36"/>
        <v>60.677333333333351</v>
      </c>
      <c r="P2153" s="10" t="str">
        <f t="shared" si="37"/>
        <v/>
      </c>
      <c r="Q2153" s="2">
        <f t="shared" si="38"/>
        <v>59.543200200000001</v>
      </c>
      <c r="R2153" s="2">
        <f t="shared" si="39"/>
        <v>-0.29770119999999878</v>
      </c>
      <c r="S2153" s="1">
        <f t="shared" si="40"/>
        <v>59.856064545846088</v>
      </c>
      <c r="T2153" s="1">
        <f t="shared" si="41"/>
        <v>59.230335854153914</v>
      </c>
      <c r="U2153" s="1" t="str">
        <f t="shared" si="42"/>
        <v>Change UP</v>
      </c>
      <c r="V2153" s="1" t="str">
        <f t="shared" si="43"/>
        <v/>
      </c>
      <c r="W2153" s="1" t="str">
        <f t="shared" si="44"/>
        <v/>
      </c>
    </row>
    <row r="2154" spans="1:23" x14ac:dyDescent="0.25">
      <c r="A2154" s="3">
        <v>43304</v>
      </c>
      <c r="B2154">
        <v>59.050499000000002</v>
      </c>
      <c r="C2154">
        <v>60.324500999999998</v>
      </c>
      <c r="D2154">
        <v>59.049999</v>
      </c>
      <c r="E2154">
        <v>60.275002000000001</v>
      </c>
      <c r="F2154">
        <v>60.275002000000001</v>
      </c>
      <c r="G2154">
        <v>52384000</v>
      </c>
      <c r="I2154" s="2">
        <f t="shared" si="30"/>
        <v>59.433165666666667</v>
      </c>
      <c r="J2154" s="2">
        <f t="shared" si="31"/>
        <v>59.023332333333336</v>
      </c>
      <c r="K2154" s="2">
        <f t="shared" si="32"/>
        <v>58.80116566666667</v>
      </c>
      <c r="L2154" s="2">
        <f t="shared" si="33"/>
        <v>58.391332333333338</v>
      </c>
      <c r="M2154" s="2">
        <f t="shared" si="34"/>
        <v>59.655332333333334</v>
      </c>
      <c r="N2154" s="2">
        <f t="shared" si="35"/>
        <v>60.065165666666665</v>
      </c>
      <c r="O2154" s="2">
        <f t="shared" si="36"/>
        <v>60.287332333333332</v>
      </c>
      <c r="P2154" s="10" t="str">
        <f t="shared" si="37"/>
        <v>Likely up</v>
      </c>
      <c r="Q2154" s="2">
        <f t="shared" si="38"/>
        <v>59.504099600000004</v>
      </c>
      <c r="R2154" s="2">
        <f t="shared" si="39"/>
        <v>0.7709023999999971</v>
      </c>
      <c r="S2154" s="1">
        <f t="shared" si="40"/>
        <v>59.843979594778745</v>
      </c>
      <c r="T2154" s="1">
        <f t="shared" si="41"/>
        <v>59.164219605221263</v>
      </c>
      <c r="U2154" s="1" t="str">
        <f t="shared" si="42"/>
        <v>Change UP</v>
      </c>
      <c r="V2154" s="1" t="str">
        <f t="shared" si="43"/>
        <v/>
      </c>
      <c r="W2154" s="1" t="str">
        <f t="shared" si="44"/>
        <v/>
      </c>
    </row>
    <row r="2155" spans="1:23" x14ac:dyDescent="0.25">
      <c r="A2155" s="3">
        <v>43305</v>
      </c>
      <c r="B2155">
        <v>63.129500999999998</v>
      </c>
      <c r="C2155">
        <v>63.299999</v>
      </c>
      <c r="D2155">
        <v>61.777999999999999</v>
      </c>
      <c r="E2155">
        <v>62.403998999999999</v>
      </c>
      <c r="F2155">
        <v>62.403998999999999</v>
      </c>
      <c r="G2155">
        <v>66364000</v>
      </c>
      <c r="I2155" s="2">
        <f t="shared" si="30"/>
        <v>59.883167333333326</v>
      </c>
      <c r="J2155" s="2">
        <f t="shared" si="31"/>
        <v>59.441833666666653</v>
      </c>
      <c r="K2155" s="2">
        <f t="shared" si="32"/>
        <v>58.608665333333327</v>
      </c>
      <c r="L2155" s="2">
        <f t="shared" si="33"/>
        <v>58.167331666666655</v>
      </c>
      <c r="M2155" s="2">
        <f t="shared" si="34"/>
        <v>60.716335666666652</v>
      </c>
      <c r="N2155" s="2">
        <f t="shared" si="35"/>
        <v>61.157669333333324</v>
      </c>
      <c r="O2155" s="2">
        <f t="shared" si="36"/>
        <v>61.99083766666665</v>
      </c>
      <c r="P2155" s="10" t="str">
        <f t="shared" si="37"/>
        <v>Definitely up</v>
      </c>
      <c r="Q2155" s="2">
        <f t="shared" si="38"/>
        <v>59.720499799999992</v>
      </c>
      <c r="R2155" s="2">
        <f t="shared" si="39"/>
        <v>2.6834992000000071</v>
      </c>
      <c r="S2155" s="1">
        <f t="shared" si="40"/>
        <v>60.146362624747233</v>
      </c>
      <c r="T2155" s="1">
        <f t="shared" si="41"/>
        <v>59.29463697525275</v>
      </c>
      <c r="U2155" s="1" t="str">
        <f t="shared" si="42"/>
        <v>Change UP</v>
      </c>
      <c r="V2155" s="1" t="str">
        <f t="shared" si="43"/>
        <v/>
      </c>
      <c r="W2155" s="1" t="str">
        <f t="shared" si="44"/>
        <v/>
      </c>
    </row>
    <row r="2156" spans="1:23" x14ac:dyDescent="0.25">
      <c r="A2156" s="3">
        <v>43306</v>
      </c>
      <c r="B2156">
        <v>61.956501000000003</v>
      </c>
      <c r="C2156">
        <v>63.292999000000002</v>
      </c>
      <c r="D2156">
        <v>61.956501000000003</v>
      </c>
      <c r="E2156">
        <v>63.185001</v>
      </c>
      <c r="F2156">
        <v>63.185001</v>
      </c>
      <c r="G2156">
        <v>42556000</v>
      </c>
      <c r="I2156" s="2">
        <f t="shared" si="30"/>
        <v>62.493999333333335</v>
      </c>
      <c r="J2156" s="2">
        <f t="shared" si="31"/>
        <v>61.68799966666667</v>
      </c>
      <c r="K2156" s="2">
        <f t="shared" si="32"/>
        <v>60.972000333333334</v>
      </c>
      <c r="L2156" s="2">
        <f t="shared" si="33"/>
        <v>60.166000666666669</v>
      </c>
      <c r="M2156" s="2">
        <f t="shared" si="34"/>
        <v>63.209998666666671</v>
      </c>
      <c r="N2156" s="2">
        <f t="shared" si="35"/>
        <v>64.015998333333329</v>
      </c>
      <c r="O2156" s="2">
        <f t="shared" si="36"/>
        <v>64.731997666666672</v>
      </c>
      <c r="P2156" s="10" t="str">
        <f t="shared" si="37"/>
        <v/>
      </c>
      <c r="Q2156" s="2">
        <f t="shared" si="38"/>
        <v>60.213299800000001</v>
      </c>
      <c r="R2156" s="2">
        <f t="shared" si="39"/>
        <v>2.9717011999999983</v>
      </c>
      <c r="S2156" s="1">
        <f t="shared" si="40"/>
        <v>61.504052045747301</v>
      </c>
      <c r="T2156" s="1">
        <f t="shared" si="41"/>
        <v>58.922547554252702</v>
      </c>
      <c r="U2156" s="1" t="str">
        <f t="shared" si="42"/>
        <v>Change UP</v>
      </c>
      <c r="V2156" s="1" t="str">
        <f t="shared" si="43"/>
        <v/>
      </c>
      <c r="W2156" s="1" t="str">
        <f t="shared" si="44"/>
        <v/>
      </c>
    </row>
    <row r="2157" spans="1:23" x14ac:dyDescent="0.25">
      <c r="A2157" s="3">
        <v>43307</v>
      </c>
      <c r="B2157">
        <v>62.549999</v>
      </c>
      <c r="C2157">
        <v>63.488548000000002</v>
      </c>
      <c r="D2157">
        <v>62.451000000000001</v>
      </c>
      <c r="E2157">
        <v>63.416499999999999</v>
      </c>
      <c r="F2157">
        <v>63.416499999999999</v>
      </c>
      <c r="G2157">
        <v>48112000</v>
      </c>
      <c r="I2157" s="2">
        <f t="shared" si="30"/>
        <v>62.811500333333335</v>
      </c>
      <c r="J2157" s="2">
        <f t="shared" si="31"/>
        <v>62.330001666666668</v>
      </c>
      <c r="K2157" s="2">
        <f t="shared" si="32"/>
        <v>61.475002333333336</v>
      </c>
      <c r="L2157" s="2">
        <f t="shared" si="33"/>
        <v>60.993503666666669</v>
      </c>
      <c r="M2157" s="2">
        <f t="shared" si="34"/>
        <v>63.666499666666667</v>
      </c>
      <c r="N2157" s="2">
        <f t="shared" si="35"/>
        <v>64.147998333333334</v>
      </c>
      <c r="O2157" s="2">
        <f t="shared" si="36"/>
        <v>65.002997666666658</v>
      </c>
      <c r="P2157" s="10" t="str">
        <f t="shared" si="37"/>
        <v/>
      </c>
      <c r="Q2157" s="2">
        <f t="shared" si="38"/>
        <v>60.891500199999996</v>
      </c>
      <c r="R2157" s="2">
        <f t="shared" si="39"/>
        <v>2.5249998000000033</v>
      </c>
      <c r="S2157" s="1">
        <f t="shared" si="40"/>
        <v>62.695633051815989</v>
      </c>
      <c r="T2157" s="1">
        <f t="shared" si="41"/>
        <v>59.087367348184003</v>
      </c>
      <c r="U2157" s="1" t="str">
        <f t="shared" si="42"/>
        <v>Change UP</v>
      </c>
      <c r="V2157" s="1" t="str">
        <f t="shared" si="43"/>
        <v/>
      </c>
      <c r="W2157" s="1" t="str">
        <f t="shared" si="44"/>
        <v/>
      </c>
    </row>
    <row r="2158" spans="1:23" x14ac:dyDescent="0.25">
      <c r="A2158" s="3">
        <v>43308</v>
      </c>
      <c r="B2158">
        <v>63.549999</v>
      </c>
      <c r="C2158">
        <v>63.694499999999998</v>
      </c>
      <c r="D2158">
        <v>61.549999</v>
      </c>
      <c r="E2158">
        <v>61.924999</v>
      </c>
      <c r="F2158">
        <v>61.924999</v>
      </c>
      <c r="G2158">
        <v>42612000</v>
      </c>
      <c r="I2158" s="2">
        <f t="shared" si="30"/>
        <v>63.118682666666665</v>
      </c>
      <c r="J2158" s="2">
        <f t="shared" si="31"/>
        <v>62.748817333333328</v>
      </c>
      <c r="K2158" s="2">
        <f t="shared" si="32"/>
        <v>62.081134666666664</v>
      </c>
      <c r="L2158" s="2">
        <f t="shared" si="33"/>
        <v>61.711269333333327</v>
      </c>
      <c r="M2158" s="2">
        <f t="shared" si="34"/>
        <v>63.786365333333329</v>
      </c>
      <c r="N2158" s="2">
        <f t="shared" si="35"/>
        <v>64.156230666666659</v>
      </c>
      <c r="O2158" s="2">
        <f t="shared" si="36"/>
        <v>64.823913333333337</v>
      </c>
      <c r="P2158" s="10" t="str">
        <f t="shared" si="37"/>
        <v>Likely down</v>
      </c>
      <c r="Q2158" s="2">
        <f t="shared" si="38"/>
        <v>61.7052002</v>
      </c>
      <c r="R2158" s="2">
        <f t="shared" si="39"/>
        <v>0.21979879999999952</v>
      </c>
      <c r="S2158" s="1">
        <f t="shared" si="40"/>
        <v>63.556029342614657</v>
      </c>
      <c r="T2158" s="1">
        <f t="shared" si="41"/>
        <v>59.854371057385343</v>
      </c>
      <c r="U2158" s="1" t="str">
        <f t="shared" si="42"/>
        <v>Change UP</v>
      </c>
      <c r="V2158" s="1" t="str">
        <f t="shared" si="43"/>
        <v/>
      </c>
      <c r="W2158" s="1" t="str">
        <f t="shared" si="44"/>
        <v/>
      </c>
    </row>
    <row r="2159" spans="1:23" x14ac:dyDescent="0.25">
      <c r="A2159" s="3">
        <v>43311</v>
      </c>
      <c r="B2159">
        <v>61.400500999999998</v>
      </c>
      <c r="C2159">
        <v>61.745800000000003</v>
      </c>
      <c r="D2159">
        <v>60.573501999999998</v>
      </c>
      <c r="E2159">
        <v>60.987000000000002</v>
      </c>
      <c r="F2159">
        <v>60.987000000000002</v>
      </c>
      <c r="G2159">
        <v>36998000</v>
      </c>
      <c r="I2159" s="2">
        <f t="shared" si="30"/>
        <v>62.389832666666656</v>
      </c>
      <c r="J2159" s="2">
        <f t="shared" si="31"/>
        <v>61.085165333333315</v>
      </c>
      <c r="K2159" s="2">
        <f t="shared" si="32"/>
        <v>60.245331666666658</v>
      </c>
      <c r="L2159" s="2">
        <f t="shared" si="33"/>
        <v>58.940664333333316</v>
      </c>
      <c r="M2159" s="2">
        <f t="shared" si="34"/>
        <v>63.229666333333313</v>
      </c>
      <c r="N2159" s="2">
        <f t="shared" si="35"/>
        <v>64.534333666666654</v>
      </c>
      <c r="O2159" s="2">
        <f t="shared" si="36"/>
        <v>65.374167333333304</v>
      </c>
      <c r="P2159" s="10" t="str">
        <f t="shared" si="37"/>
        <v>Possibly down</v>
      </c>
      <c r="Q2159" s="2">
        <f t="shared" si="38"/>
        <v>62.241100200000005</v>
      </c>
      <c r="R2159" s="2">
        <f t="shared" si="39"/>
        <v>-1.2541002000000034</v>
      </c>
      <c r="S2159" s="1">
        <f t="shared" si="40"/>
        <v>63.492550511619164</v>
      </c>
      <c r="T2159" s="1">
        <f t="shared" si="41"/>
        <v>60.989649888380846</v>
      </c>
      <c r="U2159" s="1" t="str">
        <f t="shared" si="42"/>
        <v>Change DOWN</v>
      </c>
      <c r="V2159" s="1" t="str">
        <f t="shared" si="43"/>
        <v>Change DOWN</v>
      </c>
      <c r="W2159" s="1">
        <f t="shared" si="44"/>
        <v>60.987000000000002</v>
      </c>
    </row>
    <row r="2160" spans="1:23" x14ac:dyDescent="0.25">
      <c r="A2160" s="3">
        <v>43312</v>
      </c>
      <c r="B2160">
        <v>61.000500000000002</v>
      </c>
      <c r="C2160">
        <v>61.379398000000002</v>
      </c>
      <c r="D2160">
        <v>60.279998999999997</v>
      </c>
      <c r="E2160">
        <v>60.862999000000002</v>
      </c>
      <c r="F2160">
        <v>60.862999000000002</v>
      </c>
      <c r="G2160">
        <v>32894000</v>
      </c>
      <c r="I2160" s="2">
        <f t="shared" si="30"/>
        <v>61.102100666666665</v>
      </c>
      <c r="J2160" s="2">
        <f t="shared" si="31"/>
        <v>60.458401333333327</v>
      </c>
      <c r="K2160" s="2">
        <f t="shared" si="32"/>
        <v>59.92980266666666</v>
      </c>
      <c r="L2160" s="2">
        <f t="shared" si="33"/>
        <v>59.286103333333322</v>
      </c>
      <c r="M2160" s="2">
        <f t="shared" si="34"/>
        <v>61.630699333333332</v>
      </c>
      <c r="N2160" s="2">
        <f t="shared" si="35"/>
        <v>62.27439866666667</v>
      </c>
      <c r="O2160" s="2">
        <f t="shared" si="36"/>
        <v>62.802997333333337</v>
      </c>
      <c r="P2160" s="10" t="str">
        <f t="shared" si="37"/>
        <v/>
      </c>
      <c r="Q2160" s="2">
        <f t="shared" si="38"/>
        <v>62.383499800000003</v>
      </c>
      <c r="R2160" s="2">
        <f t="shared" si="39"/>
        <v>-1.5205008000000007</v>
      </c>
      <c r="S2160" s="1">
        <f t="shared" si="40"/>
        <v>63.367159863106508</v>
      </c>
      <c r="T2160" s="1">
        <f t="shared" si="41"/>
        <v>61.399839736893497</v>
      </c>
      <c r="U2160" s="1" t="str">
        <f t="shared" si="42"/>
        <v>Change DOWN</v>
      </c>
      <c r="V2160" s="1" t="str">
        <f t="shared" si="43"/>
        <v/>
      </c>
      <c r="W2160" s="1" t="str">
        <f t="shared" si="44"/>
        <v/>
      </c>
    </row>
    <row r="2161" spans="1:23" x14ac:dyDescent="0.25">
      <c r="A2161" s="3">
        <v>43313</v>
      </c>
      <c r="B2161">
        <v>61.400002000000001</v>
      </c>
      <c r="C2161">
        <v>61.673499999999997</v>
      </c>
      <c r="D2161">
        <v>60.510502000000002</v>
      </c>
      <c r="E2161">
        <v>61.000500000000002</v>
      </c>
      <c r="F2161">
        <v>61.000500000000002</v>
      </c>
      <c r="G2161">
        <v>31344000</v>
      </c>
      <c r="I2161" s="2">
        <f t="shared" si="30"/>
        <v>60.840798666666672</v>
      </c>
      <c r="J2161" s="2">
        <f t="shared" si="31"/>
        <v>60.302199333333341</v>
      </c>
      <c r="K2161" s="2">
        <f t="shared" si="32"/>
        <v>59.741399666666666</v>
      </c>
      <c r="L2161" s="2">
        <f t="shared" si="33"/>
        <v>59.202800333333336</v>
      </c>
      <c r="M2161" s="2">
        <f t="shared" si="34"/>
        <v>61.401598333333347</v>
      </c>
      <c r="N2161" s="2">
        <f t="shared" si="35"/>
        <v>61.940197666666677</v>
      </c>
      <c r="O2161" s="2">
        <f t="shared" si="36"/>
        <v>62.500997333333352</v>
      </c>
      <c r="P2161" s="10" t="str">
        <f t="shared" si="37"/>
        <v/>
      </c>
      <c r="Q2161" s="2">
        <f t="shared" si="38"/>
        <v>62.075299799999996</v>
      </c>
      <c r="R2161" s="2">
        <f t="shared" si="39"/>
        <v>-1.0747997999999939</v>
      </c>
      <c r="S2161" s="1">
        <f t="shared" si="40"/>
        <v>63.269757286121077</v>
      </c>
      <c r="T2161" s="1">
        <f t="shared" si="41"/>
        <v>60.880842313878915</v>
      </c>
      <c r="U2161" s="1" t="str">
        <f t="shared" si="42"/>
        <v>Change DOWN</v>
      </c>
      <c r="V2161" s="1" t="str">
        <f t="shared" si="43"/>
        <v/>
      </c>
      <c r="W2161" s="1" t="str">
        <f t="shared" si="44"/>
        <v/>
      </c>
    </row>
    <row r="2162" spans="1:23" x14ac:dyDescent="0.25">
      <c r="A2162" s="3">
        <v>43314</v>
      </c>
      <c r="B2162">
        <v>60.294998</v>
      </c>
      <c r="C2162">
        <v>61.493999000000002</v>
      </c>
      <c r="D2162">
        <v>60.239497999999998</v>
      </c>
      <c r="E2162">
        <v>61.307499</v>
      </c>
      <c r="F2162">
        <v>61.307499</v>
      </c>
      <c r="G2162">
        <v>30626000</v>
      </c>
      <c r="I2162" s="2">
        <f t="shared" si="30"/>
        <v>61.061500666666667</v>
      </c>
      <c r="J2162" s="2">
        <f t="shared" si="31"/>
        <v>60.449501333333338</v>
      </c>
      <c r="K2162" s="2">
        <f t="shared" si="32"/>
        <v>59.898502666666673</v>
      </c>
      <c r="L2162" s="2">
        <f t="shared" si="33"/>
        <v>59.286503333333343</v>
      </c>
      <c r="M2162" s="2">
        <f t="shared" si="34"/>
        <v>61.612499333333332</v>
      </c>
      <c r="N2162" s="2">
        <f t="shared" si="35"/>
        <v>62.224498666666662</v>
      </c>
      <c r="O2162" s="2">
        <f t="shared" si="36"/>
        <v>62.775497333333327</v>
      </c>
      <c r="P2162" s="10" t="str">
        <f t="shared" si="37"/>
        <v/>
      </c>
      <c r="Q2162" s="2">
        <f t="shared" si="38"/>
        <v>61.6383996</v>
      </c>
      <c r="R2162" s="2">
        <f t="shared" si="39"/>
        <v>-0.33090059999999966</v>
      </c>
      <c r="S2162" s="1">
        <f t="shared" si="40"/>
        <v>62.719633117516125</v>
      </c>
      <c r="T2162" s="1">
        <f t="shared" si="41"/>
        <v>60.557166082483874</v>
      </c>
      <c r="U2162" s="1" t="str">
        <f t="shared" si="42"/>
        <v>Change DOWN</v>
      </c>
      <c r="V2162" s="1" t="str">
        <f t="shared" si="43"/>
        <v/>
      </c>
      <c r="W2162" s="1" t="str">
        <f t="shared" si="44"/>
        <v/>
      </c>
    </row>
    <row r="2163" spans="1:23" x14ac:dyDescent="0.25">
      <c r="A2163" s="3">
        <v>43315</v>
      </c>
      <c r="B2163">
        <v>61.480998999999997</v>
      </c>
      <c r="C2163">
        <v>61.5</v>
      </c>
      <c r="D2163">
        <v>60.752997999999998</v>
      </c>
      <c r="E2163">
        <v>61.185501000000002</v>
      </c>
      <c r="F2163">
        <v>61.185501000000002</v>
      </c>
      <c r="G2163">
        <v>21792000</v>
      </c>
      <c r="I2163" s="2">
        <f t="shared" si="30"/>
        <v>61.013665333333336</v>
      </c>
      <c r="J2163" s="2">
        <f t="shared" si="31"/>
        <v>60.533331666666669</v>
      </c>
      <c r="K2163" s="2">
        <f t="shared" si="32"/>
        <v>59.759164333333331</v>
      </c>
      <c r="L2163" s="2">
        <f t="shared" si="33"/>
        <v>59.278830666666664</v>
      </c>
      <c r="M2163" s="2">
        <f t="shared" si="34"/>
        <v>61.787832666666674</v>
      </c>
      <c r="N2163" s="2">
        <f t="shared" si="35"/>
        <v>62.26816633333334</v>
      </c>
      <c r="O2163" s="2">
        <f t="shared" si="36"/>
        <v>63.042333666666678</v>
      </c>
      <c r="P2163" s="10" t="str">
        <f t="shared" si="37"/>
        <v/>
      </c>
      <c r="Q2163" s="2">
        <f t="shared" si="38"/>
        <v>61.216599400000007</v>
      </c>
      <c r="R2163" s="2">
        <f t="shared" si="39"/>
        <v>-3.1098400000004744E-2</v>
      </c>
      <c r="S2163" s="1">
        <f t="shared" si="40"/>
        <v>61.645126181135446</v>
      </c>
      <c r="T2163" s="1">
        <f t="shared" si="41"/>
        <v>60.788072618864568</v>
      </c>
      <c r="U2163" s="1" t="str">
        <f t="shared" si="42"/>
        <v>Change DOWN</v>
      </c>
      <c r="V2163" s="1" t="str">
        <f t="shared" si="43"/>
        <v/>
      </c>
      <c r="W2163" s="1" t="str">
        <f t="shared" si="44"/>
        <v/>
      </c>
    </row>
    <row r="2164" spans="1:23" x14ac:dyDescent="0.25">
      <c r="A2164" s="3">
        <v>43318</v>
      </c>
      <c r="B2164">
        <v>61.25</v>
      </c>
      <c r="C2164">
        <v>61.304400999999999</v>
      </c>
      <c r="D2164">
        <v>60.789847999999999</v>
      </c>
      <c r="E2164">
        <v>61.238498999999997</v>
      </c>
      <c r="F2164">
        <v>61.238498999999997</v>
      </c>
      <c r="G2164">
        <v>21634000</v>
      </c>
      <c r="I2164" s="2">
        <f t="shared" si="30"/>
        <v>61.146166333333326</v>
      </c>
      <c r="J2164" s="2">
        <f t="shared" si="31"/>
        <v>60.792332666666653</v>
      </c>
      <c r="K2164" s="2">
        <f t="shared" si="32"/>
        <v>60.399164333333324</v>
      </c>
      <c r="L2164" s="2">
        <f t="shared" si="33"/>
        <v>60.045330666666651</v>
      </c>
      <c r="M2164" s="2">
        <f t="shared" si="34"/>
        <v>61.539334666666655</v>
      </c>
      <c r="N2164" s="2">
        <f t="shared" si="35"/>
        <v>61.893168333333328</v>
      </c>
      <c r="O2164" s="2">
        <f t="shared" si="36"/>
        <v>62.286336666666656</v>
      </c>
      <c r="P2164" s="10" t="str">
        <f t="shared" si="37"/>
        <v/>
      </c>
      <c r="Q2164" s="2">
        <f t="shared" si="38"/>
        <v>61.068699800000005</v>
      </c>
      <c r="R2164" s="2">
        <f t="shared" si="39"/>
        <v>0.16979919999999282</v>
      </c>
      <c r="S2164" s="1">
        <f t="shared" si="40"/>
        <v>61.244985411581609</v>
      </c>
      <c r="T2164" s="1">
        <f t="shared" si="41"/>
        <v>60.8924141884184</v>
      </c>
      <c r="U2164" s="1" t="str">
        <f t="shared" si="42"/>
        <v>Change DOWN</v>
      </c>
      <c r="V2164" s="1" t="str">
        <f t="shared" si="43"/>
        <v/>
      </c>
      <c r="W2164" s="1" t="str">
        <f t="shared" si="44"/>
        <v/>
      </c>
    </row>
    <row r="2165" spans="1:23" x14ac:dyDescent="0.25">
      <c r="A2165" s="3">
        <v>43319</v>
      </c>
      <c r="B2165">
        <v>61.849997999999999</v>
      </c>
      <c r="C2165">
        <v>62.558498</v>
      </c>
      <c r="D2165">
        <v>61.808498</v>
      </c>
      <c r="E2165">
        <v>62.110999999999997</v>
      </c>
      <c r="F2165">
        <v>62.110999999999997</v>
      </c>
      <c r="G2165">
        <v>29880000</v>
      </c>
      <c r="I2165" s="2">
        <f t="shared" si="30"/>
        <v>61.110915999999996</v>
      </c>
      <c r="J2165" s="2">
        <f t="shared" si="31"/>
        <v>60.917430999999993</v>
      </c>
      <c r="K2165" s="2">
        <f t="shared" si="32"/>
        <v>60.596362999999997</v>
      </c>
      <c r="L2165" s="2">
        <f t="shared" si="33"/>
        <v>60.402877999999994</v>
      </c>
      <c r="M2165" s="2">
        <f t="shared" si="34"/>
        <v>61.431983999999993</v>
      </c>
      <c r="N2165" s="2">
        <f t="shared" si="35"/>
        <v>61.625468999999995</v>
      </c>
      <c r="O2165" s="2">
        <f t="shared" si="36"/>
        <v>61.946536999999992</v>
      </c>
      <c r="P2165" s="10" t="str">
        <f t="shared" si="37"/>
        <v>Definitely up</v>
      </c>
      <c r="Q2165" s="2">
        <f t="shared" si="38"/>
        <v>61.118999599999995</v>
      </c>
      <c r="R2165" s="2">
        <f t="shared" si="39"/>
        <v>0.992000400000002</v>
      </c>
      <c r="S2165" s="1">
        <f t="shared" si="40"/>
        <v>61.301901916143883</v>
      </c>
      <c r="T2165" s="1">
        <f t="shared" si="41"/>
        <v>60.936097283856107</v>
      </c>
      <c r="U2165" s="1" t="str">
        <f t="shared" si="42"/>
        <v>Change UP</v>
      </c>
      <c r="V2165" s="1" t="str">
        <f t="shared" si="43"/>
        <v>Change UP</v>
      </c>
      <c r="W2165" s="1">
        <f t="shared" si="44"/>
        <v>62.110999999999997</v>
      </c>
    </row>
    <row r="2166" spans="1:23" x14ac:dyDescent="0.25">
      <c r="A2166" s="3">
        <v>43320</v>
      </c>
      <c r="B2166">
        <v>62.023499000000001</v>
      </c>
      <c r="C2166">
        <v>62.825001</v>
      </c>
      <c r="D2166">
        <v>61.900398000000003</v>
      </c>
      <c r="E2166">
        <v>62.280498999999999</v>
      </c>
      <c r="F2166">
        <v>62.280498999999999</v>
      </c>
      <c r="G2166">
        <v>27406000</v>
      </c>
      <c r="I2166" s="2">
        <f t="shared" si="30"/>
        <v>62.159331999999999</v>
      </c>
      <c r="J2166" s="2">
        <f t="shared" si="31"/>
        <v>61.760165999999998</v>
      </c>
      <c r="K2166" s="2">
        <f t="shared" si="32"/>
        <v>61.409331999999999</v>
      </c>
      <c r="L2166" s="2">
        <f t="shared" si="33"/>
        <v>61.010165999999998</v>
      </c>
      <c r="M2166" s="2">
        <f t="shared" si="34"/>
        <v>62.510165999999998</v>
      </c>
      <c r="N2166" s="2">
        <f t="shared" si="35"/>
        <v>62.909331999999999</v>
      </c>
      <c r="O2166" s="2">
        <f t="shared" si="36"/>
        <v>63.260165999999998</v>
      </c>
      <c r="P2166" s="10" t="str">
        <f t="shared" si="37"/>
        <v/>
      </c>
      <c r="Q2166" s="2">
        <f t="shared" si="38"/>
        <v>61.368599799999991</v>
      </c>
      <c r="R2166" s="2">
        <f t="shared" si="39"/>
        <v>0.91189920000000768</v>
      </c>
      <c r="S2166" s="1">
        <f t="shared" si="40"/>
        <v>61.798960176952491</v>
      </c>
      <c r="T2166" s="1">
        <f t="shared" si="41"/>
        <v>60.938239423047492</v>
      </c>
      <c r="U2166" s="1" t="str">
        <f t="shared" si="42"/>
        <v>Change UP</v>
      </c>
      <c r="V2166" s="1" t="str">
        <f t="shared" si="43"/>
        <v/>
      </c>
      <c r="W2166" s="1" t="str">
        <f t="shared" si="44"/>
        <v/>
      </c>
    </row>
    <row r="2167" spans="1:23" x14ac:dyDescent="0.25">
      <c r="A2167" s="3">
        <v>43321</v>
      </c>
      <c r="B2167">
        <v>62.494999</v>
      </c>
      <c r="C2167">
        <v>62.777099999999997</v>
      </c>
      <c r="D2167">
        <v>62.300499000000002</v>
      </c>
      <c r="E2167">
        <v>62.455002</v>
      </c>
      <c r="F2167">
        <v>62.455002</v>
      </c>
      <c r="G2167">
        <v>16972000</v>
      </c>
      <c r="I2167" s="2">
        <f t="shared" si="30"/>
        <v>62.335299333333332</v>
      </c>
      <c r="J2167" s="2">
        <f t="shared" si="31"/>
        <v>61.845597666666663</v>
      </c>
      <c r="K2167" s="2">
        <f t="shared" si="32"/>
        <v>61.410696333333334</v>
      </c>
      <c r="L2167" s="2">
        <f t="shared" si="33"/>
        <v>60.920994666666665</v>
      </c>
      <c r="M2167" s="2">
        <f t="shared" si="34"/>
        <v>62.770200666666661</v>
      </c>
      <c r="N2167" s="2">
        <f t="shared" si="35"/>
        <v>63.259902333333329</v>
      </c>
      <c r="O2167" s="2">
        <f t="shared" si="36"/>
        <v>63.694803666666658</v>
      </c>
      <c r="P2167" s="10" t="str">
        <f t="shared" si="37"/>
        <v/>
      </c>
      <c r="Q2167" s="2">
        <f t="shared" si="38"/>
        <v>61.624599599999996</v>
      </c>
      <c r="R2167" s="2">
        <f t="shared" si="39"/>
        <v>0.83040240000000409</v>
      </c>
      <c r="S2167" s="1">
        <f t="shared" si="40"/>
        <v>62.151197980267916</v>
      </c>
      <c r="T2167" s="1">
        <f t="shared" si="41"/>
        <v>61.098001219732076</v>
      </c>
      <c r="U2167" s="1" t="str">
        <f t="shared" si="42"/>
        <v>Change UP</v>
      </c>
      <c r="V2167" s="1" t="str">
        <f t="shared" si="43"/>
        <v/>
      </c>
      <c r="W2167" s="1" t="str">
        <f t="shared" si="44"/>
        <v/>
      </c>
    </row>
    <row r="2168" spans="1:23" x14ac:dyDescent="0.25">
      <c r="A2168" s="3">
        <v>43322</v>
      </c>
      <c r="B2168">
        <v>62.150002000000001</v>
      </c>
      <c r="C2168">
        <v>62.284751999999997</v>
      </c>
      <c r="D2168">
        <v>61.599997999999999</v>
      </c>
      <c r="E2168">
        <v>61.880501000000002</v>
      </c>
      <c r="F2168">
        <v>61.880501000000002</v>
      </c>
      <c r="G2168">
        <v>22174000</v>
      </c>
      <c r="I2168" s="2">
        <f t="shared" si="30"/>
        <v>62.510866999999998</v>
      </c>
      <c r="J2168" s="2">
        <f t="shared" si="31"/>
        <v>62.244633999999998</v>
      </c>
      <c r="K2168" s="2">
        <f t="shared" si="32"/>
        <v>62.034266000000002</v>
      </c>
      <c r="L2168" s="2">
        <f t="shared" si="33"/>
        <v>61.768033000000003</v>
      </c>
      <c r="M2168" s="2">
        <f t="shared" si="34"/>
        <v>62.721234999999993</v>
      </c>
      <c r="N2168" s="2">
        <f t="shared" si="35"/>
        <v>62.987467999999993</v>
      </c>
      <c r="O2168" s="2">
        <f t="shared" si="36"/>
        <v>63.197835999999988</v>
      </c>
      <c r="P2168" s="10" t="str">
        <f t="shared" si="37"/>
        <v>Likely down</v>
      </c>
      <c r="Q2168" s="2">
        <f t="shared" si="38"/>
        <v>61.854100199999991</v>
      </c>
      <c r="R2168" s="2">
        <f t="shared" si="39"/>
        <v>2.640080000001177E-2</v>
      </c>
      <c r="S2168" s="1">
        <f t="shared" si="40"/>
        <v>62.453033865944477</v>
      </c>
      <c r="T2168" s="1">
        <f t="shared" si="41"/>
        <v>61.255166534055505</v>
      </c>
      <c r="U2168" s="1" t="str">
        <f t="shared" si="42"/>
        <v>Change UP</v>
      </c>
      <c r="V2168" s="1" t="str">
        <f t="shared" si="43"/>
        <v/>
      </c>
      <c r="W2168" s="1" t="str">
        <f t="shared" si="44"/>
        <v/>
      </c>
    </row>
    <row r="2169" spans="1:23" x14ac:dyDescent="0.25">
      <c r="A2169" s="3">
        <v>43325</v>
      </c>
      <c r="B2169">
        <v>61.848998999999999</v>
      </c>
      <c r="C2169">
        <v>62.463650000000001</v>
      </c>
      <c r="D2169">
        <v>61.682048999999999</v>
      </c>
      <c r="E2169">
        <v>61.750500000000002</v>
      </c>
      <c r="F2169">
        <v>61.750500000000002</v>
      </c>
      <c r="G2169">
        <v>19946000</v>
      </c>
      <c r="I2169" s="2">
        <f t="shared" si="30"/>
        <v>61.921750333333335</v>
      </c>
      <c r="J2169" s="2">
        <f t="shared" si="31"/>
        <v>61.558748666666673</v>
      </c>
      <c r="K2169" s="2">
        <f t="shared" si="32"/>
        <v>61.236996333333337</v>
      </c>
      <c r="L2169" s="2">
        <f t="shared" si="33"/>
        <v>60.873994666666675</v>
      </c>
      <c r="M2169" s="2">
        <f t="shared" si="34"/>
        <v>62.243502666666672</v>
      </c>
      <c r="N2169" s="2">
        <f t="shared" si="35"/>
        <v>62.606504333333334</v>
      </c>
      <c r="O2169" s="2">
        <f t="shared" si="36"/>
        <v>62.92825666666667</v>
      </c>
      <c r="P2169" s="10" t="str">
        <f t="shared" si="37"/>
        <v/>
      </c>
      <c r="Q2169" s="2">
        <f t="shared" si="38"/>
        <v>61.993100200000001</v>
      </c>
      <c r="R2169" s="2">
        <f t="shared" si="39"/>
        <v>-0.24260019999999827</v>
      </c>
      <c r="S2169" s="1">
        <f t="shared" si="40"/>
        <v>62.465316584935657</v>
      </c>
      <c r="T2169" s="1">
        <f t="shared" si="41"/>
        <v>61.520883815064344</v>
      </c>
      <c r="U2169" s="1" t="str">
        <f t="shared" si="42"/>
        <v>Change UP</v>
      </c>
      <c r="V2169" s="1" t="str">
        <f t="shared" si="43"/>
        <v/>
      </c>
      <c r="W2169" s="1" t="str">
        <f t="shared" si="44"/>
        <v/>
      </c>
    </row>
    <row r="2170" spans="1:23" x14ac:dyDescent="0.25">
      <c r="A2170" s="3">
        <v>43326</v>
      </c>
      <c r="B2170">
        <v>61.759498999999998</v>
      </c>
      <c r="C2170">
        <v>62.293498999999997</v>
      </c>
      <c r="D2170">
        <v>61.255501000000002</v>
      </c>
      <c r="E2170">
        <v>62.104999999999997</v>
      </c>
      <c r="F2170">
        <v>62.104999999999997</v>
      </c>
      <c r="G2170">
        <v>26962000</v>
      </c>
      <c r="I2170" s="2">
        <f t="shared" si="30"/>
        <v>61.965399666666677</v>
      </c>
      <c r="J2170" s="2">
        <f t="shared" si="31"/>
        <v>61.467149333333353</v>
      </c>
      <c r="K2170" s="2">
        <f t="shared" si="32"/>
        <v>61.183798666666675</v>
      </c>
      <c r="L2170" s="2">
        <f t="shared" si="33"/>
        <v>60.685548333333351</v>
      </c>
      <c r="M2170" s="2">
        <f t="shared" si="34"/>
        <v>62.248750333333355</v>
      </c>
      <c r="N2170" s="2">
        <f t="shared" si="35"/>
        <v>62.747000666666679</v>
      </c>
      <c r="O2170" s="2">
        <f t="shared" si="36"/>
        <v>63.030351333333357</v>
      </c>
      <c r="P2170" s="10" t="str">
        <f t="shared" si="37"/>
        <v/>
      </c>
      <c r="Q2170" s="2">
        <f t="shared" si="38"/>
        <v>62.095500400000006</v>
      </c>
      <c r="R2170" s="2">
        <f t="shared" si="39"/>
        <v>9.4995999999909486E-3</v>
      </c>
      <c r="S2170" s="1">
        <f t="shared" si="40"/>
        <v>62.382273889885838</v>
      </c>
      <c r="T2170" s="1">
        <f t="shared" si="41"/>
        <v>61.808726910114174</v>
      </c>
      <c r="U2170" s="1" t="str">
        <f t="shared" si="42"/>
        <v>Change UP</v>
      </c>
      <c r="V2170" s="1" t="str">
        <f t="shared" si="43"/>
        <v/>
      </c>
      <c r="W2170" s="1" t="str">
        <f t="shared" si="44"/>
        <v/>
      </c>
    </row>
    <row r="2171" spans="1:23" x14ac:dyDescent="0.25">
      <c r="A2171" s="3">
        <v>43327</v>
      </c>
      <c r="B2171">
        <v>61.463000999999998</v>
      </c>
      <c r="C2171">
        <v>61.762000999999998</v>
      </c>
      <c r="D2171">
        <v>60.475498000000002</v>
      </c>
      <c r="E2171">
        <v>60.719002000000003</v>
      </c>
      <c r="F2171">
        <v>60.719002000000003</v>
      </c>
      <c r="G2171">
        <v>36576000</v>
      </c>
      <c r="I2171" s="2">
        <f t="shared" si="30"/>
        <v>61.884666666666668</v>
      </c>
      <c r="J2171" s="2">
        <f t="shared" si="31"/>
        <v>61.475834333333339</v>
      </c>
      <c r="K2171" s="2">
        <f t="shared" si="32"/>
        <v>60.846668666666673</v>
      </c>
      <c r="L2171" s="2">
        <f t="shared" si="33"/>
        <v>60.437836333333344</v>
      </c>
      <c r="M2171" s="2">
        <f t="shared" si="34"/>
        <v>62.513832333333333</v>
      </c>
      <c r="N2171" s="2">
        <f t="shared" si="35"/>
        <v>62.922664666666662</v>
      </c>
      <c r="O2171" s="2">
        <f t="shared" si="36"/>
        <v>63.551830333333328</v>
      </c>
      <c r="P2171" s="10" t="str">
        <f t="shared" si="37"/>
        <v>Likely down</v>
      </c>
      <c r="Q2171" s="2">
        <f t="shared" si="38"/>
        <v>62.094300400000009</v>
      </c>
      <c r="R2171" s="2">
        <f t="shared" si="39"/>
        <v>-1.3752984000000055</v>
      </c>
      <c r="S2171" s="1">
        <f t="shared" si="40"/>
        <v>62.381005362812481</v>
      </c>
      <c r="T2171" s="1">
        <f t="shared" si="41"/>
        <v>61.807595437187537</v>
      </c>
      <c r="U2171" s="1" t="str">
        <f t="shared" si="42"/>
        <v>Change DOWN</v>
      </c>
      <c r="V2171" s="1" t="str">
        <f t="shared" si="43"/>
        <v>Change DOWN</v>
      </c>
      <c r="W2171" s="1">
        <f t="shared" si="44"/>
        <v>60.719002000000003</v>
      </c>
    </row>
    <row r="2172" spans="1:23" x14ac:dyDescent="0.25">
      <c r="A2172" s="3">
        <v>43328</v>
      </c>
      <c r="B2172">
        <v>61.236499999999999</v>
      </c>
      <c r="C2172">
        <v>61.299999</v>
      </c>
      <c r="D2172">
        <v>60.127499</v>
      </c>
      <c r="E2172">
        <v>60.324500999999998</v>
      </c>
      <c r="F2172">
        <v>60.324500999999998</v>
      </c>
      <c r="G2172">
        <v>26864000</v>
      </c>
      <c r="I2172" s="2">
        <f t="shared" si="30"/>
        <v>60.985500333333334</v>
      </c>
      <c r="J2172" s="2">
        <f t="shared" si="31"/>
        <v>60.208999666666671</v>
      </c>
      <c r="K2172" s="2">
        <f t="shared" si="32"/>
        <v>59.698997333333338</v>
      </c>
      <c r="L2172" s="2">
        <f t="shared" si="33"/>
        <v>58.922496666666675</v>
      </c>
      <c r="M2172" s="2">
        <f t="shared" si="34"/>
        <v>61.495502666666667</v>
      </c>
      <c r="N2172" s="2">
        <f t="shared" si="35"/>
        <v>62.27200333333333</v>
      </c>
      <c r="O2172" s="2">
        <f t="shared" si="36"/>
        <v>62.782005666666663</v>
      </c>
      <c r="P2172" s="10" t="str">
        <f t="shared" si="37"/>
        <v/>
      </c>
      <c r="Q2172" s="2">
        <f t="shared" si="38"/>
        <v>61.782001000000001</v>
      </c>
      <c r="R2172" s="2">
        <f t="shared" si="39"/>
        <v>-1.4575000000000031</v>
      </c>
      <c r="S2172" s="1">
        <f t="shared" si="40"/>
        <v>62.433522322944228</v>
      </c>
      <c r="T2172" s="1">
        <f t="shared" si="41"/>
        <v>61.130479677055774</v>
      </c>
      <c r="U2172" s="1" t="str">
        <f t="shared" si="42"/>
        <v>Change DOWN</v>
      </c>
      <c r="V2172" s="1" t="str">
        <f t="shared" si="43"/>
        <v/>
      </c>
      <c r="W2172" s="1" t="str">
        <f t="shared" si="44"/>
        <v/>
      </c>
    </row>
    <row r="2173" spans="1:23" x14ac:dyDescent="0.25">
      <c r="A2173" s="3">
        <v>43329</v>
      </c>
      <c r="B2173">
        <v>60.101500999999999</v>
      </c>
      <c r="C2173">
        <v>60.451000000000001</v>
      </c>
      <c r="D2173">
        <v>59.411999000000002</v>
      </c>
      <c r="E2173">
        <v>60.048000000000002</v>
      </c>
      <c r="F2173">
        <v>60.048000000000002</v>
      </c>
      <c r="G2173">
        <v>27792000</v>
      </c>
      <c r="I2173" s="2">
        <f t="shared" si="30"/>
        <v>60.583999666666671</v>
      </c>
      <c r="J2173" s="2">
        <f t="shared" si="31"/>
        <v>59.868000333333342</v>
      </c>
      <c r="K2173" s="2">
        <f t="shared" si="32"/>
        <v>59.411499666666671</v>
      </c>
      <c r="L2173" s="2">
        <f t="shared" si="33"/>
        <v>58.695500333333342</v>
      </c>
      <c r="M2173" s="2">
        <f t="shared" si="34"/>
        <v>61.040500333333341</v>
      </c>
      <c r="N2173" s="2">
        <f t="shared" si="35"/>
        <v>61.75649966666667</v>
      </c>
      <c r="O2173" s="2">
        <f t="shared" si="36"/>
        <v>62.213000333333341</v>
      </c>
      <c r="P2173" s="10" t="str">
        <f t="shared" si="37"/>
        <v/>
      </c>
      <c r="Q2173" s="2">
        <f t="shared" si="38"/>
        <v>61.355900799999993</v>
      </c>
      <c r="R2173" s="2">
        <f t="shared" si="39"/>
        <v>-1.3079007999999916</v>
      </c>
      <c r="S2173" s="1">
        <f t="shared" si="40"/>
        <v>62.14035748121362</v>
      </c>
      <c r="T2173" s="1">
        <f t="shared" si="41"/>
        <v>60.571444118786367</v>
      </c>
      <c r="U2173" s="1" t="str">
        <f t="shared" si="42"/>
        <v>Change DOWN</v>
      </c>
      <c r="V2173" s="1" t="str">
        <f t="shared" si="43"/>
        <v/>
      </c>
      <c r="W2173" s="1" t="str">
        <f t="shared" si="44"/>
        <v/>
      </c>
    </row>
    <row r="2174" spans="1:23" x14ac:dyDescent="0.25">
      <c r="A2174" s="3">
        <v>43332</v>
      </c>
      <c r="B2174">
        <v>60.250999</v>
      </c>
      <c r="C2174">
        <v>60.549999</v>
      </c>
      <c r="D2174">
        <v>59.731299999999997</v>
      </c>
      <c r="E2174">
        <v>60.388500000000001</v>
      </c>
      <c r="F2174">
        <v>60.388500000000001</v>
      </c>
      <c r="G2174">
        <v>17416000</v>
      </c>
      <c r="I2174" s="2">
        <f t="shared" si="30"/>
        <v>59.970333000000004</v>
      </c>
      <c r="J2174" s="2">
        <f t="shared" si="31"/>
        <v>59.489666000000007</v>
      </c>
      <c r="K2174" s="2">
        <f t="shared" si="32"/>
        <v>58.931332000000005</v>
      </c>
      <c r="L2174" s="2">
        <f t="shared" si="33"/>
        <v>58.450665000000008</v>
      </c>
      <c r="M2174" s="2">
        <f t="shared" si="34"/>
        <v>60.528667000000006</v>
      </c>
      <c r="N2174" s="2">
        <f t="shared" si="35"/>
        <v>61.009334000000003</v>
      </c>
      <c r="O2174" s="2">
        <f t="shared" si="36"/>
        <v>61.567668000000005</v>
      </c>
      <c r="P2174" s="10" t="str">
        <f t="shared" si="37"/>
        <v/>
      </c>
      <c r="Q2174" s="2">
        <f t="shared" si="38"/>
        <v>60.989400599999996</v>
      </c>
      <c r="R2174" s="2">
        <f t="shared" si="39"/>
        <v>-0.60090059999999568</v>
      </c>
      <c r="S2174" s="1">
        <f t="shared" si="40"/>
        <v>61.887353311533737</v>
      </c>
      <c r="T2174" s="1">
        <f t="shared" si="41"/>
        <v>60.091447888466256</v>
      </c>
      <c r="U2174" s="1" t="str">
        <f t="shared" si="42"/>
        <v>Change DOWN</v>
      </c>
      <c r="V2174" s="1" t="str">
        <f t="shared" si="43"/>
        <v/>
      </c>
      <c r="W2174" s="1" t="str">
        <f t="shared" si="44"/>
        <v/>
      </c>
    </row>
    <row r="2175" spans="1:23" x14ac:dyDescent="0.25">
      <c r="A2175" s="3">
        <v>43333</v>
      </c>
      <c r="B2175">
        <v>60.400002000000001</v>
      </c>
      <c r="C2175">
        <v>60.862999000000002</v>
      </c>
      <c r="D2175">
        <v>60.017699999999998</v>
      </c>
      <c r="E2175">
        <v>60.081001000000001</v>
      </c>
      <c r="F2175">
        <v>60.081001000000001</v>
      </c>
      <c r="G2175">
        <v>24112000</v>
      </c>
      <c r="I2175" s="2">
        <f t="shared" si="30"/>
        <v>60.223266333333328</v>
      </c>
      <c r="J2175" s="2">
        <f t="shared" si="31"/>
        <v>59.896533666666656</v>
      </c>
      <c r="K2175" s="2">
        <f t="shared" si="32"/>
        <v>59.404567333333326</v>
      </c>
      <c r="L2175" s="2">
        <f t="shared" si="33"/>
        <v>59.077834666666654</v>
      </c>
      <c r="M2175" s="2">
        <f t="shared" si="34"/>
        <v>60.715232666666658</v>
      </c>
      <c r="N2175" s="2">
        <f t="shared" si="35"/>
        <v>61.04196533333333</v>
      </c>
      <c r="O2175" s="2">
        <f t="shared" si="36"/>
        <v>61.53393166666666</v>
      </c>
      <c r="P2175" s="10" t="str">
        <f t="shared" si="37"/>
        <v/>
      </c>
      <c r="Q2175" s="2">
        <f t="shared" si="38"/>
        <v>60.717000600000006</v>
      </c>
      <c r="R2175" s="2">
        <f t="shared" si="39"/>
        <v>-0.63599960000000522</v>
      </c>
      <c r="S2175" s="1">
        <f t="shared" si="40"/>
        <v>61.528800563507517</v>
      </c>
      <c r="T2175" s="1">
        <f t="shared" si="41"/>
        <v>59.905200636492495</v>
      </c>
      <c r="U2175" s="1" t="str">
        <f t="shared" si="42"/>
        <v>Change DOWN</v>
      </c>
      <c r="V2175" s="1" t="str">
        <f t="shared" si="43"/>
        <v/>
      </c>
      <c r="W2175" s="1" t="str">
        <f t="shared" si="44"/>
        <v/>
      </c>
    </row>
    <row r="2176" spans="1:23" x14ac:dyDescent="0.25">
      <c r="A2176" s="3">
        <v>43334</v>
      </c>
      <c r="B2176">
        <v>60</v>
      </c>
      <c r="C2176">
        <v>60.591999000000001</v>
      </c>
      <c r="D2176">
        <v>59.950001</v>
      </c>
      <c r="E2176">
        <v>60.366501</v>
      </c>
      <c r="F2176">
        <v>60.366501</v>
      </c>
      <c r="G2176">
        <v>17748000</v>
      </c>
      <c r="I2176" s="2">
        <f t="shared" si="30"/>
        <v>60.320566666666672</v>
      </c>
      <c r="J2176" s="2">
        <f t="shared" si="31"/>
        <v>59.778134333333341</v>
      </c>
      <c r="K2176" s="2">
        <f t="shared" si="32"/>
        <v>59.475267666666667</v>
      </c>
      <c r="L2176" s="2">
        <f t="shared" si="33"/>
        <v>58.932835333333337</v>
      </c>
      <c r="M2176" s="2">
        <f t="shared" si="34"/>
        <v>60.623433333333345</v>
      </c>
      <c r="N2176" s="2">
        <f t="shared" si="35"/>
        <v>61.165865666666676</v>
      </c>
      <c r="O2176" s="2">
        <f t="shared" si="36"/>
        <v>61.46873233333335</v>
      </c>
      <c r="P2176" s="10" t="str">
        <f t="shared" si="37"/>
        <v/>
      </c>
      <c r="Q2176" s="2">
        <f t="shared" si="38"/>
        <v>60.312200799999992</v>
      </c>
      <c r="R2176" s="2">
        <f t="shared" si="39"/>
        <v>5.4300200000007237E-2</v>
      </c>
      <c r="S2176" s="1">
        <f t="shared" si="40"/>
        <v>60.583639324072571</v>
      </c>
      <c r="T2176" s="1">
        <f t="shared" si="41"/>
        <v>60.040762275927413</v>
      </c>
      <c r="U2176" s="1" t="str">
        <f t="shared" si="42"/>
        <v>Change DOWN</v>
      </c>
      <c r="V2176" s="1" t="str">
        <f t="shared" si="43"/>
        <v/>
      </c>
      <c r="W2176" s="1" t="str">
        <f t="shared" si="44"/>
        <v/>
      </c>
    </row>
    <row r="2177" spans="1:23" x14ac:dyDescent="0.25">
      <c r="A2177" s="3">
        <v>43335</v>
      </c>
      <c r="B2177">
        <v>60.356997999999997</v>
      </c>
      <c r="C2177">
        <v>61.063999000000003</v>
      </c>
      <c r="D2177">
        <v>60.212001999999998</v>
      </c>
      <c r="E2177">
        <v>60.269001000000003</v>
      </c>
      <c r="F2177">
        <v>60.269001000000003</v>
      </c>
      <c r="G2177">
        <v>19852000</v>
      </c>
      <c r="I2177" s="2">
        <f t="shared" si="30"/>
        <v>60.302833666666665</v>
      </c>
      <c r="J2177" s="2">
        <f t="shared" si="31"/>
        <v>60.013668333333328</v>
      </c>
      <c r="K2177" s="2">
        <f t="shared" si="32"/>
        <v>59.660835666666664</v>
      </c>
      <c r="L2177" s="2">
        <f t="shared" si="33"/>
        <v>59.371670333333327</v>
      </c>
      <c r="M2177" s="2">
        <f t="shared" si="34"/>
        <v>60.655666333333329</v>
      </c>
      <c r="N2177" s="2">
        <f t="shared" si="35"/>
        <v>60.944831666666666</v>
      </c>
      <c r="O2177" s="2">
        <f t="shared" si="36"/>
        <v>61.29766433333333</v>
      </c>
      <c r="P2177" s="10" t="str">
        <f t="shared" si="37"/>
        <v/>
      </c>
      <c r="Q2177" s="2">
        <f t="shared" si="38"/>
        <v>60.241700599999987</v>
      </c>
      <c r="R2177" s="2">
        <f t="shared" si="39"/>
        <v>2.7300400000015657E-2</v>
      </c>
      <c r="S2177" s="1">
        <f t="shared" si="40"/>
        <v>60.405503373023826</v>
      </c>
      <c r="T2177" s="1">
        <f t="shared" si="41"/>
        <v>60.077897826976148</v>
      </c>
      <c r="U2177" s="1" t="str">
        <f t="shared" si="42"/>
        <v>Change DOWN</v>
      </c>
      <c r="V2177" s="1" t="str">
        <f t="shared" si="43"/>
        <v/>
      </c>
      <c r="W2177" s="1" t="str">
        <f t="shared" si="44"/>
        <v/>
      </c>
    </row>
    <row r="2178" spans="1:23" x14ac:dyDescent="0.25">
      <c r="A2178" s="3">
        <v>43336</v>
      </c>
      <c r="B2178">
        <v>60.441001999999997</v>
      </c>
      <c r="C2178">
        <v>61.082500000000003</v>
      </c>
      <c r="D2178">
        <v>60.317951000000001</v>
      </c>
      <c r="E2178">
        <v>61.032501000000003</v>
      </c>
      <c r="F2178">
        <v>61.032501000000003</v>
      </c>
      <c r="G2178">
        <v>18932000</v>
      </c>
      <c r="I2178" s="2">
        <f t="shared" si="30"/>
        <v>60.515000666666673</v>
      </c>
      <c r="J2178" s="2">
        <f t="shared" si="31"/>
        <v>59.966002333333343</v>
      </c>
      <c r="K2178" s="2">
        <f t="shared" si="32"/>
        <v>59.663003666666668</v>
      </c>
      <c r="L2178" s="2">
        <f t="shared" si="33"/>
        <v>59.114005333333338</v>
      </c>
      <c r="M2178" s="2">
        <f t="shared" si="34"/>
        <v>60.817999333333347</v>
      </c>
      <c r="N2178" s="2">
        <f t="shared" si="35"/>
        <v>61.366997666666677</v>
      </c>
      <c r="O2178" s="2">
        <f t="shared" si="36"/>
        <v>61.669996333333351</v>
      </c>
      <c r="P2178" s="10" t="str">
        <f t="shared" si="37"/>
        <v>Possibly up</v>
      </c>
      <c r="Q2178" s="2">
        <f t="shared" si="38"/>
        <v>60.230600600000002</v>
      </c>
      <c r="R2178" s="2">
        <f t="shared" si="39"/>
        <v>0.80190040000000096</v>
      </c>
      <c r="S2178" s="1">
        <f t="shared" si="40"/>
        <v>60.38918712953609</v>
      </c>
      <c r="T2178" s="1">
        <f t="shared" si="41"/>
        <v>60.072014070463915</v>
      </c>
      <c r="U2178" s="1" t="str">
        <f t="shared" si="42"/>
        <v>Change UP</v>
      </c>
      <c r="V2178" s="1" t="str">
        <f t="shared" si="43"/>
        <v>Change UP</v>
      </c>
      <c r="W2178" s="1">
        <f t="shared" si="44"/>
        <v>61.032501000000003</v>
      </c>
    </row>
    <row r="2179" spans="1:23" x14ac:dyDescent="0.25">
      <c r="A2179" s="3">
        <v>43339</v>
      </c>
      <c r="B2179">
        <v>61.380001</v>
      </c>
      <c r="C2179">
        <v>62.154499000000001</v>
      </c>
      <c r="D2179">
        <v>61.285800999999999</v>
      </c>
      <c r="E2179">
        <v>62.091000000000001</v>
      </c>
      <c r="F2179">
        <v>62.091000000000001</v>
      </c>
      <c r="G2179">
        <v>23126000</v>
      </c>
      <c r="I2179" s="2">
        <f t="shared" si="30"/>
        <v>60.810983999999998</v>
      </c>
      <c r="J2179" s="2">
        <f t="shared" si="31"/>
        <v>60.539467999999992</v>
      </c>
      <c r="K2179" s="2">
        <f t="shared" si="32"/>
        <v>60.046434999999995</v>
      </c>
      <c r="L2179" s="2">
        <f t="shared" si="33"/>
        <v>59.77491899999999</v>
      </c>
      <c r="M2179" s="2">
        <f t="shared" si="34"/>
        <v>61.304016999999995</v>
      </c>
      <c r="N2179" s="2">
        <f t="shared" si="35"/>
        <v>61.575533</v>
      </c>
      <c r="O2179" s="2">
        <f t="shared" si="36"/>
        <v>62.068565999999997</v>
      </c>
      <c r="P2179" s="10" t="str">
        <f t="shared" si="37"/>
        <v>Definitely up</v>
      </c>
      <c r="Q2179" s="2">
        <f t="shared" si="38"/>
        <v>60.427500800000004</v>
      </c>
      <c r="R2179" s="2">
        <f t="shared" si="39"/>
        <v>1.6634991999999968</v>
      </c>
      <c r="S2179" s="1">
        <f t="shared" si="40"/>
        <v>60.786823627691483</v>
      </c>
      <c r="T2179" s="1">
        <f t="shared" si="41"/>
        <v>60.068177972308526</v>
      </c>
      <c r="U2179" s="1" t="str">
        <f t="shared" si="42"/>
        <v>Change UP</v>
      </c>
      <c r="V2179" s="1" t="str">
        <f t="shared" si="43"/>
        <v/>
      </c>
      <c r="W2179" s="1" t="str">
        <f t="shared" si="44"/>
        <v/>
      </c>
    </row>
    <row r="2180" spans="1:23" x14ac:dyDescent="0.25">
      <c r="A2180" s="3">
        <v>43340</v>
      </c>
      <c r="B2180">
        <v>62.064498999999998</v>
      </c>
      <c r="C2180">
        <v>62.127251000000001</v>
      </c>
      <c r="D2180">
        <v>61.434502000000002</v>
      </c>
      <c r="E2180">
        <v>61.557499</v>
      </c>
      <c r="F2180">
        <v>61.557499</v>
      </c>
      <c r="G2180">
        <v>26080000</v>
      </c>
      <c r="I2180" s="2">
        <f t="shared" si="30"/>
        <v>61.843766666666674</v>
      </c>
      <c r="J2180" s="2">
        <f t="shared" si="31"/>
        <v>61.533034333333347</v>
      </c>
      <c r="K2180" s="2">
        <f t="shared" si="32"/>
        <v>60.975068666666672</v>
      </c>
      <c r="L2180" s="2">
        <f t="shared" si="33"/>
        <v>60.664336333333345</v>
      </c>
      <c r="M2180" s="2">
        <f t="shared" si="34"/>
        <v>62.401732333333349</v>
      </c>
      <c r="N2180" s="2">
        <f t="shared" si="35"/>
        <v>62.712464666666676</v>
      </c>
      <c r="O2180" s="2">
        <f t="shared" si="36"/>
        <v>63.270430333333351</v>
      </c>
      <c r="P2180" s="10" t="str">
        <f t="shared" si="37"/>
        <v/>
      </c>
      <c r="Q2180" s="2">
        <f t="shared" si="38"/>
        <v>60.768000799999996</v>
      </c>
      <c r="R2180" s="2">
        <f t="shared" si="39"/>
        <v>0.78949820000000415</v>
      </c>
      <c r="S2180" s="1">
        <f t="shared" si="40"/>
        <v>61.589958653846651</v>
      </c>
      <c r="T2180" s="1">
        <f t="shared" si="41"/>
        <v>59.946042946153341</v>
      </c>
      <c r="U2180" s="1" t="str">
        <f t="shared" si="42"/>
        <v>Change UP</v>
      </c>
      <c r="V2180" s="1" t="str">
        <f t="shared" si="43"/>
        <v/>
      </c>
      <c r="W2180" s="1" t="str">
        <f t="shared" si="44"/>
        <v/>
      </c>
    </row>
    <row r="2181" spans="1:23" x14ac:dyDescent="0.25">
      <c r="A2181" s="3">
        <v>43341</v>
      </c>
      <c r="B2181">
        <v>61.872501</v>
      </c>
      <c r="C2181">
        <v>62.533000999999999</v>
      </c>
      <c r="D2181">
        <v>61.817951000000001</v>
      </c>
      <c r="E2181">
        <v>62.465000000000003</v>
      </c>
      <c r="F2181">
        <v>62.465000000000003</v>
      </c>
      <c r="G2181">
        <v>25978000</v>
      </c>
      <c r="I2181" s="2">
        <f t="shared" si="30"/>
        <v>61.706417333333341</v>
      </c>
      <c r="J2181" s="2">
        <f t="shared" si="31"/>
        <v>61.285583666666682</v>
      </c>
      <c r="K2181" s="2">
        <f t="shared" si="32"/>
        <v>61.013668333333342</v>
      </c>
      <c r="L2181" s="2">
        <f t="shared" si="33"/>
        <v>60.592834666666683</v>
      </c>
      <c r="M2181" s="2">
        <f t="shared" si="34"/>
        <v>61.978332666666681</v>
      </c>
      <c r="N2181" s="2">
        <f t="shared" si="35"/>
        <v>62.399166333333341</v>
      </c>
      <c r="O2181" s="2">
        <f t="shared" si="36"/>
        <v>62.67108166666668</v>
      </c>
      <c r="P2181" s="10" t="str">
        <f t="shared" si="37"/>
        <v>Likely up</v>
      </c>
      <c r="Q2181" s="2">
        <f t="shared" si="38"/>
        <v>61.063300400000003</v>
      </c>
      <c r="R2181" s="2">
        <f t="shared" si="39"/>
        <v>1.4016996000000006</v>
      </c>
      <c r="S2181" s="1">
        <f t="shared" si="40"/>
        <v>61.840762339229698</v>
      </c>
      <c r="T2181" s="1">
        <f t="shared" si="41"/>
        <v>60.285838460770307</v>
      </c>
      <c r="U2181" s="1" t="str">
        <f t="shared" si="42"/>
        <v>Change UP</v>
      </c>
      <c r="V2181" s="1" t="str">
        <f t="shared" si="43"/>
        <v/>
      </c>
      <c r="W2181" s="1" t="str">
        <f t="shared" si="44"/>
        <v/>
      </c>
    </row>
    <row r="2182" spans="1:23" x14ac:dyDescent="0.25">
      <c r="A2182" s="3">
        <v>43342</v>
      </c>
      <c r="B2182">
        <v>62.211497999999999</v>
      </c>
      <c r="C2182">
        <v>62.681750999999998</v>
      </c>
      <c r="D2182">
        <v>61.629500999999998</v>
      </c>
      <c r="E2182">
        <v>61.956001000000001</v>
      </c>
      <c r="F2182">
        <v>61.956001000000001</v>
      </c>
      <c r="G2182">
        <v>26628000</v>
      </c>
      <c r="I2182" s="2">
        <f t="shared" si="30"/>
        <v>62.271984000000003</v>
      </c>
      <c r="J2182" s="2">
        <f t="shared" si="31"/>
        <v>62.010967000000008</v>
      </c>
      <c r="K2182" s="2">
        <f t="shared" si="32"/>
        <v>61.556934000000005</v>
      </c>
      <c r="L2182" s="2">
        <f t="shared" si="33"/>
        <v>61.29591700000001</v>
      </c>
      <c r="M2182" s="2">
        <f t="shared" si="34"/>
        <v>62.726017000000006</v>
      </c>
      <c r="N2182" s="2">
        <f t="shared" si="35"/>
        <v>62.987034000000001</v>
      </c>
      <c r="O2182" s="2">
        <f t="shared" si="36"/>
        <v>63.441067000000004</v>
      </c>
      <c r="P2182" s="10" t="str">
        <f t="shared" si="37"/>
        <v>Possibly down</v>
      </c>
      <c r="Q2182" s="2">
        <f t="shared" si="38"/>
        <v>61.483000200000006</v>
      </c>
      <c r="R2182" s="2">
        <f t="shared" si="39"/>
        <v>0.47300079999999411</v>
      </c>
      <c r="S2182" s="1">
        <f t="shared" si="40"/>
        <v>62.351372387198964</v>
      </c>
      <c r="T2182" s="1">
        <f t="shared" si="41"/>
        <v>60.614628012801049</v>
      </c>
      <c r="U2182" s="1" t="str">
        <f t="shared" si="42"/>
        <v>Change UP</v>
      </c>
      <c r="V2182" s="1" t="str">
        <f t="shared" si="43"/>
        <v/>
      </c>
      <c r="W2182" s="1" t="str">
        <f t="shared" si="44"/>
        <v/>
      </c>
    </row>
    <row r="2183" spans="1:23" x14ac:dyDescent="0.25">
      <c r="A2183" s="3">
        <v>43343</v>
      </c>
      <c r="B2183">
        <v>61.749001</v>
      </c>
      <c r="C2183">
        <v>61.932999000000002</v>
      </c>
      <c r="D2183">
        <v>60.564250999999999</v>
      </c>
      <c r="E2183">
        <v>60.909500000000001</v>
      </c>
      <c r="F2183">
        <v>60.909500000000001</v>
      </c>
      <c r="G2183">
        <v>36328000</v>
      </c>
      <c r="I2183" s="2">
        <f t="shared" si="30"/>
        <v>62.089084333333325</v>
      </c>
      <c r="J2183" s="2">
        <f t="shared" si="31"/>
        <v>61.496417666666652</v>
      </c>
      <c r="K2183" s="2">
        <f t="shared" si="32"/>
        <v>61.036834333333324</v>
      </c>
      <c r="L2183" s="2">
        <f t="shared" si="33"/>
        <v>60.444167666666651</v>
      </c>
      <c r="M2183" s="2">
        <f t="shared" si="34"/>
        <v>62.548667666666653</v>
      </c>
      <c r="N2183" s="2">
        <f t="shared" si="35"/>
        <v>63.141334333333326</v>
      </c>
      <c r="O2183" s="2">
        <f t="shared" si="36"/>
        <v>63.600917666666653</v>
      </c>
      <c r="P2183" s="10" t="str">
        <f t="shared" si="37"/>
        <v>Likely down</v>
      </c>
      <c r="Q2183" s="2">
        <f t="shared" si="38"/>
        <v>61.820400200000009</v>
      </c>
      <c r="R2183" s="2">
        <f t="shared" si="39"/>
        <v>-0.91090020000000749</v>
      </c>
      <c r="S2183" s="1">
        <f t="shared" si="40"/>
        <v>62.367442913415239</v>
      </c>
      <c r="T2183" s="1">
        <f t="shared" si="41"/>
        <v>61.273357486584779</v>
      </c>
      <c r="U2183" s="1" t="str">
        <f t="shared" si="42"/>
        <v>Change DOWN</v>
      </c>
      <c r="V2183" s="1" t="str">
        <f t="shared" si="43"/>
        <v>Change DOWN</v>
      </c>
      <c r="W2183" s="1">
        <f t="shared" si="44"/>
        <v>60.909500000000001</v>
      </c>
    </row>
    <row r="2184" spans="1:23" x14ac:dyDescent="0.25">
      <c r="A2184" s="3">
        <v>43347</v>
      </c>
      <c r="B2184">
        <v>60.213501000000001</v>
      </c>
      <c r="C2184">
        <v>60.649501999999998</v>
      </c>
      <c r="D2184">
        <v>59.625</v>
      </c>
      <c r="E2184">
        <v>59.849997999999999</v>
      </c>
      <c r="F2184">
        <v>59.849997999999999</v>
      </c>
      <c r="G2184">
        <v>36620000</v>
      </c>
      <c r="I2184" s="2">
        <f t="shared" si="30"/>
        <v>61.135583333333336</v>
      </c>
      <c r="J2184" s="2">
        <f t="shared" si="31"/>
        <v>60.338167666666671</v>
      </c>
      <c r="K2184" s="2">
        <f t="shared" si="32"/>
        <v>59.766835333333333</v>
      </c>
      <c r="L2184" s="2">
        <f t="shared" si="33"/>
        <v>58.969419666666667</v>
      </c>
      <c r="M2184" s="2">
        <f t="shared" si="34"/>
        <v>61.706915666666674</v>
      </c>
      <c r="N2184" s="2">
        <f t="shared" si="35"/>
        <v>62.50433133333334</v>
      </c>
      <c r="O2184" s="2">
        <f t="shared" si="36"/>
        <v>63.075663666666678</v>
      </c>
      <c r="P2184" s="10" t="str">
        <f t="shared" si="37"/>
        <v>Possibly down</v>
      </c>
      <c r="Q2184" s="2">
        <f t="shared" si="38"/>
        <v>61.7958</v>
      </c>
      <c r="R2184" s="2">
        <f t="shared" si="39"/>
        <v>-1.9458020000000005</v>
      </c>
      <c r="S2184" s="1">
        <f t="shared" si="40"/>
        <v>62.388031183112219</v>
      </c>
      <c r="T2184" s="1">
        <f t="shared" si="41"/>
        <v>61.203568816887781</v>
      </c>
      <c r="U2184" s="1" t="str">
        <f t="shared" si="42"/>
        <v>Change DOWN</v>
      </c>
      <c r="V2184" s="1" t="str">
        <f t="shared" si="43"/>
        <v/>
      </c>
      <c r="W2184" s="1" t="str">
        <f t="shared" si="44"/>
        <v/>
      </c>
    </row>
    <row r="2185" spans="1:23" x14ac:dyDescent="0.25">
      <c r="A2185" s="3">
        <v>43348</v>
      </c>
      <c r="B2185">
        <v>59.689999</v>
      </c>
      <c r="C2185">
        <v>59.950499999999998</v>
      </c>
      <c r="D2185">
        <v>58.099997999999999</v>
      </c>
      <c r="E2185">
        <v>59.324001000000003</v>
      </c>
      <c r="F2185">
        <v>59.324001000000003</v>
      </c>
      <c r="G2185">
        <v>41226000</v>
      </c>
      <c r="I2185" s="2">
        <f t="shared" si="30"/>
        <v>60.041500000000006</v>
      </c>
      <c r="J2185" s="2">
        <f t="shared" si="31"/>
        <v>59.433498000000014</v>
      </c>
      <c r="K2185" s="2">
        <f t="shared" si="32"/>
        <v>59.016998000000008</v>
      </c>
      <c r="L2185" s="2">
        <f t="shared" si="33"/>
        <v>58.408996000000016</v>
      </c>
      <c r="M2185" s="2">
        <f t="shared" si="34"/>
        <v>60.458000000000013</v>
      </c>
      <c r="N2185" s="2">
        <f t="shared" si="35"/>
        <v>61.066002000000005</v>
      </c>
      <c r="O2185" s="2">
        <f t="shared" si="36"/>
        <v>61.482502000000011</v>
      </c>
      <c r="P2185" s="10" t="str">
        <f t="shared" si="37"/>
        <v>Possibly down</v>
      </c>
      <c r="Q2185" s="2">
        <f t="shared" si="38"/>
        <v>61.347599600000002</v>
      </c>
      <c r="R2185" s="2">
        <f t="shared" si="39"/>
        <v>-2.0235985999999997</v>
      </c>
      <c r="S2185" s="1">
        <f t="shared" si="40"/>
        <v>62.359718106821859</v>
      </c>
      <c r="T2185" s="1">
        <f t="shared" si="41"/>
        <v>60.335481093178146</v>
      </c>
      <c r="U2185" s="1" t="str">
        <f t="shared" si="42"/>
        <v>Change DOWN</v>
      </c>
      <c r="V2185" s="1" t="str">
        <f t="shared" si="43"/>
        <v/>
      </c>
      <c r="W2185" s="1" t="str">
        <f t="shared" si="44"/>
        <v/>
      </c>
    </row>
    <row r="2186" spans="1:23" x14ac:dyDescent="0.25">
      <c r="A2186" s="3">
        <v>43349</v>
      </c>
      <c r="B2186">
        <v>59.314999</v>
      </c>
      <c r="C2186">
        <v>59.314999</v>
      </c>
      <c r="D2186">
        <v>57.599997999999999</v>
      </c>
      <c r="E2186">
        <v>58.571998999999998</v>
      </c>
      <c r="F2186">
        <v>58.571998999999998</v>
      </c>
      <c r="G2186">
        <v>37770000</v>
      </c>
      <c r="I2186" s="2">
        <f t="shared" si="30"/>
        <v>59.124833000000002</v>
      </c>
      <c r="J2186" s="2">
        <f t="shared" si="31"/>
        <v>58.299166000000007</v>
      </c>
      <c r="K2186" s="2">
        <f t="shared" si="32"/>
        <v>57.274331000000004</v>
      </c>
      <c r="L2186" s="2">
        <f t="shared" si="33"/>
        <v>56.448664000000008</v>
      </c>
      <c r="M2186" s="2">
        <f t="shared" si="34"/>
        <v>60.149668000000005</v>
      </c>
      <c r="N2186" s="2">
        <f t="shared" si="35"/>
        <v>60.975335000000001</v>
      </c>
      <c r="O2186" s="2">
        <f t="shared" si="36"/>
        <v>62.000170000000004</v>
      </c>
      <c r="P2186" s="10" t="str">
        <f t="shared" si="37"/>
        <v/>
      </c>
      <c r="Q2186" s="2">
        <f t="shared" si="38"/>
        <v>60.9009</v>
      </c>
      <c r="R2186" s="2">
        <f t="shared" si="39"/>
        <v>-2.3289010000000019</v>
      </c>
      <c r="S2186" s="1">
        <f t="shared" si="40"/>
        <v>62.237942104797561</v>
      </c>
      <c r="T2186" s="1">
        <f t="shared" si="41"/>
        <v>59.563857895202439</v>
      </c>
      <c r="U2186" s="1" t="str">
        <f t="shared" si="42"/>
        <v>Change DOWN</v>
      </c>
      <c r="V2186" s="1" t="str">
        <f t="shared" si="43"/>
        <v/>
      </c>
      <c r="W2186" s="1" t="str">
        <f t="shared" si="44"/>
        <v/>
      </c>
    </row>
    <row r="2187" spans="1:23" x14ac:dyDescent="0.25">
      <c r="A2187" s="3">
        <v>43350</v>
      </c>
      <c r="B2187">
        <v>57.933498</v>
      </c>
      <c r="C2187">
        <v>58.762999999999998</v>
      </c>
      <c r="D2187">
        <v>57.860748000000001</v>
      </c>
      <c r="E2187">
        <v>58.241501</v>
      </c>
      <c r="F2187">
        <v>58.241501</v>
      </c>
      <c r="G2187">
        <v>28026000</v>
      </c>
      <c r="I2187" s="2">
        <f t="shared" si="30"/>
        <v>58.495665333333335</v>
      </c>
      <c r="J2187" s="2">
        <f t="shared" si="31"/>
        <v>57.67633166666667</v>
      </c>
      <c r="K2187" s="2">
        <f t="shared" si="32"/>
        <v>56.780664333333334</v>
      </c>
      <c r="L2187" s="2">
        <f t="shared" si="33"/>
        <v>55.961330666666669</v>
      </c>
      <c r="M2187" s="2">
        <f t="shared" si="34"/>
        <v>59.391332666666671</v>
      </c>
      <c r="N2187" s="2">
        <f t="shared" si="35"/>
        <v>60.210666333333336</v>
      </c>
      <c r="O2187" s="2">
        <f t="shared" si="36"/>
        <v>61.106333666666671</v>
      </c>
      <c r="P2187" s="10" t="str">
        <f t="shared" si="37"/>
        <v/>
      </c>
      <c r="Q2187" s="2">
        <f t="shared" si="38"/>
        <v>60.122299799999993</v>
      </c>
      <c r="R2187" s="2">
        <f t="shared" si="39"/>
        <v>-1.8807987999999938</v>
      </c>
      <c r="S2187" s="1">
        <f t="shared" si="40"/>
        <v>61.454310128470347</v>
      </c>
      <c r="T2187" s="1">
        <f t="shared" si="41"/>
        <v>58.79028947152964</v>
      </c>
      <c r="U2187" s="1" t="str">
        <f t="shared" si="42"/>
        <v>Change DOWN</v>
      </c>
      <c r="V2187" s="1" t="str">
        <f t="shared" si="43"/>
        <v/>
      </c>
      <c r="W2187" s="1" t="str">
        <f t="shared" si="44"/>
        <v/>
      </c>
    </row>
    <row r="2188" spans="1:23" x14ac:dyDescent="0.25">
      <c r="A2188" s="3">
        <v>43353</v>
      </c>
      <c r="B2188">
        <v>58.609501000000002</v>
      </c>
      <c r="C2188">
        <v>58.727001000000001</v>
      </c>
      <c r="D2188">
        <v>58.005501000000002</v>
      </c>
      <c r="E2188">
        <v>58.231997999999997</v>
      </c>
      <c r="F2188">
        <v>58.231997999999997</v>
      </c>
      <c r="G2188">
        <v>22308000</v>
      </c>
      <c r="I2188" s="2">
        <f t="shared" si="30"/>
        <v>58.288416333333338</v>
      </c>
      <c r="J2188" s="2">
        <f t="shared" si="31"/>
        <v>57.813832666666677</v>
      </c>
      <c r="K2188" s="2">
        <f t="shared" si="32"/>
        <v>57.38616433333334</v>
      </c>
      <c r="L2188" s="2">
        <f t="shared" si="33"/>
        <v>56.91158066666668</v>
      </c>
      <c r="M2188" s="2">
        <f t="shared" si="34"/>
        <v>58.716084666666674</v>
      </c>
      <c r="N2188" s="2">
        <f t="shared" si="35"/>
        <v>59.190668333333335</v>
      </c>
      <c r="O2188" s="2">
        <f t="shared" si="36"/>
        <v>59.618336666666671</v>
      </c>
      <c r="P2188" s="10" t="str">
        <f t="shared" si="37"/>
        <v/>
      </c>
      <c r="Q2188" s="2">
        <f t="shared" si="38"/>
        <v>59.379399800000009</v>
      </c>
      <c r="R2188" s="2">
        <f t="shared" si="39"/>
        <v>-1.1474018000000115</v>
      </c>
      <c r="S2188" s="1">
        <f t="shared" si="40"/>
        <v>60.441525974920722</v>
      </c>
      <c r="T2188" s="1">
        <f t="shared" si="41"/>
        <v>58.317273625079295</v>
      </c>
      <c r="U2188" s="1" t="str">
        <f t="shared" si="42"/>
        <v>Change DOWN</v>
      </c>
      <c r="V2188" s="1" t="str">
        <f t="shared" si="43"/>
        <v/>
      </c>
      <c r="W2188" s="1" t="str">
        <f t="shared" si="44"/>
        <v/>
      </c>
    </row>
    <row r="2189" spans="1:23" x14ac:dyDescent="0.25">
      <c r="A2189" s="3">
        <v>43354</v>
      </c>
      <c r="B2189">
        <v>58.081501000000003</v>
      </c>
      <c r="C2189">
        <v>58.933998000000003</v>
      </c>
      <c r="D2189">
        <v>57.811999999999998</v>
      </c>
      <c r="E2189">
        <v>58.868000000000002</v>
      </c>
      <c r="F2189">
        <v>58.868000000000002</v>
      </c>
      <c r="G2189">
        <v>24186000</v>
      </c>
      <c r="I2189" s="2">
        <f t="shared" si="30"/>
        <v>58.321500000000007</v>
      </c>
      <c r="J2189" s="2">
        <f t="shared" si="31"/>
        <v>57.915999000000014</v>
      </c>
      <c r="K2189" s="2">
        <f t="shared" si="32"/>
        <v>57.600000000000009</v>
      </c>
      <c r="L2189" s="2">
        <f t="shared" si="33"/>
        <v>57.194499000000015</v>
      </c>
      <c r="M2189" s="2">
        <f t="shared" si="34"/>
        <v>58.637499000000012</v>
      </c>
      <c r="N2189" s="2">
        <f t="shared" si="35"/>
        <v>59.043000000000006</v>
      </c>
      <c r="O2189" s="2">
        <f t="shared" si="36"/>
        <v>59.358999000000011</v>
      </c>
      <c r="P2189" s="10" t="str">
        <f t="shared" si="37"/>
        <v>Possibly up</v>
      </c>
      <c r="Q2189" s="2">
        <f t="shared" si="38"/>
        <v>58.843899399999998</v>
      </c>
      <c r="R2189" s="2">
        <f t="shared" si="39"/>
        <v>2.4100600000004135E-2</v>
      </c>
      <c r="S2189" s="1">
        <f t="shared" si="40"/>
        <v>59.560483121976922</v>
      </c>
      <c r="T2189" s="1">
        <f t="shared" si="41"/>
        <v>58.127315678023074</v>
      </c>
      <c r="U2189" s="1" t="str">
        <f t="shared" si="42"/>
        <v>Change DOWN</v>
      </c>
      <c r="V2189" s="1" t="str">
        <f t="shared" si="43"/>
        <v/>
      </c>
      <c r="W2189" s="1" t="str">
        <f t="shared" si="44"/>
        <v/>
      </c>
    </row>
    <row r="2190" spans="1:23" x14ac:dyDescent="0.25">
      <c r="A2190" s="3">
        <v>43355</v>
      </c>
      <c r="B2190">
        <v>58.636001999999998</v>
      </c>
      <c r="C2190">
        <v>58.930500000000002</v>
      </c>
      <c r="D2190">
        <v>57.917999000000002</v>
      </c>
      <c r="E2190">
        <v>58.140999000000001</v>
      </c>
      <c r="F2190">
        <v>58.140999000000001</v>
      </c>
      <c r="G2190">
        <v>25910000</v>
      </c>
      <c r="I2190" s="2">
        <f t="shared" si="30"/>
        <v>58.537999333333339</v>
      </c>
      <c r="J2190" s="2">
        <f t="shared" si="31"/>
        <v>58.142000666666675</v>
      </c>
      <c r="K2190" s="2">
        <f t="shared" si="32"/>
        <v>57.416001333333334</v>
      </c>
      <c r="L2190" s="2">
        <f t="shared" si="33"/>
        <v>57.02000266666667</v>
      </c>
      <c r="M2190" s="2">
        <f t="shared" si="34"/>
        <v>59.26399866666668</v>
      </c>
      <c r="N2190" s="2">
        <f t="shared" si="35"/>
        <v>59.659997333333344</v>
      </c>
      <c r="O2190" s="2">
        <f t="shared" si="36"/>
        <v>60.385996666666685</v>
      </c>
      <c r="P2190" s="10" t="str">
        <f t="shared" si="37"/>
        <v>Possibly down</v>
      </c>
      <c r="Q2190" s="2">
        <f t="shared" si="38"/>
        <v>58.647499800000006</v>
      </c>
      <c r="R2190" s="2">
        <f t="shared" si="39"/>
        <v>-0.50650080000000486</v>
      </c>
      <c r="S2190" s="1">
        <f t="shared" si="40"/>
        <v>59.1083282263169</v>
      </c>
      <c r="T2190" s="1">
        <f t="shared" si="41"/>
        <v>58.186671373683112</v>
      </c>
      <c r="U2190" s="1" t="str">
        <f t="shared" si="42"/>
        <v>Change DOWN</v>
      </c>
      <c r="V2190" s="1" t="str">
        <f t="shared" si="43"/>
        <v/>
      </c>
      <c r="W2190" s="1" t="str">
        <f t="shared" si="44"/>
        <v/>
      </c>
    </row>
    <row r="2191" spans="1:23" x14ac:dyDescent="0.25">
      <c r="A2191" s="3">
        <v>43356</v>
      </c>
      <c r="B2191">
        <v>58.536999000000002</v>
      </c>
      <c r="C2191">
        <v>58.930500000000002</v>
      </c>
      <c r="D2191">
        <v>58.142502</v>
      </c>
      <c r="E2191">
        <v>58.766499000000003</v>
      </c>
      <c r="F2191">
        <v>58.766499000000003</v>
      </c>
      <c r="G2191">
        <v>28624000</v>
      </c>
      <c r="I2191" s="2">
        <f t="shared" si="30"/>
        <v>58.329832666666668</v>
      </c>
      <c r="J2191" s="2">
        <f t="shared" si="31"/>
        <v>57.729165333333334</v>
      </c>
      <c r="K2191" s="2">
        <f t="shared" si="32"/>
        <v>57.317331666666668</v>
      </c>
      <c r="L2191" s="2">
        <f t="shared" si="33"/>
        <v>56.716664333333334</v>
      </c>
      <c r="M2191" s="2">
        <f t="shared" si="34"/>
        <v>58.741666333333335</v>
      </c>
      <c r="N2191" s="2">
        <f t="shared" si="35"/>
        <v>59.342333666666669</v>
      </c>
      <c r="O2191" s="2">
        <f t="shared" si="36"/>
        <v>59.754167333333335</v>
      </c>
      <c r="P2191" s="10" t="str">
        <f t="shared" si="37"/>
        <v>Possibly up</v>
      </c>
      <c r="Q2191" s="2">
        <f t="shared" si="38"/>
        <v>58.410899400000005</v>
      </c>
      <c r="R2191" s="2">
        <f t="shared" si="39"/>
        <v>0.35559959999999791</v>
      </c>
      <c r="S2191" s="1">
        <f t="shared" si="40"/>
        <v>58.714396432277589</v>
      </c>
      <c r="T2191" s="1">
        <f t="shared" si="41"/>
        <v>58.107402367722422</v>
      </c>
      <c r="U2191" s="1" t="str">
        <f t="shared" si="42"/>
        <v>Change UP</v>
      </c>
      <c r="V2191" s="1" t="str">
        <f t="shared" si="43"/>
        <v>Change UP</v>
      </c>
      <c r="W2191" s="1">
        <f t="shared" si="44"/>
        <v>58.766499000000003</v>
      </c>
    </row>
    <row r="2192" spans="1:23" x14ac:dyDescent="0.25">
      <c r="A2192" s="3">
        <v>43357</v>
      </c>
      <c r="B2192">
        <v>58.955002</v>
      </c>
      <c r="C2192">
        <v>59.021251999999997</v>
      </c>
      <c r="D2192">
        <v>58.416499999999999</v>
      </c>
      <c r="E2192">
        <v>58.626499000000003</v>
      </c>
      <c r="F2192">
        <v>58.626499000000003</v>
      </c>
      <c r="G2192">
        <v>18880000</v>
      </c>
      <c r="I2192" s="2">
        <f t="shared" si="30"/>
        <v>58.613167000000004</v>
      </c>
      <c r="J2192" s="2">
        <f t="shared" si="31"/>
        <v>58.295834000000006</v>
      </c>
      <c r="K2192" s="2">
        <f t="shared" si="32"/>
        <v>57.825169000000002</v>
      </c>
      <c r="L2192" s="2">
        <f t="shared" si="33"/>
        <v>57.507836000000005</v>
      </c>
      <c r="M2192" s="2">
        <f t="shared" si="34"/>
        <v>59.083832000000008</v>
      </c>
      <c r="N2192" s="2">
        <f t="shared" si="35"/>
        <v>59.401165000000006</v>
      </c>
      <c r="O2192" s="2">
        <f t="shared" si="36"/>
        <v>59.87183000000001</v>
      </c>
      <c r="P2192" s="10" t="str">
        <f t="shared" si="37"/>
        <v/>
      </c>
      <c r="Q2192" s="2">
        <f t="shared" si="38"/>
        <v>58.449799399999996</v>
      </c>
      <c r="R2192" s="2">
        <f t="shared" si="39"/>
        <v>0.17669960000000628</v>
      </c>
      <c r="S2192" s="1">
        <f t="shared" si="40"/>
        <v>58.789421888509374</v>
      </c>
      <c r="T2192" s="1">
        <f t="shared" si="41"/>
        <v>58.110176911490619</v>
      </c>
      <c r="U2192" s="1" t="str">
        <f t="shared" si="42"/>
        <v>Change UP</v>
      </c>
      <c r="V2192" s="1" t="str">
        <f t="shared" si="43"/>
        <v/>
      </c>
      <c r="W2192" s="1" t="str">
        <f t="shared" si="44"/>
        <v/>
      </c>
    </row>
    <row r="2193" spans="1:23" x14ac:dyDescent="0.25">
      <c r="A2193" s="3">
        <v>43360</v>
      </c>
      <c r="B2193">
        <v>58.506999999999998</v>
      </c>
      <c r="C2193">
        <v>58.862000000000002</v>
      </c>
      <c r="D2193">
        <v>57.701500000000003</v>
      </c>
      <c r="E2193">
        <v>57.802501999999997</v>
      </c>
      <c r="F2193">
        <v>57.802501999999997</v>
      </c>
      <c r="G2193">
        <v>26130000</v>
      </c>
      <c r="I2193" s="2">
        <f t="shared" si="30"/>
        <v>58.688083666666664</v>
      </c>
      <c r="J2193" s="2">
        <f t="shared" si="31"/>
        <v>58.354915333333331</v>
      </c>
      <c r="K2193" s="2">
        <f t="shared" si="32"/>
        <v>58.083331666666666</v>
      </c>
      <c r="L2193" s="2">
        <f t="shared" si="33"/>
        <v>57.750163333333333</v>
      </c>
      <c r="M2193" s="2">
        <f t="shared" si="34"/>
        <v>58.959667333333329</v>
      </c>
      <c r="N2193" s="2">
        <f t="shared" si="35"/>
        <v>59.292835666666662</v>
      </c>
      <c r="O2193" s="2">
        <f t="shared" si="36"/>
        <v>59.564419333333326</v>
      </c>
      <c r="P2193" s="10" t="str">
        <f t="shared" si="37"/>
        <v>Likely down</v>
      </c>
      <c r="Q2193" s="2">
        <f t="shared" si="38"/>
        <v>58.526799000000004</v>
      </c>
      <c r="R2193" s="2">
        <f t="shared" si="39"/>
        <v>-0.72429700000000707</v>
      </c>
      <c r="S2193" s="1">
        <f t="shared" si="40"/>
        <v>58.85066763540717</v>
      </c>
      <c r="T2193" s="1">
        <f t="shared" si="41"/>
        <v>58.202930364592838</v>
      </c>
      <c r="U2193" s="1" t="str">
        <f t="shared" si="42"/>
        <v>Change DOWN</v>
      </c>
      <c r="V2193" s="1" t="str">
        <f t="shared" si="43"/>
        <v>Change DOWN</v>
      </c>
      <c r="W2193" s="1">
        <f t="shared" si="44"/>
        <v>57.802501999999997</v>
      </c>
    </row>
    <row r="2194" spans="1:23" x14ac:dyDescent="0.25">
      <c r="A2194" s="3">
        <v>43361</v>
      </c>
      <c r="B2194">
        <v>57.854500000000002</v>
      </c>
      <c r="C2194">
        <v>58.804001</v>
      </c>
      <c r="D2194">
        <v>57.854500000000002</v>
      </c>
      <c r="E2194">
        <v>58.061000999999997</v>
      </c>
      <c r="F2194">
        <v>58.061000999999997</v>
      </c>
      <c r="G2194">
        <v>24072000</v>
      </c>
      <c r="I2194" s="2">
        <f t="shared" si="30"/>
        <v>58.122000666666672</v>
      </c>
      <c r="J2194" s="2">
        <f t="shared" si="31"/>
        <v>57.382001333333342</v>
      </c>
      <c r="K2194" s="2">
        <f t="shared" si="32"/>
        <v>56.961500666666673</v>
      </c>
      <c r="L2194" s="2">
        <f t="shared" si="33"/>
        <v>56.221501333333343</v>
      </c>
      <c r="M2194" s="2">
        <f t="shared" si="34"/>
        <v>58.542501333333341</v>
      </c>
      <c r="N2194" s="2">
        <f t="shared" si="35"/>
        <v>59.282500666666671</v>
      </c>
      <c r="O2194" s="2">
        <f t="shared" si="36"/>
        <v>59.70300133333334</v>
      </c>
      <c r="P2194" s="10" t="str">
        <f t="shared" si="37"/>
        <v/>
      </c>
      <c r="Q2194" s="2">
        <f t="shared" si="38"/>
        <v>58.440899799999997</v>
      </c>
      <c r="R2194" s="2">
        <f t="shared" si="39"/>
        <v>-0.37989879999999943</v>
      </c>
      <c r="S2194" s="1">
        <f t="shared" si="40"/>
        <v>58.893770842297585</v>
      </c>
      <c r="T2194" s="1">
        <f t="shared" si="41"/>
        <v>57.988028757702409</v>
      </c>
      <c r="U2194" s="1" t="str">
        <f t="shared" si="42"/>
        <v>Change DOWN</v>
      </c>
      <c r="V2194" s="1" t="str">
        <f t="shared" si="43"/>
        <v/>
      </c>
      <c r="W2194" s="1" t="str">
        <f t="shared" si="44"/>
        <v/>
      </c>
    </row>
    <row r="2195" spans="1:23" x14ac:dyDescent="0.25">
      <c r="A2195" s="3">
        <v>43362</v>
      </c>
      <c r="B2195">
        <v>58.249001</v>
      </c>
      <c r="C2195">
        <v>58.660499999999999</v>
      </c>
      <c r="D2195">
        <v>57.728999999999999</v>
      </c>
      <c r="E2195">
        <v>58.554501000000002</v>
      </c>
      <c r="F2195">
        <v>58.554501000000002</v>
      </c>
      <c r="G2195">
        <v>23828000</v>
      </c>
      <c r="I2195" s="2">
        <f t="shared" si="30"/>
        <v>58.239834000000002</v>
      </c>
      <c r="J2195" s="2">
        <f t="shared" si="31"/>
        <v>57.675667000000004</v>
      </c>
      <c r="K2195" s="2">
        <f t="shared" si="32"/>
        <v>57.290333000000004</v>
      </c>
      <c r="L2195" s="2">
        <f t="shared" si="33"/>
        <v>56.726166000000006</v>
      </c>
      <c r="M2195" s="2">
        <f t="shared" si="34"/>
        <v>58.625168000000002</v>
      </c>
      <c r="N2195" s="2">
        <f t="shared" si="35"/>
        <v>59.189335</v>
      </c>
      <c r="O2195" s="2">
        <f t="shared" si="36"/>
        <v>59.574669</v>
      </c>
      <c r="P2195" s="10" t="str">
        <f t="shared" si="37"/>
        <v/>
      </c>
      <c r="Q2195" s="2">
        <f t="shared" si="38"/>
        <v>58.279499999999999</v>
      </c>
      <c r="R2195" s="2">
        <f t="shared" si="39"/>
        <v>0.27500100000000316</v>
      </c>
      <c r="S2195" s="1">
        <f t="shared" si="40"/>
        <v>58.683241180711107</v>
      </c>
      <c r="T2195" s="1">
        <f t="shared" si="41"/>
        <v>57.87575881928889</v>
      </c>
      <c r="U2195" s="1" t="str">
        <f t="shared" si="42"/>
        <v>Change DOWN</v>
      </c>
      <c r="V2195" s="1" t="str">
        <f t="shared" si="43"/>
        <v/>
      </c>
      <c r="W2195" s="1" t="str">
        <f t="shared" si="44"/>
        <v/>
      </c>
    </row>
    <row r="2196" spans="1:23" x14ac:dyDescent="0.25">
      <c r="A2196" s="3">
        <v>43363</v>
      </c>
      <c r="B2196">
        <v>58.999499999999998</v>
      </c>
      <c r="C2196">
        <v>59.494498999999998</v>
      </c>
      <c r="D2196">
        <v>58.667999000000002</v>
      </c>
      <c r="E2196">
        <v>59.343497999999997</v>
      </c>
      <c r="F2196">
        <v>59.343497999999997</v>
      </c>
      <c r="G2196">
        <v>24508000</v>
      </c>
      <c r="I2196" s="2">
        <f t="shared" si="30"/>
        <v>58.314667000000007</v>
      </c>
      <c r="J2196" s="2">
        <f t="shared" si="31"/>
        <v>57.968834000000015</v>
      </c>
      <c r="K2196" s="2">
        <f t="shared" si="32"/>
        <v>57.383167000000007</v>
      </c>
      <c r="L2196" s="2">
        <f t="shared" si="33"/>
        <v>57.037334000000016</v>
      </c>
      <c r="M2196" s="2">
        <f t="shared" si="34"/>
        <v>58.900334000000015</v>
      </c>
      <c r="N2196" s="2">
        <f t="shared" si="35"/>
        <v>59.246167000000007</v>
      </c>
      <c r="O2196" s="2">
        <f t="shared" si="36"/>
        <v>59.831834000000015</v>
      </c>
      <c r="P2196" s="10" t="str">
        <f t="shared" si="37"/>
        <v>Likely up</v>
      </c>
      <c r="Q2196" s="2">
        <f t="shared" si="38"/>
        <v>58.362200400000006</v>
      </c>
      <c r="R2196" s="2">
        <f t="shared" si="39"/>
        <v>0.98129759999999067</v>
      </c>
      <c r="S2196" s="1">
        <f t="shared" si="40"/>
        <v>58.772771345820338</v>
      </c>
      <c r="T2196" s="1">
        <f t="shared" si="41"/>
        <v>57.951629454179674</v>
      </c>
      <c r="U2196" s="1" t="str">
        <f t="shared" si="42"/>
        <v>Change UP</v>
      </c>
      <c r="V2196" s="1" t="str">
        <f t="shared" si="43"/>
        <v>Change UP</v>
      </c>
      <c r="W2196" s="1">
        <f t="shared" si="44"/>
        <v>59.343497999999997</v>
      </c>
    </row>
    <row r="2197" spans="1:23" x14ac:dyDescent="0.25">
      <c r="A2197" s="3">
        <v>43364</v>
      </c>
      <c r="B2197">
        <v>59.599997999999999</v>
      </c>
      <c r="C2197">
        <v>59.610500000000002</v>
      </c>
      <c r="D2197">
        <v>58.301997999999998</v>
      </c>
      <c r="E2197">
        <v>58.304501000000002</v>
      </c>
      <c r="F2197">
        <v>58.304501000000002</v>
      </c>
      <c r="G2197">
        <v>88112000</v>
      </c>
      <c r="I2197" s="2">
        <f t="shared" si="30"/>
        <v>59.16866533333333</v>
      </c>
      <c r="J2197" s="2">
        <f t="shared" si="31"/>
        <v>58.842831666666662</v>
      </c>
      <c r="K2197" s="2">
        <f t="shared" si="32"/>
        <v>58.342165333333334</v>
      </c>
      <c r="L2197" s="2">
        <f t="shared" si="33"/>
        <v>58.016331666666666</v>
      </c>
      <c r="M2197" s="2">
        <f t="shared" si="34"/>
        <v>59.669331666666658</v>
      </c>
      <c r="N2197" s="2">
        <f t="shared" si="35"/>
        <v>59.995165333333325</v>
      </c>
      <c r="O2197" s="2">
        <f t="shared" si="36"/>
        <v>60.495831666666653</v>
      </c>
      <c r="P2197" s="10" t="str">
        <f t="shared" si="37"/>
        <v>Likely down</v>
      </c>
      <c r="Q2197" s="2">
        <f t="shared" si="38"/>
        <v>58.477600200000005</v>
      </c>
      <c r="R2197" s="2">
        <f t="shared" si="39"/>
        <v>-0.1730992000000029</v>
      </c>
      <c r="S2197" s="1">
        <f t="shared" si="40"/>
        <v>59.070722459490156</v>
      </c>
      <c r="T2197" s="1">
        <f t="shared" si="41"/>
        <v>57.884477940509854</v>
      </c>
      <c r="U2197" s="1" t="str">
        <f t="shared" si="42"/>
        <v>Change UP</v>
      </c>
      <c r="V2197" s="1" t="str">
        <f t="shared" si="43"/>
        <v/>
      </c>
      <c r="W2197" s="1" t="str">
        <f t="shared" si="44"/>
        <v/>
      </c>
    </row>
    <row r="2198" spans="1:23" x14ac:dyDescent="0.25">
      <c r="A2198" s="3">
        <v>43367</v>
      </c>
      <c r="B2198">
        <v>57.858500999999997</v>
      </c>
      <c r="C2198">
        <v>58.900002000000001</v>
      </c>
      <c r="D2198">
        <v>57.345500999999999</v>
      </c>
      <c r="E2198">
        <v>58.668498999999997</v>
      </c>
      <c r="F2198">
        <v>58.668498999999997</v>
      </c>
      <c r="G2198">
        <v>25420000</v>
      </c>
      <c r="I2198" s="2">
        <f t="shared" si="30"/>
        <v>58.738999666666665</v>
      </c>
      <c r="J2198" s="2">
        <f t="shared" si="31"/>
        <v>57.867499333333328</v>
      </c>
      <c r="K2198" s="2">
        <f t="shared" si="32"/>
        <v>57.43049766666666</v>
      </c>
      <c r="L2198" s="2">
        <f t="shared" si="33"/>
        <v>56.558997333333323</v>
      </c>
      <c r="M2198" s="2">
        <f t="shared" si="34"/>
        <v>59.176001333333332</v>
      </c>
      <c r="N2198" s="2">
        <f t="shared" si="35"/>
        <v>60.047501666666669</v>
      </c>
      <c r="O2198" s="2">
        <f t="shared" si="36"/>
        <v>60.484503333333336</v>
      </c>
      <c r="P2198" s="10" t="str">
        <f t="shared" si="37"/>
        <v/>
      </c>
      <c r="Q2198" s="2">
        <f t="shared" si="38"/>
        <v>58.413200600000003</v>
      </c>
      <c r="R2198" s="2">
        <f t="shared" si="39"/>
        <v>0.25529839999999382</v>
      </c>
      <c r="S2198" s="1">
        <f t="shared" si="40"/>
        <v>59.003588607332723</v>
      </c>
      <c r="T2198" s="1">
        <f t="shared" si="41"/>
        <v>57.822812592667283</v>
      </c>
      <c r="U2198" s="1" t="str">
        <f t="shared" si="42"/>
        <v>Change UP</v>
      </c>
      <c r="V2198" s="1" t="str">
        <f t="shared" si="43"/>
        <v/>
      </c>
      <c r="W2198" s="1" t="str">
        <f t="shared" si="44"/>
        <v/>
      </c>
    </row>
    <row r="2199" spans="1:23" x14ac:dyDescent="0.25">
      <c r="A2199" s="3">
        <v>43368</v>
      </c>
      <c r="B2199">
        <v>58.807499</v>
      </c>
      <c r="C2199">
        <v>59.344002000000003</v>
      </c>
      <c r="D2199">
        <v>58.400002000000001</v>
      </c>
      <c r="E2199">
        <v>59.232498</v>
      </c>
      <c r="F2199">
        <v>59.232498</v>
      </c>
      <c r="G2199">
        <v>19554000</v>
      </c>
      <c r="I2199" s="2">
        <f t="shared" si="30"/>
        <v>58.304667333333327</v>
      </c>
      <c r="J2199" s="2">
        <f t="shared" si="31"/>
        <v>57.709332666666654</v>
      </c>
      <c r="K2199" s="2">
        <f t="shared" si="32"/>
        <v>56.750166333333325</v>
      </c>
      <c r="L2199" s="2">
        <f t="shared" si="33"/>
        <v>56.154831666666652</v>
      </c>
      <c r="M2199" s="2">
        <f t="shared" si="34"/>
        <v>59.263833666666656</v>
      </c>
      <c r="N2199" s="2">
        <f t="shared" si="35"/>
        <v>59.859168333333329</v>
      </c>
      <c r="O2199" s="2">
        <f t="shared" si="36"/>
        <v>60.818334666666658</v>
      </c>
      <c r="P2199" s="10" t="str">
        <f t="shared" si="37"/>
        <v/>
      </c>
      <c r="Q2199" s="2">
        <f t="shared" si="38"/>
        <v>58.586400000000005</v>
      </c>
      <c r="R2199" s="2">
        <f t="shared" si="39"/>
        <v>0.64609799999999495</v>
      </c>
      <c r="S2199" s="1">
        <f t="shared" si="40"/>
        <v>59.070255951965052</v>
      </c>
      <c r="T2199" s="1">
        <f t="shared" si="41"/>
        <v>58.102544048034957</v>
      </c>
      <c r="U2199" s="1" t="str">
        <f t="shared" si="42"/>
        <v>Change UP</v>
      </c>
      <c r="V2199" s="1" t="str">
        <f t="shared" si="43"/>
        <v/>
      </c>
      <c r="W2199" s="1" t="str">
        <f t="shared" si="44"/>
        <v/>
      </c>
    </row>
    <row r="2200" spans="1:23" x14ac:dyDescent="0.25">
      <c r="A2200" s="3">
        <v>43369</v>
      </c>
      <c r="B2200">
        <v>59.2575</v>
      </c>
      <c r="C2200">
        <v>59.711497999999999</v>
      </c>
      <c r="D2200">
        <v>58.738250999999998</v>
      </c>
      <c r="E2200">
        <v>59.024501999999998</v>
      </c>
      <c r="F2200">
        <v>59.024501999999998</v>
      </c>
      <c r="G2200">
        <v>29246000</v>
      </c>
      <c r="I2200" s="2">
        <f t="shared" si="30"/>
        <v>58.992167333333335</v>
      </c>
      <c r="J2200" s="2">
        <f t="shared" si="31"/>
        <v>58.640332666666666</v>
      </c>
      <c r="K2200" s="2">
        <f t="shared" si="32"/>
        <v>58.048167333333332</v>
      </c>
      <c r="L2200" s="2">
        <f t="shared" si="33"/>
        <v>57.696332666666663</v>
      </c>
      <c r="M2200" s="2">
        <f t="shared" si="34"/>
        <v>59.584332666666668</v>
      </c>
      <c r="N2200" s="2">
        <f t="shared" si="35"/>
        <v>59.936167333333337</v>
      </c>
      <c r="O2200" s="2">
        <f t="shared" si="36"/>
        <v>60.528332666666671</v>
      </c>
      <c r="P2200" s="10" t="str">
        <f t="shared" si="37"/>
        <v/>
      </c>
      <c r="Q2200" s="2">
        <f t="shared" si="38"/>
        <v>58.820699400000002</v>
      </c>
      <c r="R2200" s="2">
        <f t="shared" si="39"/>
        <v>0.20380259999999595</v>
      </c>
      <c r="S2200" s="1">
        <f t="shared" si="40"/>
        <v>59.26885779867429</v>
      </c>
      <c r="T2200" s="1">
        <f t="shared" si="41"/>
        <v>58.372541001325715</v>
      </c>
      <c r="U2200" s="1" t="str">
        <f t="shared" si="42"/>
        <v>Change UP</v>
      </c>
      <c r="V2200" s="1" t="str">
        <f t="shared" si="43"/>
        <v/>
      </c>
      <c r="W2200" s="1" t="str">
        <f t="shared" si="44"/>
        <v/>
      </c>
    </row>
    <row r="2201" spans="1:23" x14ac:dyDescent="0.25">
      <c r="A2201" s="3">
        <v>43370</v>
      </c>
      <c r="B2201">
        <v>59.336497999999999</v>
      </c>
      <c r="C2201">
        <v>60.104999999999997</v>
      </c>
      <c r="D2201">
        <v>59.181499000000002</v>
      </c>
      <c r="E2201">
        <v>59.731997999999997</v>
      </c>
      <c r="F2201">
        <v>59.731997999999997</v>
      </c>
      <c r="G2201">
        <v>25216000</v>
      </c>
      <c r="I2201" s="2">
        <f t="shared" si="30"/>
        <v>59.158083666666663</v>
      </c>
      <c r="J2201" s="2">
        <f t="shared" si="31"/>
        <v>58.604669333333327</v>
      </c>
      <c r="K2201" s="2">
        <f t="shared" si="32"/>
        <v>58.184836666666662</v>
      </c>
      <c r="L2201" s="2">
        <f t="shared" si="33"/>
        <v>57.631422333333326</v>
      </c>
      <c r="M2201" s="2">
        <f t="shared" si="34"/>
        <v>59.577916333333327</v>
      </c>
      <c r="N2201" s="2">
        <f t="shared" si="35"/>
        <v>60.131330666666663</v>
      </c>
      <c r="O2201" s="2">
        <f t="shared" si="36"/>
        <v>60.551163333333328</v>
      </c>
      <c r="P2201" s="10" t="str">
        <f t="shared" si="37"/>
        <v>Possibly up</v>
      </c>
      <c r="Q2201" s="2">
        <f t="shared" si="38"/>
        <v>58.914699599999992</v>
      </c>
      <c r="R2201" s="2">
        <f t="shared" si="39"/>
        <v>0.81729840000000564</v>
      </c>
      <c r="S2201" s="1">
        <f t="shared" si="40"/>
        <v>59.34186394917171</v>
      </c>
      <c r="T2201" s="1">
        <f t="shared" si="41"/>
        <v>58.487535250828273</v>
      </c>
      <c r="U2201" s="1" t="str">
        <f t="shared" si="42"/>
        <v>Change UP</v>
      </c>
      <c r="V2201" s="1" t="str">
        <f t="shared" si="43"/>
        <v/>
      </c>
      <c r="W2201" s="1" t="str">
        <f t="shared" si="44"/>
        <v/>
      </c>
    </row>
    <row r="2202" spans="1:23" x14ac:dyDescent="0.25">
      <c r="A2202" s="3">
        <v>43371</v>
      </c>
      <c r="B2202">
        <v>59.593497999999997</v>
      </c>
      <c r="C2202">
        <v>59.770499999999998</v>
      </c>
      <c r="D2202">
        <v>59.224997999999999</v>
      </c>
      <c r="E2202">
        <v>59.673499999999997</v>
      </c>
      <c r="F2202">
        <v>59.673499999999997</v>
      </c>
      <c r="G2202">
        <v>27612000</v>
      </c>
      <c r="I2202" s="2">
        <f t="shared" si="30"/>
        <v>59.672832333333332</v>
      </c>
      <c r="J2202" s="2">
        <f t="shared" si="31"/>
        <v>59.240664666666667</v>
      </c>
      <c r="K2202" s="2">
        <f t="shared" si="32"/>
        <v>58.749331333333338</v>
      </c>
      <c r="L2202" s="2">
        <f t="shared" si="33"/>
        <v>58.317163666666673</v>
      </c>
      <c r="M2202" s="2">
        <f t="shared" si="34"/>
        <v>60.164165666666662</v>
      </c>
      <c r="N2202" s="2">
        <f t="shared" si="35"/>
        <v>60.596333333333327</v>
      </c>
      <c r="O2202" s="2">
        <f t="shared" si="36"/>
        <v>61.087666666666657</v>
      </c>
      <c r="P2202" s="10" t="str">
        <f t="shared" si="37"/>
        <v/>
      </c>
      <c r="Q2202" s="2">
        <f t="shared" si="38"/>
        <v>58.992399599999999</v>
      </c>
      <c r="R2202" s="2">
        <f t="shared" si="39"/>
        <v>0.68110039999999827</v>
      </c>
      <c r="S2202" s="1">
        <f t="shared" si="40"/>
        <v>59.536412394337873</v>
      </c>
      <c r="T2202" s="1">
        <f t="shared" si="41"/>
        <v>58.448386805662125</v>
      </c>
      <c r="U2202" s="1" t="str">
        <f t="shared" si="42"/>
        <v>Change UP</v>
      </c>
      <c r="V2202" s="1" t="str">
        <f t="shared" si="43"/>
        <v/>
      </c>
      <c r="W2202" s="1" t="str">
        <f t="shared" si="44"/>
        <v/>
      </c>
    </row>
    <row r="2203" spans="1:23" x14ac:dyDescent="0.25">
      <c r="A2203" s="3">
        <v>43374</v>
      </c>
      <c r="B2203">
        <v>59.994498999999998</v>
      </c>
      <c r="C2203">
        <v>60.494999</v>
      </c>
      <c r="D2203">
        <v>59.514999000000003</v>
      </c>
      <c r="E2203">
        <v>59.765498999999998</v>
      </c>
      <c r="F2203">
        <v>59.765498999999998</v>
      </c>
      <c r="G2203">
        <v>27152000</v>
      </c>
      <c r="I2203" s="2">
        <f t="shared" si="30"/>
        <v>59.556332666666663</v>
      </c>
      <c r="J2203" s="2">
        <f t="shared" si="31"/>
        <v>59.342165333333327</v>
      </c>
      <c r="K2203" s="2">
        <f t="shared" si="32"/>
        <v>59.010830666666664</v>
      </c>
      <c r="L2203" s="2">
        <f t="shared" si="33"/>
        <v>58.796663333333328</v>
      </c>
      <c r="M2203" s="2">
        <f t="shared" si="34"/>
        <v>59.887667333333326</v>
      </c>
      <c r="N2203" s="2">
        <f t="shared" si="35"/>
        <v>60.101834666666662</v>
      </c>
      <c r="O2203" s="2">
        <f t="shared" si="36"/>
        <v>60.433169333333325</v>
      </c>
      <c r="P2203" s="10" t="str">
        <f t="shared" si="37"/>
        <v/>
      </c>
      <c r="Q2203" s="2">
        <f t="shared" si="38"/>
        <v>59.266199400000005</v>
      </c>
      <c r="R2203" s="2">
        <f t="shared" si="39"/>
        <v>0.4992995999999934</v>
      </c>
      <c r="S2203" s="1">
        <f t="shared" si="40"/>
        <v>59.71331831600871</v>
      </c>
      <c r="T2203" s="1">
        <f t="shared" si="41"/>
        <v>58.8190804839913</v>
      </c>
      <c r="U2203" s="1" t="str">
        <f t="shared" si="42"/>
        <v>Change UP</v>
      </c>
      <c r="V2203" s="1" t="str">
        <f t="shared" si="43"/>
        <v/>
      </c>
      <c r="W2203" s="1" t="str">
        <f t="shared" si="44"/>
        <v/>
      </c>
    </row>
    <row r="2204" spans="1:23" x14ac:dyDescent="0.25">
      <c r="A2204" s="3">
        <v>43375</v>
      </c>
      <c r="B2204">
        <v>59.548000000000002</v>
      </c>
      <c r="C2204">
        <v>60.498001000000002</v>
      </c>
      <c r="D2204">
        <v>59.331501000000003</v>
      </c>
      <c r="E2204">
        <v>60.005501000000002</v>
      </c>
      <c r="F2204">
        <v>60.005501000000002</v>
      </c>
      <c r="G2204">
        <v>33758000</v>
      </c>
      <c r="I2204" s="2">
        <f t="shared" si="30"/>
        <v>59.925165666666665</v>
      </c>
      <c r="J2204" s="2">
        <f t="shared" si="31"/>
        <v>59.35533233333333</v>
      </c>
      <c r="K2204" s="2">
        <f t="shared" si="32"/>
        <v>58.945165666666668</v>
      </c>
      <c r="L2204" s="2">
        <f t="shared" si="33"/>
        <v>58.375332333333333</v>
      </c>
      <c r="M2204" s="2">
        <f t="shared" si="34"/>
        <v>60.335332333333326</v>
      </c>
      <c r="N2204" s="2">
        <f t="shared" si="35"/>
        <v>60.905165666666662</v>
      </c>
      <c r="O2204" s="2">
        <f t="shared" si="36"/>
        <v>61.315332333333323</v>
      </c>
      <c r="P2204" s="10" t="str">
        <f t="shared" si="37"/>
        <v/>
      </c>
      <c r="Q2204" s="2">
        <f t="shared" si="38"/>
        <v>59.485599399999998</v>
      </c>
      <c r="R2204" s="2">
        <f t="shared" si="39"/>
        <v>0.51990160000000429</v>
      </c>
      <c r="S2204" s="1">
        <f t="shared" si="40"/>
        <v>59.821394658532334</v>
      </c>
      <c r="T2204" s="1">
        <f t="shared" si="41"/>
        <v>59.149804141467662</v>
      </c>
      <c r="U2204" s="1" t="str">
        <f t="shared" si="42"/>
        <v>Change UP</v>
      </c>
      <c r="V2204" s="1" t="str">
        <f t="shared" si="43"/>
        <v/>
      </c>
      <c r="W2204" s="1" t="str">
        <f t="shared" si="44"/>
        <v/>
      </c>
    </row>
    <row r="2205" spans="1:23" x14ac:dyDescent="0.25">
      <c r="A2205" s="3">
        <v>43376</v>
      </c>
      <c r="B2205">
        <v>60.25</v>
      </c>
      <c r="C2205">
        <v>60.320498999999998</v>
      </c>
      <c r="D2205">
        <v>59.691502</v>
      </c>
      <c r="E2205">
        <v>60.147499000000003</v>
      </c>
      <c r="F2205">
        <v>60.147499000000003</v>
      </c>
      <c r="G2205">
        <v>25124000</v>
      </c>
      <c r="I2205" s="2">
        <f t="shared" si="30"/>
        <v>59.945000999999998</v>
      </c>
      <c r="J2205" s="2">
        <f t="shared" si="31"/>
        <v>59.392000999999993</v>
      </c>
      <c r="K2205" s="2">
        <f t="shared" si="32"/>
        <v>58.778500999999999</v>
      </c>
      <c r="L2205" s="2">
        <f t="shared" si="33"/>
        <v>58.225500999999994</v>
      </c>
      <c r="M2205" s="2">
        <f t="shared" si="34"/>
        <v>60.558500999999993</v>
      </c>
      <c r="N2205" s="2">
        <f t="shared" si="35"/>
        <v>61.111500999999997</v>
      </c>
      <c r="O2205" s="2">
        <f t="shared" si="36"/>
        <v>61.725000999999992</v>
      </c>
      <c r="P2205" s="10" t="str">
        <f t="shared" si="37"/>
        <v/>
      </c>
      <c r="Q2205" s="2">
        <f t="shared" si="38"/>
        <v>59.640199999999993</v>
      </c>
      <c r="R2205" s="2">
        <f t="shared" si="39"/>
        <v>0.50729900000001038</v>
      </c>
      <c r="S2205" s="1">
        <f t="shared" si="40"/>
        <v>60.006862123081312</v>
      </c>
      <c r="T2205" s="1">
        <f t="shared" si="41"/>
        <v>59.273537876918674</v>
      </c>
      <c r="U2205" s="1" t="str">
        <f t="shared" si="42"/>
        <v>Change UP</v>
      </c>
      <c r="V2205" s="1" t="str">
        <f t="shared" si="43"/>
        <v/>
      </c>
      <c r="W2205" s="1" t="str">
        <f t="shared" si="44"/>
        <v/>
      </c>
    </row>
    <row r="2206" spans="1:23" x14ac:dyDescent="0.25">
      <c r="A2206" s="3">
        <v>43377</v>
      </c>
      <c r="B2206">
        <v>59.766499000000003</v>
      </c>
      <c r="C2206">
        <v>59.875500000000002</v>
      </c>
      <c r="D2206">
        <v>57.778801000000001</v>
      </c>
      <c r="E2206">
        <v>58.409500000000001</v>
      </c>
      <c r="F2206">
        <v>58.409500000000001</v>
      </c>
      <c r="G2206">
        <v>44190000</v>
      </c>
      <c r="I2206" s="2">
        <f t="shared" si="30"/>
        <v>60.053166666666669</v>
      </c>
      <c r="J2206" s="2">
        <f t="shared" si="31"/>
        <v>59.785834333333341</v>
      </c>
      <c r="K2206" s="2">
        <f t="shared" si="32"/>
        <v>59.424169666666671</v>
      </c>
      <c r="L2206" s="2">
        <f t="shared" si="33"/>
        <v>59.156837333333343</v>
      </c>
      <c r="M2206" s="2">
        <f t="shared" si="34"/>
        <v>60.414831333333339</v>
      </c>
      <c r="N2206" s="2">
        <f t="shared" si="35"/>
        <v>60.682163666666668</v>
      </c>
      <c r="O2206" s="2">
        <f t="shared" si="36"/>
        <v>61.043828333333337</v>
      </c>
      <c r="P2206" s="10" t="str">
        <f t="shared" si="37"/>
        <v>Definitely down</v>
      </c>
      <c r="Q2206" s="2">
        <f t="shared" si="38"/>
        <v>59.864799400000003</v>
      </c>
      <c r="R2206" s="2">
        <f t="shared" si="39"/>
        <v>-1.4552994000000012</v>
      </c>
      <c r="S2206" s="1">
        <f t="shared" si="40"/>
        <v>60.06716555688228</v>
      </c>
      <c r="T2206" s="1">
        <f t="shared" si="41"/>
        <v>59.662433243117725</v>
      </c>
      <c r="U2206" s="1" t="str">
        <f t="shared" si="42"/>
        <v>Change DOWN</v>
      </c>
      <c r="V2206" s="1" t="str">
        <f t="shared" si="43"/>
        <v>Change DOWN</v>
      </c>
      <c r="W2206" s="1">
        <f t="shared" si="44"/>
        <v>58.409500000000001</v>
      </c>
    </row>
    <row r="2207" spans="1:23" x14ac:dyDescent="0.25">
      <c r="A2207" s="3">
        <v>43378</v>
      </c>
      <c r="B2207">
        <v>58.375</v>
      </c>
      <c r="C2207">
        <v>58.674999</v>
      </c>
      <c r="D2207">
        <v>57.256000999999998</v>
      </c>
      <c r="E2207">
        <v>57.8675</v>
      </c>
      <c r="F2207">
        <v>57.8675</v>
      </c>
      <c r="G2207">
        <v>23686000</v>
      </c>
      <c r="I2207" s="2">
        <f t="shared" ref="I2207:I2270" si="45">AVERAGE(C2206:E2206)</f>
        <v>58.687933666666673</v>
      </c>
      <c r="J2207" s="2">
        <f t="shared" ref="J2207:J2270" si="46">(2*I2207)-C2206</f>
        <v>57.500367333333344</v>
      </c>
      <c r="K2207" s="2">
        <f t="shared" ref="K2207:K2270" si="47">I2207-(C2206-D2206)</f>
        <v>56.591234666666672</v>
      </c>
      <c r="L2207" s="2">
        <f t="shared" ref="L2207:L2270" si="48">D2206-2*(C2206-I2207)</f>
        <v>55.403668333333343</v>
      </c>
      <c r="M2207" s="2">
        <f t="shared" ref="M2207:M2270" si="49">(2*I2207)-D2206</f>
        <v>59.597066333333345</v>
      </c>
      <c r="N2207" s="2">
        <f t="shared" ref="N2207:N2270" si="50">I2207+(C2206-D2206)</f>
        <v>60.784632666666674</v>
      </c>
      <c r="O2207" s="2">
        <f t="shared" ref="O2207:O2270" si="51">C2206+2*(I2207-D2206)</f>
        <v>61.693765333333346</v>
      </c>
      <c r="P2207" s="10" t="str">
        <f t="shared" ref="P2207:P2270" si="52">IF(E2207&lt;L2207,"Definitely down",IF(AND(E2207&lt;J2207,E2207&lt;K2207),"Likely down",IF(E2207&lt;J2207,"Possibly down",IF(E2207&gt;O2207,"Definitely up",IF(AND(E2207&gt;M2207,E2207&gt;N2207),"Likely up",IF(E2207&gt;M2207,"Possibly up",""))))))</f>
        <v/>
      </c>
      <c r="Q2207" s="2">
        <f t="shared" ref="Q2207:Q2270" si="53">AVERAGE(E2202:E2206)</f>
        <v>59.600299800000002</v>
      </c>
      <c r="R2207" s="2">
        <f t="shared" ref="R2207:R2270" si="54">E2207-Q2207</f>
        <v>-1.7327998000000022</v>
      </c>
      <c r="S2207" s="1">
        <f t="shared" si="40"/>
        <v>60.292085204876905</v>
      </c>
      <c r="T2207" s="1">
        <f t="shared" si="41"/>
        <v>58.908514395123099</v>
      </c>
      <c r="U2207" s="1" t="str">
        <f t="shared" si="42"/>
        <v>Change DOWN</v>
      </c>
      <c r="V2207" s="1" t="str">
        <f t="shared" si="43"/>
        <v/>
      </c>
      <c r="W2207" s="1" t="str">
        <f t="shared" si="44"/>
        <v/>
      </c>
    </row>
    <row r="2208" spans="1:23" x14ac:dyDescent="0.25">
      <c r="A2208" s="3">
        <v>43381</v>
      </c>
      <c r="B2208">
        <v>57.505501000000002</v>
      </c>
      <c r="C2208">
        <v>58.400002000000001</v>
      </c>
      <c r="D2208">
        <v>56.368198</v>
      </c>
      <c r="E2208">
        <v>57.448501999999998</v>
      </c>
      <c r="F2208">
        <v>57.448501999999998</v>
      </c>
      <c r="G2208">
        <v>38648000</v>
      </c>
      <c r="I2208" s="2">
        <f t="shared" si="45"/>
        <v>57.932833333333328</v>
      </c>
      <c r="J2208" s="2">
        <f t="shared" si="46"/>
        <v>57.190667666666656</v>
      </c>
      <c r="K2208" s="2">
        <f t="shared" si="47"/>
        <v>56.513835333333326</v>
      </c>
      <c r="L2208" s="2">
        <f t="shared" si="48"/>
        <v>55.771669666666654</v>
      </c>
      <c r="M2208" s="2">
        <f t="shared" si="49"/>
        <v>58.609665666666658</v>
      </c>
      <c r="N2208" s="2">
        <f t="shared" si="50"/>
        <v>59.35183133333333</v>
      </c>
      <c r="O2208" s="2">
        <f t="shared" si="51"/>
        <v>60.02866366666666</v>
      </c>
      <c r="P2208" s="10" t="str">
        <f t="shared" si="52"/>
        <v/>
      </c>
      <c r="Q2208" s="2">
        <f t="shared" si="53"/>
        <v>59.239099799999998</v>
      </c>
      <c r="R2208" s="2">
        <f t="shared" si="54"/>
        <v>-1.7905978000000005</v>
      </c>
      <c r="S2208" s="1">
        <f t="shared" ref="S2208:S2271" si="55">AVERAGE(E2203:E2207)+$X$2*_xlfn.STDEV.S(E2203:E2207)</f>
        <v>60.270988585577541</v>
      </c>
      <c r="T2208" s="1">
        <f t="shared" ref="T2208:T2271" si="56">AVERAGE(E2203:E2207)-$X$2*_xlfn.STDEV.S(E2203:E2207)</f>
        <v>58.207211014422455</v>
      </c>
      <c r="U2208" s="1" t="str">
        <f t="shared" ref="U2208:U2271" si="57">IF(E2208&gt;S2208,"Change UP",IF(E2208&lt;T2208,"Change DOWN",U2207))</f>
        <v>Change DOWN</v>
      </c>
      <c r="V2208" s="1" t="str">
        <f t="shared" ref="V2208:V2271" si="58">IF(U2208=U2207,"",U2208)</f>
        <v/>
      </c>
      <c r="W2208" s="1" t="str">
        <f t="shared" ref="W2208:W2271" si="59">IF(V2208&lt;&gt;"",E2208,"")</f>
        <v/>
      </c>
    </row>
    <row r="2209" spans="1:23" x14ac:dyDescent="0.25">
      <c r="A2209" s="3">
        <v>43382</v>
      </c>
      <c r="B2209">
        <v>57.307499</v>
      </c>
      <c r="C2209">
        <v>57.717498999999997</v>
      </c>
      <c r="D2209">
        <v>56.878601000000003</v>
      </c>
      <c r="E2209">
        <v>56.941001999999997</v>
      </c>
      <c r="F2209">
        <v>56.941001999999997</v>
      </c>
      <c r="G2209">
        <v>26174000</v>
      </c>
      <c r="I2209" s="2">
        <f t="shared" si="45"/>
        <v>57.40556733333333</v>
      </c>
      <c r="J2209" s="2">
        <f t="shared" si="46"/>
        <v>56.41113266666666</v>
      </c>
      <c r="K2209" s="2">
        <f t="shared" si="47"/>
        <v>55.373763333333329</v>
      </c>
      <c r="L2209" s="2">
        <f t="shared" si="48"/>
        <v>54.379328666666659</v>
      </c>
      <c r="M2209" s="2">
        <f t="shared" si="49"/>
        <v>58.442936666666661</v>
      </c>
      <c r="N2209" s="2">
        <f t="shared" si="50"/>
        <v>59.437371333333331</v>
      </c>
      <c r="O2209" s="2">
        <f t="shared" si="51"/>
        <v>60.474740666666662</v>
      </c>
      <c r="P2209" s="10" t="str">
        <f t="shared" si="52"/>
        <v/>
      </c>
      <c r="Q2209" s="2">
        <f t="shared" si="53"/>
        <v>58.775700400000005</v>
      </c>
      <c r="R2209" s="2">
        <f t="shared" si="54"/>
        <v>-1.8346984000000077</v>
      </c>
      <c r="S2209" s="1">
        <f t="shared" si="55"/>
        <v>60.012089012775661</v>
      </c>
      <c r="T2209" s="1">
        <f t="shared" si="56"/>
        <v>57.539311787224349</v>
      </c>
      <c r="U2209" s="1" t="str">
        <f t="shared" si="57"/>
        <v>Change DOWN</v>
      </c>
      <c r="V2209" s="1" t="str">
        <f t="shared" si="58"/>
        <v/>
      </c>
      <c r="W2209" s="1" t="str">
        <f t="shared" si="59"/>
        <v/>
      </c>
    </row>
    <row r="2210" spans="1:23" x14ac:dyDescent="0.25">
      <c r="A2210" s="3">
        <v>43383</v>
      </c>
      <c r="B2210">
        <v>56.554001</v>
      </c>
      <c r="C2210">
        <v>56.608500999999997</v>
      </c>
      <c r="D2210">
        <v>54.056499000000002</v>
      </c>
      <c r="E2210">
        <v>54.061000999999997</v>
      </c>
      <c r="F2210">
        <v>54.061000999999997</v>
      </c>
      <c r="G2210">
        <v>53514000</v>
      </c>
      <c r="I2210" s="2">
        <f t="shared" si="45"/>
        <v>57.179034000000001</v>
      </c>
      <c r="J2210" s="2">
        <f t="shared" si="46"/>
        <v>56.640569000000006</v>
      </c>
      <c r="K2210" s="2">
        <f t="shared" si="47"/>
        <v>56.340136000000008</v>
      </c>
      <c r="L2210" s="2">
        <f t="shared" si="48"/>
        <v>55.801671000000013</v>
      </c>
      <c r="M2210" s="2">
        <f t="shared" si="49"/>
        <v>57.479467</v>
      </c>
      <c r="N2210" s="2">
        <f t="shared" si="50"/>
        <v>58.017931999999995</v>
      </c>
      <c r="O2210" s="2">
        <f t="shared" si="51"/>
        <v>58.318364999999993</v>
      </c>
      <c r="P2210" s="10" t="str">
        <f t="shared" si="52"/>
        <v>Definitely down</v>
      </c>
      <c r="Q2210" s="2">
        <f t="shared" si="53"/>
        <v>58.16280059999999</v>
      </c>
      <c r="R2210" s="2">
        <f t="shared" si="54"/>
        <v>-4.1017995999999926</v>
      </c>
      <c r="S2210" s="1">
        <f t="shared" si="55"/>
        <v>59.396707513649396</v>
      </c>
      <c r="T2210" s="1">
        <f t="shared" si="56"/>
        <v>56.928893686350584</v>
      </c>
      <c r="U2210" s="1" t="str">
        <f t="shared" si="57"/>
        <v>Change DOWN</v>
      </c>
      <c r="V2210" s="1" t="str">
        <f t="shared" si="58"/>
        <v/>
      </c>
      <c r="W2210" s="1" t="str">
        <f t="shared" si="59"/>
        <v/>
      </c>
    </row>
    <row r="2211" spans="1:23" x14ac:dyDescent="0.25">
      <c r="A2211" s="3">
        <v>43384</v>
      </c>
      <c r="B2211">
        <v>53.646999000000001</v>
      </c>
      <c r="C2211">
        <v>55.32</v>
      </c>
      <c r="D2211">
        <v>53.413502000000001</v>
      </c>
      <c r="E2211">
        <v>53.966000000000001</v>
      </c>
      <c r="F2211">
        <v>53.966000000000001</v>
      </c>
      <c r="G2211">
        <v>58980000</v>
      </c>
      <c r="I2211" s="2">
        <f t="shared" si="45"/>
        <v>54.908667000000001</v>
      </c>
      <c r="J2211" s="2">
        <f t="shared" si="46"/>
        <v>53.208833000000006</v>
      </c>
      <c r="K2211" s="2">
        <f t="shared" si="47"/>
        <v>52.356665000000007</v>
      </c>
      <c r="L2211" s="2">
        <f t="shared" si="48"/>
        <v>50.656831000000011</v>
      </c>
      <c r="M2211" s="2">
        <f t="shared" si="49"/>
        <v>55.760835</v>
      </c>
      <c r="N2211" s="2">
        <f t="shared" si="50"/>
        <v>57.460668999999996</v>
      </c>
      <c r="O2211" s="2">
        <f t="shared" si="51"/>
        <v>58.312836999999995</v>
      </c>
      <c r="P2211" s="10" t="str">
        <f t="shared" si="52"/>
        <v/>
      </c>
      <c r="Q2211" s="2">
        <f t="shared" si="53"/>
        <v>56.945501</v>
      </c>
      <c r="R2211" s="2">
        <f t="shared" si="54"/>
        <v>-2.9795009999999991</v>
      </c>
      <c r="S2211" s="1">
        <f t="shared" si="55"/>
        <v>58.645996936852249</v>
      </c>
      <c r="T2211" s="1">
        <f t="shared" si="56"/>
        <v>55.245005063147751</v>
      </c>
      <c r="U2211" s="1" t="str">
        <f t="shared" si="57"/>
        <v>Change DOWN</v>
      </c>
      <c r="V2211" s="1" t="str">
        <f t="shared" si="58"/>
        <v/>
      </c>
      <c r="W2211" s="1" t="str">
        <f t="shared" si="59"/>
        <v/>
      </c>
    </row>
    <row r="2212" spans="1:23" x14ac:dyDescent="0.25">
      <c r="A2212" s="3">
        <v>43385</v>
      </c>
      <c r="B2212">
        <v>55.400002000000001</v>
      </c>
      <c r="C2212">
        <v>55.75</v>
      </c>
      <c r="D2212">
        <v>54.320098999999999</v>
      </c>
      <c r="E2212">
        <v>55.504002</v>
      </c>
      <c r="F2212">
        <v>55.504002</v>
      </c>
      <c r="G2212">
        <v>42026000</v>
      </c>
      <c r="I2212" s="2">
        <f t="shared" si="45"/>
        <v>54.233167333333334</v>
      </c>
      <c r="J2212" s="2">
        <f t="shared" si="46"/>
        <v>53.146334666666668</v>
      </c>
      <c r="K2212" s="2">
        <f t="shared" si="47"/>
        <v>52.326669333333335</v>
      </c>
      <c r="L2212" s="2">
        <f t="shared" si="48"/>
        <v>51.239836666666669</v>
      </c>
      <c r="M2212" s="2">
        <f t="shared" si="49"/>
        <v>55.052832666666667</v>
      </c>
      <c r="N2212" s="2">
        <f t="shared" si="50"/>
        <v>56.139665333333333</v>
      </c>
      <c r="O2212" s="2">
        <f t="shared" si="51"/>
        <v>56.959330666666666</v>
      </c>
      <c r="P2212" s="10" t="str">
        <f t="shared" si="52"/>
        <v>Possibly up</v>
      </c>
      <c r="Q2212" s="2">
        <f t="shared" si="53"/>
        <v>56.056800999999993</v>
      </c>
      <c r="R2212" s="2">
        <f t="shared" si="54"/>
        <v>-0.55279899999999316</v>
      </c>
      <c r="S2212" s="1">
        <f t="shared" si="55"/>
        <v>57.950998746540989</v>
      </c>
      <c r="T2212" s="1">
        <f t="shared" si="56"/>
        <v>54.162603253458997</v>
      </c>
      <c r="U2212" s="1" t="str">
        <f t="shared" si="57"/>
        <v>Change DOWN</v>
      </c>
      <c r="V2212" s="1" t="str">
        <f t="shared" si="58"/>
        <v/>
      </c>
      <c r="W2212" s="1" t="str">
        <f t="shared" si="59"/>
        <v/>
      </c>
    </row>
    <row r="2213" spans="1:23" x14ac:dyDescent="0.25">
      <c r="A2213" s="3">
        <v>43388</v>
      </c>
      <c r="B2213">
        <v>55.445498999999998</v>
      </c>
      <c r="C2213">
        <v>55.672297999999998</v>
      </c>
      <c r="D2213">
        <v>54.450001</v>
      </c>
      <c r="E2213">
        <v>54.612499</v>
      </c>
      <c r="F2213">
        <v>54.612499</v>
      </c>
      <c r="G2213">
        <v>27448000</v>
      </c>
      <c r="I2213" s="2">
        <f t="shared" si="45"/>
        <v>55.191366999999993</v>
      </c>
      <c r="J2213" s="2">
        <f t="shared" si="46"/>
        <v>54.632733999999985</v>
      </c>
      <c r="K2213" s="2">
        <f t="shared" si="47"/>
        <v>53.761465999999992</v>
      </c>
      <c r="L2213" s="2">
        <f t="shared" si="48"/>
        <v>53.202832999999984</v>
      </c>
      <c r="M2213" s="2">
        <f t="shared" si="49"/>
        <v>56.062634999999986</v>
      </c>
      <c r="N2213" s="2">
        <f t="shared" si="50"/>
        <v>56.621267999999993</v>
      </c>
      <c r="O2213" s="2">
        <f t="shared" si="51"/>
        <v>57.492535999999987</v>
      </c>
      <c r="P2213" s="10" t="str">
        <f t="shared" si="52"/>
        <v>Possibly down</v>
      </c>
      <c r="Q2213" s="2">
        <f t="shared" si="53"/>
        <v>55.584101399999994</v>
      </c>
      <c r="R2213" s="2">
        <f t="shared" si="54"/>
        <v>-0.97160239999999476</v>
      </c>
      <c r="S2213" s="1">
        <f t="shared" si="55"/>
        <v>57.185793608150739</v>
      </c>
      <c r="T2213" s="1">
        <f t="shared" si="56"/>
        <v>53.98240919184925</v>
      </c>
      <c r="U2213" s="1" t="str">
        <f t="shared" si="57"/>
        <v>Change DOWN</v>
      </c>
      <c r="V2213" s="1" t="str">
        <f t="shared" si="58"/>
        <v/>
      </c>
      <c r="W2213" s="1" t="str">
        <f t="shared" si="59"/>
        <v/>
      </c>
    </row>
    <row r="2214" spans="1:23" x14ac:dyDescent="0.25">
      <c r="A2214" s="3">
        <v>43389</v>
      </c>
      <c r="B2214">
        <v>55.229500000000002</v>
      </c>
      <c r="C2214">
        <v>56.210999000000001</v>
      </c>
      <c r="D2214">
        <v>55.125</v>
      </c>
      <c r="E2214">
        <v>56.063999000000003</v>
      </c>
      <c r="F2214">
        <v>56.063999000000003</v>
      </c>
      <c r="G2214">
        <v>38570000</v>
      </c>
      <c r="I2214" s="2">
        <f t="shared" si="45"/>
        <v>54.911599333333335</v>
      </c>
      <c r="J2214" s="2">
        <f t="shared" si="46"/>
        <v>54.150900666666672</v>
      </c>
      <c r="K2214" s="2">
        <f t="shared" si="47"/>
        <v>53.689302333333337</v>
      </c>
      <c r="L2214" s="2">
        <f t="shared" si="48"/>
        <v>52.928603666666675</v>
      </c>
      <c r="M2214" s="2">
        <f t="shared" si="49"/>
        <v>55.37319766666667</v>
      </c>
      <c r="N2214" s="2">
        <f t="shared" si="50"/>
        <v>56.133896333333333</v>
      </c>
      <c r="O2214" s="2">
        <f t="shared" si="51"/>
        <v>56.595494666666667</v>
      </c>
      <c r="P2214" s="10" t="str">
        <f t="shared" si="52"/>
        <v>Possibly up</v>
      </c>
      <c r="Q2214" s="2">
        <f t="shared" si="53"/>
        <v>55.016900800000009</v>
      </c>
      <c r="R2214" s="2">
        <f t="shared" si="54"/>
        <v>1.0470981999999935</v>
      </c>
      <c r="S2214" s="1">
        <f t="shared" si="55"/>
        <v>56.253944730283692</v>
      </c>
      <c r="T2214" s="1">
        <f t="shared" si="56"/>
        <v>53.779856869716326</v>
      </c>
      <c r="U2214" s="1" t="str">
        <f t="shared" si="57"/>
        <v>Change DOWN</v>
      </c>
      <c r="V2214" s="1" t="str">
        <f t="shared" si="58"/>
        <v/>
      </c>
      <c r="W2214" s="1" t="str">
        <f t="shared" si="59"/>
        <v/>
      </c>
    </row>
    <row r="2215" spans="1:23" x14ac:dyDescent="0.25">
      <c r="A2215" s="3">
        <v>43390</v>
      </c>
      <c r="B2215">
        <v>56.323002000000002</v>
      </c>
      <c r="C2215">
        <v>56.449500999999998</v>
      </c>
      <c r="D2215">
        <v>55.109501000000002</v>
      </c>
      <c r="E2215">
        <v>55.784500000000001</v>
      </c>
      <c r="F2215">
        <v>55.784500000000001</v>
      </c>
      <c r="G2215">
        <v>29344000</v>
      </c>
      <c r="I2215" s="2">
        <f t="shared" si="45"/>
        <v>55.799999333333339</v>
      </c>
      <c r="J2215" s="2">
        <f t="shared" si="46"/>
        <v>55.388999666666678</v>
      </c>
      <c r="K2215" s="2">
        <f t="shared" si="47"/>
        <v>54.714000333333338</v>
      </c>
      <c r="L2215" s="2">
        <f t="shared" si="48"/>
        <v>54.303000666666676</v>
      </c>
      <c r="M2215" s="2">
        <f t="shared" si="49"/>
        <v>56.474998666666679</v>
      </c>
      <c r="N2215" s="2">
        <f t="shared" si="50"/>
        <v>56.88599833333334</v>
      </c>
      <c r="O2215" s="2">
        <f t="shared" si="51"/>
        <v>57.56099766666668</v>
      </c>
      <c r="P2215" s="10" t="str">
        <f t="shared" si="52"/>
        <v/>
      </c>
      <c r="Q2215" s="2">
        <f t="shared" si="53"/>
        <v>54.841500200000006</v>
      </c>
      <c r="R2215" s="2">
        <f t="shared" si="54"/>
        <v>0.9429997999999955</v>
      </c>
      <c r="S2215" s="1">
        <f t="shared" si="55"/>
        <v>55.758224409073655</v>
      </c>
      <c r="T2215" s="1">
        <f t="shared" si="56"/>
        <v>53.924775990926356</v>
      </c>
      <c r="U2215" s="1" t="str">
        <f t="shared" si="57"/>
        <v>Change UP</v>
      </c>
      <c r="V2215" s="1" t="str">
        <f t="shared" si="58"/>
        <v>Change UP</v>
      </c>
      <c r="W2215" s="1">
        <f t="shared" si="59"/>
        <v>55.784500000000001</v>
      </c>
    </row>
    <row r="2216" spans="1:23" x14ac:dyDescent="0.25">
      <c r="A2216" s="3">
        <v>43391</v>
      </c>
      <c r="B2216">
        <v>56.091999000000001</v>
      </c>
      <c r="C2216">
        <v>56.091999000000001</v>
      </c>
      <c r="D2216">
        <v>53.854500000000002</v>
      </c>
      <c r="E2216">
        <v>54.398499000000001</v>
      </c>
      <c r="F2216">
        <v>54.398499000000001</v>
      </c>
      <c r="G2216">
        <v>41890000</v>
      </c>
      <c r="I2216" s="2">
        <f t="shared" si="45"/>
        <v>55.781167333333336</v>
      </c>
      <c r="J2216" s="2">
        <f t="shared" si="46"/>
        <v>55.112833666666674</v>
      </c>
      <c r="K2216" s="2">
        <f t="shared" si="47"/>
        <v>54.44116733333334</v>
      </c>
      <c r="L2216" s="2">
        <f t="shared" si="48"/>
        <v>53.772833666666678</v>
      </c>
      <c r="M2216" s="2">
        <f t="shared" si="49"/>
        <v>56.45283366666667</v>
      </c>
      <c r="N2216" s="2">
        <f t="shared" si="50"/>
        <v>57.121167333333332</v>
      </c>
      <c r="O2216" s="2">
        <f t="shared" si="51"/>
        <v>57.792833666666667</v>
      </c>
      <c r="P2216" s="10" t="str">
        <f t="shared" si="52"/>
        <v>Likely down</v>
      </c>
      <c r="Q2216" s="2">
        <f t="shared" si="53"/>
        <v>55.186199999999999</v>
      </c>
      <c r="R2216" s="2">
        <f t="shared" si="54"/>
        <v>-0.78770099999999843</v>
      </c>
      <c r="S2216" s="1">
        <f t="shared" si="55"/>
        <v>56.059056368912721</v>
      </c>
      <c r="T2216" s="1">
        <f t="shared" si="56"/>
        <v>54.313343631087278</v>
      </c>
      <c r="U2216" s="1" t="str">
        <f t="shared" si="57"/>
        <v>Change UP</v>
      </c>
      <c r="V2216" s="1" t="str">
        <f t="shared" si="58"/>
        <v/>
      </c>
      <c r="W2216" s="1" t="str">
        <f t="shared" si="59"/>
        <v/>
      </c>
    </row>
    <row r="2217" spans="1:23" x14ac:dyDescent="0.25">
      <c r="A2217" s="3">
        <v>43392</v>
      </c>
      <c r="B2217">
        <v>54.668498999999997</v>
      </c>
      <c r="C2217">
        <v>55.518002000000003</v>
      </c>
      <c r="D2217">
        <v>54.387501</v>
      </c>
      <c r="E2217">
        <v>54.823002000000002</v>
      </c>
      <c r="F2217">
        <v>54.823002000000002</v>
      </c>
      <c r="G2217">
        <v>25352000</v>
      </c>
      <c r="I2217" s="2">
        <f t="shared" si="45"/>
        <v>54.781666000000001</v>
      </c>
      <c r="J2217" s="2">
        <f t="shared" si="46"/>
        <v>53.471333000000001</v>
      </c>
      <c r="K2217" s="2">
        <f t="shared" si="47"/>
        <v>52.544167000000002</v>
      </c>
      <c r="L2217" s="2">
        <f t="shared" si="48"/>
        <v>51.233834000000002</v>
      </c>
      <c r="M2217" s="2">
        <f t="shared" si="49"/>
        <v>55.708832000000001</v>
      </c>
      <c r="N2217" s="2">
        <f t="shared" si="50"/>
        <v>57.019165000000001</v>
      </c>
      <c r="O2217" s="2">
        <f t="shared" si="51"/>
        <v>57.946331000000001</v>
      </c>
      <c r="P2217" s="10" t="str">
        <f t="shared" si="52"/>
        <v/>
      </c>
      <c r="Q2217" s="2">
        <f t="shared" si="53"/>
        <v>55.272699799999998</v>
      </c>
      <c r="R2217" s="2">
        <f t="shared" si="54"/>
        <v>-0.4496977999999956</v>
      </c>
      <c r="S2217" s="1">
        <f t="shared" si="55"/>
        <v>56.00442493818489</v>
      </c>
      <c r="T2217" s="1">
        <f t="shared" si="56"/>
        <v>54.540974661815106</v>
      </c>
      <c r="U2217" s="1" t="str">
        <f t="shared" si="57"/>
        <v>Change UP</v>
      </c>
      <c r="V2217" s="1" t="str">
        <f t="shared" si="58"/>
        <v/>
      </c>
      <c r="W2217" s="1" t="str">
        <f t="shared" si="59"/>
        <v/>
      </c>
    </row>
    <row r="2218" spans="1:23" x14ac:dyDescent="0.25">
      <c r="A2218" s="3">
        <v>43395</v>
      </c>
      <c r="B2218">
        <v>55.152999999999999</v>
      </c>
      <c r="C2218">
        <v>55.611499999999999</v>
      </c>
      <c r="D2218">
        <v>54.549999</v>
      </c>
      <c r="E2218">
        <v>55.057999000000002</v>
      </c>
      <c r="F2218">
        <v>55.057999000000002</v>
      </c>
      <c r="G2218">
        <v>30284000</v>
      </c>
      <c r="I2218" s="2">
        <f t="shared" si="45"/>
        <v>54.909501666666671</v>
      </c>
      <c r="J2218" s="2">
        <f t="shared" si="46"/>
        <v>54.301001333333339</v>
      </c>
      <c r="K2218" s="2">
        <f t="shared" si="47"/>
        <v>53.779000666666668</v>
      </c>
      <c r="L2218" s="2">
        <f t="shared" si="48"/>
        <v>53.170500333333337</v>
      </c>
      <c r="M2218" s="2">
        <f t="shared" si="49"/>
        <v>55.431502333333341</v>
      </c>
      <c r="N2218" s="2">
        <f t="shared" si="50"/>
        <v>56.040002666666673</v>
      </c>
      <c r="O2218" s="2">
        <f t="shared" si="51"/>
        <v>56.562003333333344</v>
      </c>
      <c r="P2218" s="10" t="str">
        <f t="shared" si="52"/>
        <v/>
      </c>
      <c r="Q2218" s="2">
        <f t="shared" si="53"/>
        <v>55.136499800000003</v>
      </c>
      <c r="R2218" s="2">
        <f t="shared" si="54"/>
        <v>-7.8500800000000481E-2</v>
      </c>
      <c r="S2218" s="1">
        <f t="shared" si="55"/>
        <v>55.877725459803884</v>
      </c>
      <c r="T2218" s="1">
        <f t="shared" si="56"/>
        <v>54.395274140196122</v>
      </c>
      <c r="U2218" s="1" t="str">
        <f t="shared" si="57"/>
        <v>Change UP</v>
      </c>
      <c r="V2218" s="1" t="str">
        <f t="shared" si="58"/>
        <v/>
      </c>
      <c r="W2218" s="1" t="str">
        <f t="shared" si="59"/>
        <v/>
      </c>
    </row>
    <row r="2219" spans="1:23" x14ac:dyDescent="0.25">
      <c r="A2219" s="3">
        <v>43396</v>
      </c>
      <c r="B2219">
        <v>54.044497999999997</v>
      </c>
      <c r="C2219">
        <v>55.394500999999998</v>
      </c>
      <c r="D2219">
        <v>53.5</v>
      </c>
      <c r="E2219">
        <v>55.184502000000002</v>
      </c>
      <c r="F2219">
        <v>55.184502000000002</v>
      </c>
      <c r="G2219">
        <v>36974000</v>
      </c>
      <c r="I2219" s="2">
        <f t="shared" si="45"/>
        <v>55.073165999999993</v>
      </c>
      <c r="J2219" s="2">
        <f t="shared" si="46"/>
        <v>54.534831999999987</v>
      </c>
      <c r="K2219" s="2">
        <f t="shared" si="47"/>
        <v>54.011664999999994</v>
      </c>
      <c r="L2219" s="2">
        <f t="shared" si="48"/>
        <v>53.473330999999988</v>
      </c>
      <c r="M2219" s="2">
        <f t="shared" si="49"/>
        <v>55.596332999999987</v>
      </c>
      <c r="N2219" s="2">
        <f t="shared" si="50"/>
        <v>56.134666999999993</v>
      </c>
      <c r="O2219" s="2">
        <f t="shared" si="51"/>
        <v>56.657833999999987</v>
      </c>
      <c r="P2219" s="10" t="str">
        <f t="shared" si="52"/>
        <v/>
      </c>
      <c r="Q2219" s="2">
        <f t="shared" si="53"/>
        <v>55.225599800000012</v>
      </c>
      <c r="R2219" s="2">
        <f t="shared" si="54"/>
        <v>-4.1097800000009954E-2</v>
      </c>
      <c r="S2219" s="1">
        <f t="shared" si="55"/>
        <v>55.912904936421747</v>
      </c>
      <c r="T2219" s="1">
        <f t="shared" si="56"/>
        <v>54.538294663578277</v>
      </c>
      <c r="U2219" s="1" t="str">
        <f t="shared" si="57"/>
        <v>Change UP</v>
      </c>
      <c r="V2219" s="1" t="str">
        <f t="shared" si="58"/>
        <v/>
      </c>
      <c r="W2219" s="1" t="str">
        <f t="shared" si="59"/>
        <v/>
      </c>
    </row>
    <row r="2220" spans="1:23" x14ac:dyDescent="0.25">
      <c r="A2220" s="3">
        <v>43397</v>
      </c>
      <c r="B2220">
        <v>55.212502000000001</v>
      </c>
      <c r="C2220">
        <v>55.305999999999997</v>
      </c>
      <c r="D2220">
        <v>52.436999999999998</v>
      </c>
      <c r="E2220">
        <v>52.535499999999999</v>
      </c>
      <c r="F2220">
        <v>52.535499999999999</v>
      </c>
      <c r="G2220">
        <v>39648000</v>
      </c>
      <c r="I2220" s="2">
        <f t="shared" si="45"/>
        <v>54.693001000000002</v>
      </c>
      <c r="J2220" s="2">
        <f t="shared" si="46"/>
        <v>53.991501000000007</v>
      </c>
      <c r="K2220" s="2">
        <f t="shared" si="47"/>
        <v>52.798500000000004</v>
      </c>
      <c r="L2220" s="2">
        <f t="shared" si="48"/>
        <v>52.097000000000008</v>
      </c>
      <c r="M2220" s="2">
        <f t="shared" si="49"/>
        <v>55.886002000000005</v>
      </c>
      <c r="N2220" s="2">
        <f t="shared" si="50"/>
        <v>56.587502000000001</v>
      </c>
      <c r="O2220" s="2">
        <f t="shared" si="51"/>
        <v>57.780503000000003</v>
      </c>
      <c r="P2220" s="10" t="str">
        <f t="shared" si="52"/>
        <v>Likely down</v>
      </c>
      <c r="Q2220" s="2">
        <f t="shared" si="53"/>
        <v>55.049700399999992</v>
      </c>
      <c r="R2220" s="2">
        <f t="shared" si="54"/>
        <v>-2.5142003999999929</v>
      </c>
      <c r="S2220" s="1">
        <f t="shared" si="55"/>
        <v>55.558037448179938</v>
      </c>
      <c r="T2220" s="1">
        <f t="shared" si="56"/>
        <v>54.541363351820046</v>
      </c>
      <c r="U2220" s="1" t="str">
        <f t="shared" si="57"/>
        <v>Change DOWN</v>
      </c>
      <c r="V2220" s="1" t="str">
        <f t="shared" si="58"/>
        <v>Change DOWN</v>
      </c>
      <c r="W2220" s="1">
        <f t="shared" si="59"/>
        <v>52.535499999999999</v>
      </c>
    </row>
    <row r="2221" spans="1:23" x14ac:dyDescent="0.25">
      <c r="A2221" s="3">
        <v>43398</v>
      </c>
      <c r="B2221">
        <v>53.589500000000001</v>
      </c>
      <c r="C2221">
        <v>55.548999999999999</v>
      </c>
      <c r="D2221">
        <v>53.477500999999997</v>
      </c>
      <c r="E2221">
        <v>54.778500000000001</v>
      </c>
      <c r="F2221">
        <v>54.778500000000001</v>
      </c>
      <c r="G2221">
        <v>50916000</v>
      </c>
      <c r="I2221" s="2">
        <f t="shared" si="45"/>
        <v>53.426166666666667</v>
      </c>
      <c r="J2221" s="2">
        <f t="shared" si="46"/>
        <v>51.546333333333337</v>
      </c>
      <c r="K2221" s="2">
        <f t="shared" si="47"/>
        <v>50.557166666666667</v>
      </c>
      <c r="L2221" s="2">
        <f t="shared" si="48"/>
        <v>48.677333333333337</v>
      </c>
      <c r="M2221" s="2">
        <f t="shared" si="49"/>
        <v>54.415333333333336</v>
      </c>
      <c r="N2221" s="2">
        <f t="shared" si="50"/>
        <v>56.295166666666667</v>
      </c>
      <c r="O2221" s="2">
        <f t="shared" si="51"/>
        <v>57.284333333333336</v>
      </c>
      <c r="P2221" s="10" t="str">
        <f t="shared" si="52"/>
        <v>Possibly up</v>
      </c>
      <c r="Q2221" s="2">
        <f t="shared" si="53"/>
        <v>54.3999004</v>
      </c>
      <c r="R2221" s="2">
        <f t="shared" si="54"/>
        <v>0.37859960000000115</v>
      </c>
      <c r="S2221" s="1">
        <f t="shared" si="55"/>
        <v>55.484301065968211</v>
      </c>
      <c r="T2221" s="1">
        <f t="shared" si="56"/>
        <v>53.315499734031789</v>
      </c>
      <c r="U2221" s="1" t="str">
        <f t="shared" si="57"/>
        <v>Change DOWN</v>
      </c>
      <c r="V2221" s="1" t="str">
        <f t="shared" si="58"/>
        <v/>
      </c>
      <c r="W2221" s="1" t="str">
        <f t="shared" si="59"/>
        <v/>
      </c>
    </row>
    <row r="2222" spans="1:23" x14ac:dyDescent="0.25">
      <c r="A2222" s="3">
        <v>43399</v>
      </c>
      <c r="B2222">
        <v>51.851500999999999</v>
      </c>
      <c r="C2222">
        <v>55.326500000000003</v>
      </c>
      <c r="D2222">
        <v>51.704498000000001</v>
      </c>
      <c r="E2222">
        <v>53.573501999999998</v>
      </c>
      <c r="F2222">
        <v>53.573501999999998</v>
      </c>
      <c r="G2222">
        <v>83752000</v>
      </c>
      <c r="I2222" s="2">
        <f t="shared" si="45"/>
        <v>54.601666999999999</v>
      </c>
      <c r="J2222" s="2">
        <f t="shared" si="46"/>
        <v>53.654333999999999</v>
      </c>
      <c r="K2222" s="2">
        <f t="shared" si="47"/>
        <v>52.530167999999996</v>
      </c>
      <c r="L2222" s="2">
        <f t="shared" si="48"/>
        <v>51.582834999999996</v>
      </c>
      <c r="M2222" s="2">
        <f t="shared" si="49"/>
        <v>55.725833000000002</v>
      </c>
      <c r="N2222" s="2">
        <f t="shared" si="50"/>
        <v>56.673166000000002</v>
      </c>
      <c r="O2222" s="2">
        <f t="shared" si="51"/>
        <v>57.797332000000004</v>
      </c>
      <c r="P2222" s="10" t="str">
        <f t="shared" si="52"/>
        <v>Possibly down</v>
      </c>
      <c r="Q2222" s="2">
        <f t="shared" si="53"/>
        <v>54.475900600000003</v>
      </c>
      <c r="R2222" s="2">
        <f t="shared" si="54"/>
        <v>-0.90239860000000505</v>
      </c>
      <c r="S2222" s="1">
        <f t="shared" si="55"/>
        <v>55.57341537878515</v>
      </c>
      <c r="T2222" s="1">
        <f t="shared" si="56"/>
        <v>53.378385821214856</v>
      </c>
      <c r="U2222" s="1" t="str">
        <f t="shared" si="57"/>
        <v>Change DOWN</v>
      </c>
      <c r="V2222" s="1" t="str">
        <f t="shared" si="58"/>
        <v/>
      </c>
      <c r="W2222" s="1" t="str">
        <f t="shared" si="59"/>
        <v/>
      </c>
    </row>
    <row r="2223" spans="1:23" x14ac:dyDescent="0.25">
      <c r="A2223" s="3">
        <v>43402</v>
      </c>
      <c r="B2223">
        <v>54.123500999999997</v>
      </c>
      <c r="C2223">
        <v>54.852001000000001</v>
      </c>
      <c r="D2223">
        <v>49.791499999999999</v>
      </c>
      <c r="E2223">
        <v>51.004002</v>
      </c>
      <c r="F2223">
        <v>51.004002</v>
      </c>
      <c r="G2223">
        <v>77614000</v>
      </c>
      <c r="I2223" s="2">
        <f t="shared" si="45"/>
        <v>53.534833333333331</v>
      </c>
      <c r="J2223" s="2">
        <f t="shared" si="46"/>
        <v>51.74316666666666</v>
      </c>
      <c r="K2223" s="2">
        <f t="shared" si="47"/>
        <v>49.91283133333333</v>
      </c>
      <c r="L2223" s="2">
        <f t="shared" si="48"/>
        <v>48.121164666666658</v>
      </c>
      <c r="M2223" s="2">
        <f t="shared" si="49"/>
        <v>55.365168666666662</v>
      </c>
      <c r="N2223" s="2">
        <f t="shared" si="50"/>
        <v>57.156835333333333</v>
      </c>
      <c r="O2223" s="2">
        <f t="shared" si="51"/>
        <v>58.987170666666664</v>
      </c>
      <c r="P2223" s="10" t="str">
        <f t="shared" si="52"/>
        <v>Possibly down</v>
      </c>
      <c r="Q2223" s="2">
        <f t="shared" si="53"/>
        <v>54.226000600000006</v>
      </c>
      <c r="R2223" s="2">
        <f t="shared" si="54"/>
        <v>-3.2219986000000063</v>
      </c>
      <c r="S2223" s="1">
        <f t="shared" si="55"/>
        <v>55.366148458833152</v>
      </c>
      <c r="T2223" s="1">
        <f t="shared" si="56"/>
        <v>53.08585274116686</v>
      </c>
      <c r="U2223" s="1" t="str">
        <f t="shared" si="57"/>
        <v>Change DOWN</v>
      </c>
      <c r="V2223" s="1" t="str">
        <f t="shared" si="58"/>
        <v/>
      </c>
      <c r="W2223" s="1" t="str">
        <f t="shared" si="59"/>
        <v/>
      </c>
    </row>
    <row r="2224" spans="1:23" x14ac:dyDescent="0.25">
      <c r="A2224" s="3">
        <v>43403</v>
      </c>
      <c r="B2224">
        <v>50.423000000000002</v>
      </c>
      <c r="C2224">
        <v>51.874499999999998</v>
      </c>
      <c r="D2224">
        <v>50.037497999999999</v>
      </c>
      <c r="E2224">
        <v>51.810501000000002</v>
      </c>
      <c r="F2224">
        <v>51.810501000000002</v>
      </c>
      <c r="G2224">
        <v>64254000</v>
      </c>
      <c r="I2224" s="2">
        <f t="shared" si="45"/>
        <v>51.882500999999998</v>
      </c>
      <c r="J2224" s="2">
        <f t="shared" si="46"/>
        <v>48.913000999999994</v>
      </c>
      <c r="K2224" s="2">
        <f t="shared" si="47"/>
        <v>46.821999999999996</v>
      </c>
      <c r="L2224" s="2">
        <f t="shared" si="48"/>
        <v>43.852499999999992</v>
      </c>
      <c r="M2224" s="2">
        <f t="shared" si="49"/>
        <v>53.973501999999996</v>
      </c>
      <c r="N2224" s="2">
        <f t="shared" si="50"/>
        <v>56.943002</v>
      </c>
      <c r="O2224" s="2">
        <f t="shared" si="51"/>
        <v>59.034002999999998</v>
      </c>
      <c r="P2224" s="10" t="str">
        <f t="shared" si="52"/>
        <v/>
      </c>
      <c r="Q2224" s="2">
        <f t="shared" si="53"/>
        <v>53.415201199999998</v>
      </c>
      <c r="R2224" s="2">
        <f t="shared" si="54"/>
        <v>-1.6047001999999964</v>
      </c>
      <c r="S2224" s="1">
        <f t="shared" si="55"/>
        <v>55.118273707675819</v>
      </c>
      <c r="T2224" s="1">
        <f t="shared" si="56"/>
        <v>51.712128692324178</v>
      </c>
      <c r="U2224" s="1" t="str">
        <f t="shared" si="57"/>
        <v>Change DOWN</v>
      </c>
      <c r="V2224" s="1" t="str">
        <f t="shared" si="58"/>
        <v/>
      </c>
      <c r="W2224" s="1" t="str">
        <f t="shared" si="59"/>
        <v/>
      </c>
    </row>
    <row r="2225" spans="1:23" x14ac:dyDescent="0.25">
      <c r="A2225" s="3">
        <v>43404</v>
      </c>
      <c r="B2225">
        <v>52.990501000000002</v>
      </c>
      <c r="C2225">
        <v>54.597000000000001</v>
      </c>
      <c r="D2225">
        <v>52.849997999999999</v>
      </c>
      <c r="E2225">
        <v>53.838501000000001</v>
      </c>
      <c r="F2225">
        <v>53.838501000000001</v>
      </c>
      <c r="G2225">
        <v>50596000</v>
      </c>
      <c r="I2225" s="2">
        <f t="shared" si="45"/>
        <v>51.240833000000002</v>
      </c>
      <c r="J2225" s="2">
        <f t="shared" si="46"/>
        <v>50.607166000000007</v>
      </c>
      <c r="K2225" s="2">
        <f t="shared" si="47"/>
        <v>49.403831000000004</v>
      </c>
      <c r="L2225" s="2">
        <f t="shared" si="48"/>
        <v>48.770164000000008</v>
      </c>
      <c r="M2225" s="2">
        <f t="shared" si="49"/>
        <v>52.444168000000005</v>
      </c>
      <c r="N2225" s="2">
        <f t="shared" si="50"/>
        <v>53.077835</v>
      </c>
      <c r="O2225" s="2">
        <f t="shared" si="51"/>
        <v>54.281170000000003</v>
      </c>
      <c r="P2225" s="10" t="str">
        <f t="shared" si="52"/>
        <v>Likely up</v>
      </c>
      <c r="Q2225" s="2">
        <f t="shared" si="53"/>
        <v>52.740400999999999</v>
      </c>
      <c r="R2225" s="2">
        <f t="shared" si="54"/>
        <v>1.0981000000000023</v>
      </c>
      <c r="S2225" s="1">
        <f t="shared" si="55"/>
        <v>54.221083674225305</v>
      </c>
      <c r="T2225" s="1">
        <f t="shared" si="56"/>
        <v>51.259718325774692</v>
      </c>
      <c r="U2225" s="1" t="str">
        <f t="shared" si="57"/>
        <v>Change DOWN</v>
      </c>
      <c r="V2225" s="1" t="str">
        <f t="shared" si="58"/>
        <v/>
      </c>
      <c r="W2225" s="1" t="str">
        <f t="shared" si="59"/>
        <v/>
      </c>
    </row>
    <row r="2226" spans="1:23" x14ac:dyDescent="0.25">
      <c r="A2226" s="3">
        <v>43405</v>
      </c>
      <c r="B2226">
        <v>53.790000999999997</v>
      </c>
      <c r="C2226">
        <v>54.198749999999997</v>
      </c>
      <c r="D2226">
        <v>53.123001000000002</v>
      </c>
      <c r="E2226">
        <v>53.5</v>
      </c>
      <c r="F2226">
        <v>53.5</v>
      </c>
      <c r="G2226">
        <v>29640000</v>
      </c>
      <c r="I2226" s="2">
        <f t="shared" si="45"/>
        <v>53.761833000000003</v>
      </c>
      <c r="J2226" s="2">
        <f t="shared" si="46"/>
        <v>52.926666000000004</v>
      </c>
      <c r="K2226" s="2">
        <f t="shared" si="47"/>
        <v>52.014831000000001</v>
      </c>
      <c r="L2226" s="2">
        <f t="shared" si="48"/>
        <v>51.179664000000002</v>
      </c>
      <c r="M2226" s="2">
        <f t="shared" si="49"/>
        <v>54.673668000000006</v>
      </c>
      <c r="N2226" s="2">
        <f t="shared" si="50"/>
        <v>55.508835000000005</v>
      </c>
      <c r="O2226" s="2">
        <f t="shared" si="51"/>
        <v>56.420670000000008</v>
      </c>
      <c r="P2226" s="10" t="str">
        <f t="shared" si="52"/>
        <v/>
      </c>
      <c r="Q2226" s="2">
        <f t="shared" si="53"/>
        <v>53.001001199999997</v>
      </c>
      <c r="R2226" s="2">
        <f t="shared" si="54"/>
        <v>0.49899880000000252</v>
      </c>
      <c r="S2226" s="1">
        <f t="shared" si="55"/>
        <v>54.549707240215731</v>
      </c>
      <c r="T2226" s="1">
        <f t="shared" si="56"/>
        <v>51.452295159784263</v>
      </c>
      <c r="U2226" s="1" t="str">
        <f t="shared" si="57"/>
        <v>Change DOWN</v>
      </c>
      <c r="V2226" s="1" t="str">
        <f t="shared" si="58"/>
        <v/>
      </c>
      <c r="W2226" s="1" t="str">
        <f t="shared" si="59"/>
        <v/>
      </c>
    </row>
    <row r="2227" spans="1:23" x14ac:dyDescent="0.25">
      <c r="A2227" s="3">
        <v>43406</v>
      </c>
      <c r="B2227">
        <v>53.686501</v>
      </c>
      <c r="C2227">
        <v>54.14875</v>
      </c>
      <c r="D2227">
        <v>52.730499000000002</v>
      </c>
      <c r="E2227">
        <v>52.889499999999998</v>
      </c>
      <c r="F2227">
        <v>52.889499999999998</v>
      </c>
      <c r="G2227">
        <v>36780000</v>
      </c>
      <c r="I2227" s="2">
        <f t="shared" si="45"/>
        <v>53.607250333333333</v>
      </c>
      <c r="J2227" s="2">
        <f t="shared" si="46"/>
        <v>53.015750666666669</v>
      </c>
      <c r="K2227" s="2">
        <f t="shared" si="47"/>
        <v>52.531501333333338</v>
      </c>
      <c r="L2227" s="2">
        <f t="shared" si="48"/>
        <v>51.940001666666674</v>
      </c>
      <c r="M2227" s="2">
        <f t="shared" si="49"/>
        <v>54.091499666666664</v>
      </c>
      <c r="N2227" s="2">
        <f t="shared" si="50"/>
        <v>54.682999333333328</v>
      </c>
      <c r="O2227" s="2">
        <f t="shared" si="51"/>
        <v>55.167248666666659</v>
      </c>
      <c r="P2227" s="10" t="str">
        <f t="shared" si="52"/>
        <v>Possibly down</v>
      </c>
      <c r="Q2227" s="2">
        <f t="shared" si="53"/>
        <v>52.745301200000007</v>
      </c>
      <c r="R2227" s="2">
        <f t="shared" si="54"/>
        <v>0.14419879999999097</v>
      </c>
      <c r="S2227" s="1">
        <f t="shared" si="55"/>
        <v>54.005910870397905</v>
      </c>
      <c r="T2227" s="1">
        <f t="shared" si="56"/>
        <v>51.484691529602109</v>
      </c>
      <c r="U2227" s="1" t="str">
        <f t="shared" si="57"/>
        <v>Change DOWN</v>
      </c>
      <c r="V2227" s="1" t="str">
        <f t="shared" si="58"/>
        <v/>
      </c>
      <c r="W2227" s="1" t="str">
        <f t="shared" si="59"/>
        <v/>
      </c>
    </row>
    <row r="2228" spans="1:23" x14ac:dyDescent="0.25">
      <c r="A2228" s="3">
        <v>43409</v>
      </c>
      <c r="B2228">
        <v>52.75</v>
      </c>
      <c r="C2228">
        <v>52.923499999999997</v>
      </c>
      <c r="D2228">
        <v>51.061999999999998</v>
      </c>
      <c r="E2228">
        <v>52.004500999999998</v>
      </c>
      <c r="F2228">
        <v>52.004500999999998</v>
      </c>
      <c r="G2228">
        <v>48828000</v>
      </c>
      <c r="I2228" s="2">
        <f t="shared" si="45"/>
        <v>53.256249666666669</v>
      </c>
      <c r="J2228" s="2">
        <f t="shared" si="46"/>
        <v>52.363749333333338</v>
      </c>
      <c r="K2228" s="2">
        <f t="shared" si="47"/>
        <v>51.837998666666671</v>
      </c>
      <c r="L2228" s="2">
        <f t="shared" si="48"/>
        <v>50.94549833333334</v>
      </c>
      <c r="M2228" s="2">
        <f t="shared" si="49"/>
        <v>53.782000333333336</v>
      </c>
      <c r="N2228" s="2">
        <f t="shared" si="50"/>
        <v>54.674500666666667</v>
      </c>
      <c r="O2228" s="2">
        <f t="shared" si="51"/>
        <v>55.200251333333334</v>
      </c>
      <c r="P2228" s="10" t="str">
        <f t="shared" si="52"/>
        <v>Possibly down</v>
      </c>
      <c r="Q2228" s="2">
        <f t="shared" si="53"/>
        <v>52.608500800000002</v>
      </c>
      <c r="R2228" s="2">
        <f t="shared" si="54"/>
        <v>-0.60399980000000397</v>
      </c>
      <c r="S2228" s="1">
        <f t="shared" si="55"/>
        <v>53.791489805232381</v>
      </c>
      <c r="T2228" s="1">
        <f t="shared" si="56"/>
        <v>51.425511794767623</v>
      </c>
      <c r="U2228" s="1" t="str">
        <f t="shared" si="57"/>
        <v>Change DOWN</v>
      </c>
      <c r="V2228" s="1" t="str">
        <f t="shared" si="58"/>
        <v/>
      </c>
      <c r="W2228" s="1" t="str">
        <f t="shared" si="59"/>
        <v/>
      </c>
    </row>
    <row r="2229" spans="1:23" x14ac:dyDescent="0.25">
      <c r="A2229" s="3">
        <v>43410</v>
      </c>
      <c r="B2229">
        <v>51.973998999999999</v>
      </c>
      <c r="C2229">
        <v>53.217250999999997</v>
      </c>
      <c r="D2229">
        <v>51.903500000000001</v>
      </c>
      <c r="E2229">
        <v>52.790500999999999</v>
      </c>
      <c r="F2229">
        <v>52.790500999999999</v>
      </c>
      <c r="G2229">
        <v>24666000</v>
      </c>
      <c r="I2229" s="2">
        <f t="shared" si="45"/>
        <v>51.996667000000002</v>
      </c>
      <c r="J2229" s="2">
        <f t="shared" si="46"/>
        <v>51.069834000000007</v>
      </c>
      <c r="K2229" s="2">
        <f t="shared" si="47"/>
        <v>50.135167000000003</v>
      </c>
      <c r="L2229" s="2">
        <f t="shared" si="48"/>
        <v>49.208334000000008</v>
      </c>
      <c r="M2229" s="2">
        <f t="shared" si="49"/>
        <v>52.931334000000007</v>
      </c>
      <c r="N2229" s="2">
        <f t="shared" si="50"/>
        <v>53.858167000000002</v>
      </c>
      <c r="O2229" s="2">
        <f t="shared" si="51"/>
        <v>54.792834000000006</v>
      </c>
      <c r="P2229" s="10" t="str">
        <f t="shared" si="52"/>
        <v/>
      </c>
      <c r="Q2229" s="2">
        <f t="shared" si="53"/>
        <v>52.808600599999998</v>
      </c>
      <c r="R2229" s="2">
        <f t="shared" si="54"/>
        <v>-1.8099599999999327E-2</v>
      </c>
      <c r="S2229" s="1">
        <f t="shared" si="55"/>
        <v>53.701356397433038</v>
      </c>
      <c r="T2229" s="1">
        <f t="shared" si="56"/>
        <v>51.915844802566959</v>
      </c>
      <c r="U2229" s="1" t="str">
        <f t="shared" si="57"/>
        <v>Change DOWN</v>
      </c>
      <c r="V2229" s="1" t="str">
        <f t="shared" si="58"/>
        <v/>
      </c>
      <c r="W2229" s="1" t="str">
        <f t="shared" si="59"/>
        <v/>
      </c>
    </row>
    <row r="2230" spans="1:23" x14ac:dyDescent="0.25">
      <c r="A2230" s="3">
        <v>43411</v>
      </c>
      <c r="B2230">
        <v>53.450001</v>
      </c>
      <c r="C2230">
        <v>54.772998999999999</v>
      </c>
      <c r="D2230">
        <v>53.294998</v>
      </c>
      <c r="E2230">
        <v>54.669497999999997</v>
      </c>
      <c r="F2230">
        <v>54.669497999999997</v>
      </c>
      <c r="G2230">
        <v>41168000</v>
      </c>
      <c r="I2230" s="2">
        <f t="shared" si="45"/>
        <v>52.637083999999994</v>
      </c>
      <c r="J2230" s="2">
        <f t="shared" si="46"/>
        <v>52.056916999999991</v>
      </c>
      <c r="K2230" s="2">
        <f t="shared" si="47"/>
        <v>51.323332999999998</v>
      </c>
      <c r="L2230" s="2">
        <f t="shared" si="48"/>
        <v>50.743165999999995</v>
      </c>
      <c r="M2230" s="2">
        <f t="shared" si="49"/>
        <v>53.370667999999988</v>
      </c>
      <c r="N2230" s="2">
        <f t="shared" si="50"/>
        <v>53.950834999999991</v>
      </c>
      <c r="O2230" s="2">
        <f t="shared" si="51"/>
        <v>54.684418999999984</v>
      </c>
      <c r="P2230" s="10" t="str">
        <f t="shared" si="52"/>
        <v>Likely up</v>
      </c>
      <c r="Q2230" s="2">
        <f t="shared" si="53"/>
        <v>53.004600600000003</v>
      </c>
      <c r="R2230" s="2">
        <f t="shared" si="54"/>
        <v>1.6648973999999939</v>
      </c>
      <c r="S2230" s="1">
        <f t="shared" si="55"/>
        <v>53.711724429219686</v>
      </c>
      <c r="T2230" s="1">
        <f t="shared" si="56"/>
        <v>52.297476770780321</v>
      </c>
      <c r="U2230" s="1" t="str">
        <f t="shared" si="57"/>
        <v>Change UP</v>
      </c>
      <c r="V2230" s="1" t="str">
        <f t="shared" si="58"/>
        <v>Change UP</v>
      </c>
      <c r="W2230" s="1">
        <f t="shared" si="59"/>
        <v>54.669497999999997</v>
      </c>
    </row>
    <row r="2231" spans="1:23" x14ac:dyDescent="0.25">
      <c r="A2231" s="3">
        <v>43412</v>
      </c>
      <c r="B2231">
        <v>54.569000000000003</v>
      </c>
      <c r="C2231">
        <v>54.663502000000001</v>
      </c>
      <c r="D2231">
        <v>53.610249000000003</v>
      </c>
      <c r="E2231">
        <v>54.119999</v>
      </c>
      <c r="F2231">
        <v>54.119999</v>
      </c>
      <c r="G2231">
        <v>29764000</v>
      </c>
      <c r="I2231" s="2">
        <f t="shared" si="45"/>
        <v>54.245831666666668</v>
      </c>
      <c r="J2231" s="2">
        <f t="shared" si="46"/>
        <v>53.718664333333336</v>
      </c>
      <c r="K2231" s="2">
        <f t="shared" si="47"/>
        <v>52.767830666666669</v>
      </c>
      <c r="L2231" s="2">
        <f t="shared" si="48"/>
        <v>52.240663333333337</v>
      </c>
      <c r="M2231" s="2">
        <f t="shared" si="49"/>
        <v>55.196665333333335</v>
      </c>
      <c r="N2231" s="2">
        <f t="shared" si="50"/>
        <v>55.723832666666667</v>
      </c>
      <c r="O2231" s="2">
        <f t="shared" si="51"/>
        <v>56.674666333333334</v>
      </c>
      <c r="P2231" s="10" t="str">
        <f t="shared" si="52"/>
        <v/>
      </c>
      <c r="Q2231" s="2">
        <f t="shared" si="53"/>
        <v>53.1708</v>
      </c>
      <c r="R2231" s="2">
        <f t="shared" si="54"/>
        <v>0.94919900000000013</v>
      </c>
      <c r="S2231" s="1">
        <f t="shared" si="55"/>
        <v>54.163080040110401</v>
      </c>
      <c r="T2231" s="1">
        <f t="shared" si="56"/>
        <v>52.178519959889599</v>
      </c>
      <c r="U2231" s="1" t="str">
        <f t="shared" si="57"/>
        <v>Change UP</v>
      </c>
      <c r="V2231" s="1" t="str">
        <f t="shared" si="58"/>
        <v/>
      </c>
      <c r="W2231" s="1" t="str">
        <f t="shared" si="59"/>
        <v/>
      </c>
    </row>
    <row r="2232" spans="1:23" x14ac:dyDescent="0.25">
      <c r="A2232" s="3">
        <v>43413</v>
      </c>
      <c r="B2232">
        <v>53.699500999999998</v>
      </c>
      <c r="C2232">
        <v>53.777999999999999</v>
      </c>
      <c r="D2232">
        <v>52.655498999999999</v>
      </c>
      <c r="E2232">
        <v>53.307499</v>
      </c>
      <c r="F2232">
        <v>53.307499</v>
      </c>
      <c r="G2232">
        <v>26864000</v>
      </c>
      <c r="I2232" s="2">
        <f t="shared" si="45"/>
        <v>54.131250000000001</v>
      </c>
      <c r="J2232" s="2">
        <f t="shared" si="46"/>
        <v>53.598998000000002</v>
      </c>
      <c r="K2232" s="2">
        <f t="shared" si="47"/>
        <v>53.077997000000003</v>
      </c>
      <c r="L2232" s="2">
        <f t="shared" si="48"/>
        <v>52.545745000000004</v>
      </c>
      <c r="M2232" s="2">
        <f t="shared" si="49"/>
        <v>54.652251</v>
      </c>
      <c r="N2232" s="2">
        <f t="shared" si="50"/>
        <v>55.184502999999999</v>
      </c>
      <c r="O2232" s="2">
        <f t="shared" si="51"/>
        <v>55.705503999999998</v>
      </c>
      <c r="P2232" s="10" t="str">
        <f t="shared" si="52"/>
        <v>Possibly down</v>
      </c>
      <c r="Q2232" s="2">
        <f t="shared" si="53"/>
        <v>53.2947998</v>
      </c>
      <c r="R2232" s="2">
        <f t="shared" si="54"/>
        <v>1.2699200000000133E-2</v>
      </c>
      <c r="S2232" s="1">
        <f t="shared" si="55"/>
        <v>54.373480135132567</v>
      </c>
      <c r="T2232" s="1">
        <f t="shared" si="56"/>
        <v>52.216119464867432</v>
      </c>
      <c r="U2232" s="1" t="str">
        <f t="shared" si="57"/>
        <v>Change UP</v>
      </c>
      <c r="V2232" s="1" t="str">
        <f t="shared" si="58"/>
        <v/>
      </c>
      <c r="W2232" s="1" t="str">
        <f t="shared" si="59"/>
        <v/>
      </c>
    </row>
    <row r="2233" spans="1:23" x14ac:dyDescent="0.25">
      <c r="A2233" s="3">
        <v>43416</v>
      </c>
      <c r="B2233">
        <v>53.069499999999998</v>
      </c>
      <c r="C2233">
        <v>53.105998999999997</v>
      </c>
      <c r="D2233">
        <v>51.549999</v>
      </c>
      <c r="E2233">
        <v>51.931499000000002</v>
      </c>
      <c r="F2233">
        <v>51.931499000000002</v>
      </c>
      <c r="G2233">
        <v>29436000</v>
      </c>
      <c r="I2233" s="2">
        <f t="shared" si="45"/>
        <v>53.246999333333328</v>
      </c>
      <c r="J2233" s="2">
        <f t="shared" si="46"/>
        <v>52.715998666666657</v>
      </c>
      <c r="K2233" s="2">
        <f t="shared" si="47"/>
        <v>52.124498333333328</v>
      </c>
      <c r="L2233" s="2">
        <f t="shared" si="48"/>
        <v>51.593497666666657</v>
      </c>
      <c r="M2233" s="2">
        <f t="shared" si="49"/>
        <v>53.838499666666657</v>
      </c>
      <c r="N2233" s="2">
        <f t="shared" si="50"/>
        <v>54.369500333333328</v>
      </c>
      <c r="O2233" s="2">
        <f t="shared" si="51"/>
        <v>54.961000666666656</v>
      </c>
      <c r="P2233" s="10" t="str">
        <f t="shared" si="52"/>
        <v>Likely down</v>
      </c>
      <c r="Q2233" s="2">
        <f t="shared" si="53"/>
        <v>53.378399600000002</v>
      </c>
      <c r="R2233" s="2">
        <f t="shared" si="54"/>
        <v>-1.4469005999999993</v>
      </c>
      <c r="S2233" s="1">
        <f t="shared" si="55"/>
        <v>54.433761359138451</v>
      </c>
      <c r="T2233" s="1">
        <f t="shared" si="56"/>
        <v>52.323037840861552</v>
      </c>
      <c r="U2233" s="1" t="str">
        <f t="shared" si="57"/>
        <v>Change DOWN</v>
      </c>
      <c r="V2233" s="1" t="str">
        <f t="shared" si="58"/>
        <v>Change DOWN</v>
      </c>
      <c r="W2233" s="1">
        <f t="shared" si="59"/>
        <v>51.931499000000002</v>
      </c>
    </row>
    <row r="2234" spans="1:23" x14ac:dyDescent="0.25">
      <c r="A2234" s="3">
        <v>43417</v>
      </c>
      <c r="B2234">
        <v>52.164501000000001</v>
      </c>
      <c r="C2234">
        <v>52.830249999999999</v>
      </c>
      <c r="D2234">
        <v>51.557499</v>
      </c>
      <c r="E2234">
        <v>51.802501999999997</v>
      </c>
      <c r="F2234">
        <v>51.802501999999997</v>
      </c>
      <c r="G2234">
        <v>30274000</v>
      </c>
      <c r="I2234" s="2">
        <f t="shared" si="45"/>
        <v>52.195832333333328</v>
      </c>
      <c r="J2234" s="2">
        <f t="shared" si="46"/>
        <v>51.285665666666659</v>
      </c>
      <c r="K2234" s="2">
        <f t="shared" si="47"/>
        <v>50.639832333333331</v>
      </c>
      <c r="L2234" s="2">
        <f t="shared" si="48"/>
        <v>49.729665666666662</v>
      </c>
      <c r="M2234" s="2">
        <f t="shared" si="49"/>
        <v>52.841665666666657</v>
      </c>
      <c r="N2234" s="2">
        <f t="shared" si="50"/>
        <v>53.751832333333326</v>
      </c>
      <c r="O2234" s="2">
        <f t="shared" si="51"/>
        <v>54.397665666666654</v>
      </c>
      <c r="P2234" s="10" t="str">
        <f t="shared" si="52"/>
        <v/>
      </c>
      <c r="Q2234" s="2">
        <f t="shared" si="53"/>
        <v>53.363799199999995</v>
      </c>
      <c r="R2234" s="2">
        <f t="shared" si="54"/>
        <v>-1.5612971999999985</v>
      </c>
      <c r="S2234" s="1">
        <f t="shared" si="55"/>
        <v>54.443152234855226</v>
      </c>
      <c r="T2234" s="1">
        <f t="shared" si="56"/>
        <v>52.284446165144765</v>
      </c>
      <c r="U2234" s="1" t="str">
        <f t="shared" si="57"/>
        <v>Change DOWN</v>
      </c>
      <c r="V2234" s="1" t="str">
        <f t="shared" si="58"/>
        <v/>
      </c>
      <c r="W2234" s="1" t="str">
        <f t="shared" si="59"/>
        <v/>
      </c>
    </row>
    <row r="2235" spans="1:23" x14ac:dyDescent="0.25">
      <c r="A2235" s="3">
        <v>43418</v>
      </c>
      <c r="B2235">
        <v>52.5</v>
      </c>
      <c r="C2235">
        <v>52.728198999999996</v>
      </c>
      <c r="D2235">
        <v>51.549999</v>
      </c>
      <c r="E2235">
        <v>52.182999000000002</v>
      </c>
      <c r="F2235">
        <v>52.182999000000002</v>
      </c>
      <c r="G2235">
        <v>31318000</v>
      </c>
      <c r="I2235" s="2">
        <f t="shared" si="45"/>
        <v>52.063416999999994</v>
      </c>
      <c r="J2235" s="2">
        <f t="shared" si="46"/>
        <v>51.296583999999989</v>
      </c>
      <c r="K2235" s="2">
        <f t="shared" si="47"/>
        <v>50.790665999999995</v>
      </c>
      <c r="L2235" s="2">
        <f t="shared" si="48"/>
        <v>50.023832999999989</v>
      </c>
      <c r="M2235" s="2">
        <f t="shared" si="49"/>
        <v>52.569334999999988</v>
      </c>
      <c r="N2235" s="2">
        <f t="shared" si="50"/>
        <v>53.336167999999994</v>
      </c>
      <c r="O2235" s="2">
        <f t="shared" si="51"/>
        <v>53.842085999999988</v>
      </c>
      <c r="P2235" s="10" t="str">
        <f t="shared" si="52"/>
        <v/>
      </c>
      <c r="Q2235" s="2">
        <f t="shared" si="53"/>
        <v>53.166199399999996</v>
      </c>
      <c r="R2235" s="2">
        <f t="shared" si="54"/>
        <v>-0.98320039999999409</v>
      </c>
      <c r="S2235" s="1">
        <f t="shared" si="55"/>
        <v>54.448166795374114</v>
      </c>
      <c r="T2235" s="1">
        <f t="shared" si="56"/>
        <v>51.884232004625879</v>
      </c>
      <c r="U2235" s="1" t="str">
        <f t="shared" si="57"/>
        <v>Change DOWN</v>
      </c>
      <c r="V2235" s="1" t="str">
        <f t="shared" si="58"/>
        <v/>
      </c>
      <c r="W2235" s="1" t="str">
        <f t="shared" si="59"/>
        <v/>
      </c>
    </row>
    <row r="2236" spans="1:23" x14ac:dyDescent="0.25">
      <c r="A2236" s="3">
        <v>43419</v>
      </c>
      <c r="B2236">
        <v>52.235500000000002</v>
      </c>
      <c r="C2236">
        <v>53.592498999999997</v>
      </c>
      <c r="D2236">
        <v>51.589001000000003</v>
      </c>
      <c r="E2236">
        <v>53.235500000000002</v>
      </c>
      <c r="F2236">
        <v>53.235500000000002</v>
      </c>
      <c r="G2236">
        <v>36722000</v>
      </c>
      <c r="I2236" s="2">
        <f t="shared" si="45"/>
        <v>52.15373233333333</v>
      </c>
      <c r="J2236" s="2">
        <f t="shared" si="46"/>
        <v>51.579265666666664</v>
      </c>
      <c r="K2236" s="2">
        <f t="shared" si="47"/>
        <v>50.975532333333334</v>
      </c>
      <c r="L2236" s="2">
        <f t="shared" si="48"/>
        <v>50.401065666666668</v>
      </c>
      <c r="M2236" s="2">
        <f t="shared" si="49"/>
        <v>52.757465666666661</v>
      </c>
      <c r="N2236" s="2">
        <f t="shared" si="50"/>
        <v>53.331932333333327</v>
      </c>
      <c r="O2236" s="2">
        <f t="shared" si="51"/>
        <v>53.935665666666658</v>
      </c>
      <c r="P2236" s="10" t="str">
        <f t="shared" si="52"/>
        <v>Possibly up</v>
      </c>
      <c r="Q2236" s="2">
        <f t="shared" si="53"/>
        <v>52.668899599999996</v>
      </c>
      <c r="R2236" s="2">
        <f t="shared" si="54"/>
        <v>0.56660040000000578</v>
      </c>
      <c r="S2236" s="1">
        <f t="shared" si="55"/>
        <v>53.674384868615007</v>
      </c>
      <c r="T2236" s="1">
        <f t="shared" si="56"/>
        <v>51.663414331384985</v>
      </c>
      <c r="U2236" s="1" t="str">
        <f t="shared" si="57"/>
        <v>Change DOWN</v>
      </c>
      <c r="V2236" s="1" t="str">
        <f t="shared" si="58"/>
        <v/>
      </c>
      <c r="W2236" s="1" t="str">
        <f t="shared" si="59"/>
        <v/>
      </c>
    </row>
    <row r="2237" spans="1:23" x14ac:dyDescent="0.25">
      <c r="A2237" s="3">
        <v>43420</v>
      </c>
      <c r="B2237">
        <v>52.970500999999999</v>
      </c>
      <c r="C2237">
        <v>53.349997999999999</v>
      </c>
      <c r="D2237">
        <v>52.449001000000003</v>
      </c>
      <c r="E2237">
        <v>53.074500999999998</v>
      </c>
      <c r="F2237">
        <v>53.074500999999998</v>
      </c>
      <c r="G2237">
        <v>33162000</v>
      </c>
      <c r="I2237" s="2">
        <f t="shared" si="45"/>
        <v>52.805666666666667</v>
      </c>
      <c r="J2237" s="2">
        <f t="shared" si="46"/>
        <v>52.018834333333338</v>
      </c>
      <c r="K2237" s="2">
        <f t="shared" si="47"/>
        <v>50.802168666666674</v>
      </c>
      <c r="L2237" s="2">
        <f t="shared" si="48"/>
        <v>50.015336333333344</v>
      </c>
      <c r="M2237" s="2">
        <f t="shared" si="49"/>
        <v>54.022332333333331</v>
      </c>
      <c r="N2237" s="2">
        <f t="shared" si="50"/>
        <v>54.809164666666661</v>
      </c>
      <c r="O2237" s="2">
        <f t="shared" si="51"/>
        <v>56.025830333333325</v>
      </c>
      <c r="P2237" s="10" t="str">
        <f t="shared" si="52"/>
        <v/>
      </c>
      <c r="Q2237" s="2">
        <f t="shared" si="53"/>
        <v>52.491999800000009</v>
      </c>
      <c r="R2237" s="2">
        <f t="shared" si="54"/>
        <v>0.58250119999998873</v>
      </c>
      <c r="S2237" s="1">
        <f t="shared" si="55"/>
        <v>53.217065547020027</v>
      </c>
      <c r="T2237" s="1">
        <f t="shared" si="56"/>
        <v>51.766934052979991</v>
      </c>
      <c r="U2237" s="1" t="str">
        <f t="shared" si="57"/>
        <v>Change DOWN</v>
      </c>
      <c r="V2237" s="1" t="str">
        <f t="shared" si="58"/>
        <v/>
      </c>
      <c r="W2237" s="1" t="str">
        <f t="shared" si="59"/>
        <v/>
      </c>
    </row>
    <row r="2238" spans="1:23" x14ac:dyDescent="0.25">
      <c r="A2238" s="3">
        <v>43423</v>
      </c>
      <c r="B2238">
        <v>52.860000999999997</v>
      </c>
      <c r="C2238">
        <v>53.039501000000001</v>
      </c>
      <c r="D2238">
        <v>50.813000000000002</v>
      </c>
      <c r="E2238">
        <v>51</v>
      </c>
      <c r="F2238">
        <v>51</v>
      </c>
      <c r="G2238">
        <v>37172000</v>
      </c>
      <c r="I2238" s="2">
        <f t="shared" si="45"/>
        <v>52.957833333333333</v>
      </c>
      <c r="J2238" s="2">
        <f t="shared" si="46"/>
        <v>52.565668666666667</v>
      </c>
      <c r="K2238" s="2">
        <f t="shared" si="47"/>
        <v>52.056836333333337</v>
      </c>
      <c r="L2238" s="2">
        <f t="shared" si="48"/>
        <v>51.664671666666671</v>
      </c>
      <c r="M2238" s="2">
        <f t="shared" si="49"/>
        <v>53.466665666666664</v>
      </c>
      <c r="N2238" s="2">
        <f t="shared" si="50"/>
        <v>53.85883033333333</v>
      </c>
      <c r="O2238" s="2">
        <f t="shared" si="51"/>
        <v>54.367662666666661</v>
      </c>
      <c r="P2238" s="10" t="str">
        <f t="shared" si="52"/>
        <v>Definitely down</v>
      </c>
      <c r="Q2238" s="2">
        <f t="shared" si="53"/>
        <v>52.445400199999995</v>
      </c>
      <c r="R2238" s="2">
        <f t="shared" si="54"/>
        <v>-1.4454001999999946</v>
      </c>
      <c r="S2238" s="1">
        <f t="shared" si="55"/>
        <v>53.109909876228791</v>
      </c>
      <c r="T2238" s="1">
        <f t="shared" si="56"/>
        <v>51.780890523771198</v>
      </c>
      <c r="U2238" s="1" t="str">
        <f t="shared" si="57"/>
        <v>Change DOWN</v>
      </c>
      <c r="V2238" s="1" t="str">
        <f t="shared" si="58"/>
        <v/>
      </c>
      <c r="W2238" s="1" t="str">
        <f t="shared" si="59"/>
        <v/>
      </c>
    </row>
    <row r="2239" spans="1:23" x14ac:dyDescent="0.25">
      <c r="A2239" s="3">
        <v>43424</v>
      </c>
      <c r="B2239">
        <v>50</v>
      </c>
      <c r="C2239">
        <v>51.587001999999998</v>
      </c>
      <c r="D2239">
        <v>49.800998999999997</v>
      </c>
      <c r="E2239">
        <v>51.287998000000002</v>
      </c>
      <c r="F2239">
        <v>51.287998000000002</v>
      </c>
      <c r="G2239">
        <v>48982000</v>
      </c>
      <c r="I2239" s="2">
        <f t="shared" si="45"/>
        <v>51.617500333333339</v>
      </c>
      <c r="J2239" s="2">
        <f t="shared" si="46"/>
        <v>50.195499666666677</v>
      </c>
      <c r="K2239" s="2">
        <f t="shared" si="47"/>
        <v>49.39099933333334</v>
      </c>
      <c r="L2239" s="2">
        <f t="shared" si="48"/>
        <v>47.968998666666678</v>
      </c>
      <c r="M2239" s="2">
        <f t="shared" si="49"/>
        <v>52.422000666666676</v>
      </c>
      <c r="N2239" s="2">
        <f t="shared" si="50"/>
        <v>53.844001333333338</v>
      </c>
      <c r="O2239" s="2">
        <f t="shared" si="51"/>
        <v>54.648501666666675</v>
      </c>
      <c r="P2239" s="10" t="str">
        <f t="shared" si="52"/>
        <v/>
      </c>
      <c r="Q2239" s="2">
        <f t="shared" si="53"/>
        <v>52.259100400000001</v>
      </c>
      <c r="R2239" s="2">
        <f t="shared" si="54"/>
        <v>-0.97110239999999948</v>
      </c>
      <c r="S2239" s="1">
        <f t="shared" si="55"/>
        <v>53.183470679785813</v>
      </c>
      <c r="T2239" s="1">
        <f t="shared" si="56"/>
        <v>51.334730120214189</v>
      </c>
      <c r="U2239" s="1" t="str">
        <f t="shared" si="57"/>
        <v>Change DOWN</v>
      </c>
      <c r="V2239" s="1" t="str">
        <f t="shared" si="58"/>
        <v/>
      </c>
      <c r="W2239" s="1" t="str">
        <f t="shared" si="59"/>
        <v/>
      </c>
    </row>
    <row r="2240" spans="1:23" x14ac:dyDescent="0.25">
      <c r="A2240" s="3">
        <v>43425</v>
      </c>
      <c r="B2240">
        <v>51.838000999999998</v>
      </c>
      <c r="C2240">
        <v>52.428001000000002</v>
      </c>
      <c r="D2240">
        <v>51.673499999999997</v>
      </c>
      <c r="E2240">
        <v>51.880501000000002</v>
      </c>
      <c r="F2240">
        <v>51.880501000000002</v>
      </c>
      <c r="G2240">
        <v>30686000</v>
      </c>
      <c r="I2240" s="2">
        <f t="shared" si="45"/>
        <v>50.891999666666663</v>
      </c>
      <c r="J2240" s="2">
        <f t="shared" si="46"/>
        <v>50.196997333333329</v>
      </c>
      <c r="K2240" s="2">
        <f t="shared" si="47"/>
        <v>49.105996666666663</v>
      </c>
      <c r="L2240" s="2">
        <f t="shared" si="48"/>
        <v>48.410994333333328</v>
      </c>
      <c r="M2240" s="2">
        <f t="shared" si="49"/>
        <v>51.983000333333329</v>
      </c>
      <c r="N2240" s="2">
        <f t="shared" si="50"/>
        <v>52.678002666666664</v>
      </c>
      <c r="O2240" s="2">
        <f t="shared" si="51"/>
        <v>53.76900333333333</v>
      </c>
      <c r="P2240" s="10" t="str">
        <f t="shared" si="52"/>
        <v/>
      </c>
      <c r="Q2240" s="2">
        <f t="shared" si="53"/>
        <v>52.156199600000001</v>
      </c>
      <c r="R2240" s="2">
        <f t="shared" si="54"/>
        <v>-0.27569859999999835</v>
      </c>
      <c r="S2240" s="1">
        <f t="shared" si="55"/>
        <v>53.168555337352885</v>
      </c>
      <c r="T2240" s="1">
        <f t="shared" si="56"/>
        <v>51.143843862647117</v>
      </c>
      <c r="U2240" s="1" t="str">
        <f t="shared" si="57"/>
        <v>Change DOWN</v>
      </c>
      <c r="V2240" s="1" t="str">
        <f t="shared" si="58"/>
        <v/>
      </c>
      <c r="W2240" s="1" t="str">
        <f t="shared" si="59"/>
        <v/>
      </c>
    </row>
    <row r="2241" spans="1:23" x14ac:dyDescent="0.25">
      <c r="A2241" s="3">
        <v>43427</v>
      </c>
      <c r="B2241">
        <v>51.5</v>
      </c>
      <c r="C2241">
        <v>51.879500999999998</v>
      </c>
      <c r="D2241">
        <v>51.119948999999998</v>
      </c>
      <c r="E2241">
        <v>51.194000000000003</v>
      </c>
      <c r="F2241">
        <v>51.194000000000003</v>
      </c>
      <c r="G2241">
        <v>13830000</v>
      </c>
      <c r="I2241" s="2">
        <f t="shared" si="45"/>
        <v>51.994000666666665</v>
      </c>
      <c r="J2241" s="2">
        <f t="shared" si="46"/>
        <v>51.560000333333328</v>
      </c>
      <c r="K2241" s="2">
        <f t="shared" si="47"/>
        <v>51.23949966666666</v>
      </c>
      <c r="L2241" s="2">
        <f t="shared" si="48"/>
        <v>50.805499333333323</v>
      </c>
      <c r="M2241" s="2">
        <f t="shared" si="49"/>
        <v>52.314501333333332</v>
      </c>
      <c r="N2241" s="2">
        <f t="shared" si="50"/>
        <v>52.74850166666667</v>
      </c>
      <c r="O2241" s="2">
        <f t="shared" si="51"/>
        <v>53.069002333333337</v>
      </c>
      <c r="P2241" s="10" t="str">
        <f t="shared" si="52"/>
        <v>Likely down</v>
      </c>
      <c r="Q2241" s="2">
        <f t="shared" si="53"/>
        <v>52.095700000000001</v>
      </c>
      <c r="R2241" s="2">
        <f t="shared" si="54"/>
        <v>-0.90169999999999817</v>
      </c>
      <c r="S2241" s="1">
        <f t="shared" si="55"/>
        <v>53.115068316410465</v>
      </c>
      <c r="T2241" s="1">
        <f t="shared" si="56"/>
        <v>51.076331683589537</v>
      </c>
      <c r="U2241" s="1" t="str">
        <f t="shared" si="57"/>
        <v>Change DOWN</v>
      </c>
      <c r="V2241" s="1" t="str">
        <f t="shared" si="58"/>
        <v/>
      </c>
      <c r="W2241" s="1" t="str">
        <f t="shared" si="59"/>
        <v/>
      </c>
    </row>
    <row r="2242" spans="1:23" x14ac:dyDescent="0.25">
      <c r="A2242" s="3">
        <v>43430</v>
      </c>
      <c r="B2242">
        <v>51.917499999999997</v>
      </c>
      <c r="C2242">
        <v>52.465499999999999</v>
      </c>
      <c r="D2242">
        <v>51.695498999999998</v>
      </c>
      <c r="E2242">
        <v>52.430999999999997</v>
      </c>
      <c r="F2242">
        <v>52.430999999999997</v>
      </c>
      <c r="G2242">
        <v>38856000</v>
      </c>
      <c r="I2242" s="2">
        <f t="shared" si="45"/>
        <v>51.397816666666664</v>
      </c>
      <c r="J2242" s="2">
        <f t="shared" si="46"/>
        <v>50.91613233333333</v>
      </c>
      <c r="K2242" s="2">
        <f t="shared" si="47"/>
        <v>50.638264666666664</v>
      </c>
      <c r="L2242" s="2">
        <f t="shared" si="48"/>
        <v>50.156580333333331</v>
      </c>
      <c r="M2242" s="2">
        <f t="shared" si="49"/>
        <v>51.675684333333329</v>
      </c>
      <c r="N2242" s="2">
        <f t="shared" si="50"/>
        <v>52.157368666666663</v>
      </c>
      <c r="O2242" s="2">
        <f t="shared" si="51"/>
        <v>52.435236333333329</v>
      </c>
      <c r="P2242" s="10" t="str">
        <f t="shared" si="52"/>
        <v>Likely up</v>
      </c>
      <c r="Q2242" s="2">
        <f t="shared" si="53"/>
        <v>51.687400000000004</v>
      </c>
      <c r="R2242" s="2">
        <f t="shared" si="54"/>
        <v>0.7435999999999936</v>
      </c>
      <c r="S2242" s="1">
        <f t="shared" si="55"/>
        <v>52.529543315891956</v>
      </c>
      <c r="T2242" s="1">
        <f t="shared" si="56"/>
        <v>50.845256684108051</v>
      </c>
      <c r="U2242" s="1" t="str">
        <f t="shared" si="57"/>
        <v>Change DOWN</v>
      </c>
      <c r="V2242" s="1" t="str">
        <f t="shared" si="58"/>
        <v/>
      </c>
      <c r="W2242" s="1" t="str">
        <f t="shared" si="59"/>
        <v/>
      </c>
    </row>
    <row r="2243" spans="1:23" x14ac:dyDescent="0.25">
      <c r="A2243" s="3">
        <v>43431</v>
      </c>
      <c r="B2243">
        <v>52.049999</v>
      </c>
      <c r="C2243">
        <v>52.879002</v>
      </c>
      <c r="D2243">
        <v>51.924500000000002</v>
      </c>
      <c r="E2243">
        <v>52.220500999999999</v>
      </c>
      <c r="F2243">
        <v>52.220500999999999</v>
      </c>
      <c r="G2243">
        <v>36064000</v>
      </c>
      <c r="I2243" s="2">
        <f t="shared" si="45"/>
        <v>52.197332999999993</v>
      </c>
      <c r="J2243" s="2">
        <f t="shared" si="46"/>
        <v>51.929165999999988</v>
      </c>
      <c r="K2243" s="2">
        <f t="shared" si="47"/>
        <v>51.427331999999993</v>
      </c>
      <c r="L2243" s="2">
        <f t="shared" si="48"/>
        <v>51.159164999999987</v>
      </c>
      <c r="M2243" s="2">
        <f t="shared" si="49"/>
        <v>52.699166999999989</v>
      </c>
      <c r="N2243" s="2">
        <f t="shared" si="50"/>
        <v>52.967333999999994</v>
      </c>
      <c r="O2243" s="2">
        <f t="shared" si="51"/>
        <v>53.469167999999989</v>
      </c>
      <c r="P2243" s="10" t="str">
        <f t="shared" si="52"/>
        <v/>
      </c>
      <c r="Q2243" s="2">
        <f t="shared" si="53"/>
        <v>51.558699799999999</v>
      </c>
      <c r="R2243" s="2">
        <f t="shared" si="54"/>
        <v>0.66180119999999931</v>
      </c>
      <c r="S2243" s="1">
        <f t="shared" si="55"/>
        <v>52.146682479677892</v>
      </c>
      <c r="T2243" s="1">
        <f t="shared" si="56"/>
        <v>50.970717120322107</v>
      </c>
      <c r="U2243" s="1" t="str">
        <f t="shared" si="57"/>
        <v>Change UP</v>
      </c>
      <c r="V2243" s="1" t="str">
        <f t="shared" si="58"/>
        <v>Change UP</v>
      </c>
      <c r="W2243" s="1">
        <f t="shared" si="59"/>
        <v>52.220500999999999</v>
      </c>
    </row>
    <row r="2244" spans="1:23" x14ac:dyDescent="0.25">
      <c r="A2244" s="3">
        <v>43432</v>
      </c>
      <c r="B2244">
        <v>52.438000000000002</v>
      </c>
      <c r="C2244">
        <v>54.341999000000001</v>
      </c>
      <c r="D2244">
        <v>51.787998000000002</v>
      </c>
      <c r="E2244">
        <v>54.311501</v>
      </c>
      <c r="F2244">
        <v>54.311501</v>
      </c>
      <c r="G2244">
        <v>49508000</v>
      </c>
      <c r="I2244" s="2">
        <f t="shared" si="45"/>
        <v>52.341334333333329</v>
      </c>
      <c r="J2244" s="2">
        <f t="shared" si="46"/>
        <v>51.803666666666658</v>
      </c>
      <c r="K2244" s="2">
        <f t="shared" si="47"/>
        <v>51.386832333333331</v>
      </c>
      <c r="L2244" s="2">
        <f t="shared" si="48"/>
        <v>50.84916466666666</v>
      </c>
      <c r="M2244" s="2">
        <f t="shared" si="49"/>
        <v>52.758168666666656</v>
      </c>
      <c r="N2244" s="2">
        <f t="shared" si="50"/>
        <v>53.295836333333327</v>
      </c>
      <c r="O2244" s="2">
        <f t="shared" si="51"/>
        <v>53.712670666666654</v>
      </c>
      <c r="P2244" s="10" t="str">
        <f t="shared" si="52"/>
        <v>Definitely up</v>
      </c>
      <c r="Q2244" s="2">
        <f t="shared" si="53"/>
        <v>51.802800000000005</v>
      </c>
      <c r="R2244" s="2">
        <f t="shared" si="54"/>
        <v>2.508700999999995</v>
      </c>
      <c r="S2244" s="1">
        <f t="shared" si="55"/>
        <v>52.352983003646514</v>
      </c>
      <c r="T2244" s="1">
        <f t="shared" si="56"/>
        <v>51.252616996353495</v>
      </c>
      <c r="U2244" s="1" t="str">
        <f t="shared" si="57"/>
        <v>Change UP</v>
      </c>
      <c r="V2244" s="1" t="str">
        <f t="shared" si="58"/>
        <v/>
      </c>
      <c r="W2244" s="1" t="str">
        <f t="shared" si="59"/>
        <v/>
      </c>
    </row>
    <row r="2245" spans="1:23" x14ac:dyDescent="0.25">
      <c r="A2245" s="3">
        <v>43433</v>
      </c>
      <c r="B2245">
        <v>53.804001</v>
      </c>
      <c r="C2245">
        <v>54.712249999999997</v>
      </c>
      <c r="D2245">
        <v>53.799999</v>
      </c>
      <c r="E2245">
        <v>54.415000999999997</v>
      </c>
      <c r="F2245">
        <v>54.415000999999997</v>
      </c>
      <c r="G2245">
        <v>29378000</v>
      </c>
      <c r="I2245" s="2">
        <f t="shared" si="45"/>
        <v>53.480499333333334</v>
      </c>
      <c r="J2245" s="2">
        <f t="shared" si="46"/>
        <v>52.618999666666667</v>
      </c>
      <c r="K2245" s="2">
        <f t="shared" si="47"/>
        <v>50.926498333333335</v>
      </c>
      <c r="L2245" s="2">
        <f t="shared" si="48"/>
        <v>50.064998666666668</v>
      </c>
      <c r="M2245" s="2">
        <f t="shared" si="49"/>
        <v>55.173000666666667</v>
      </c>
      <c r="N2245" s="2">
        <f t="shared" si="50"/>
        <v>56.034500333333334</v>
      </c>
      <c r="O2245" s="2">
        <f t="shared" si="51"/>
        <v>57.727001666666666</v>
      </c>
      <c r="P2245" s="10" t="str">
        <f t="shared" si="52"/>
        <v/>
      </c>
      <c r="Q2245" s="2">
        <f t="shared" si="53"/>
        <v>52.407500600000006</v>
      </c>
      <c r="R2245" s="2">
        <f t="shared" si="54"/>
        <v>2.0075003999999907</v>
      </c>
      <c r="S2245" s="1">
        <f t="shared" si="55"/>
        <v>53.570583881627037</v>
      </c>
      <c r="T2245" s="1">
        <f t="shared" si="56"/>
        <v>51.244417318372975</v>
      </c>
      <c r="U2245" s="1" t="str">
        <f t="shared" si="57"/>
        <v>Change UP</v>
      </c>
      <c r="V2245" s="1" t="str">
        <f t="shared" si="58"/>
        <v/>
      </c>
      <c r="W2245" s="1" t="str">
        <f t="shared" si="59"/>
        <v/>
      </c>
    </row>
    <row r="2246" spans="1:23" x14ac:dyDescent="0.25">
      <c r="A2246" s="3">
        <v>43434</v>
      </c>
      <c r="B2246">
        <v>54.453499000000001</v>
      </c>
      <c r="C2246">
        <v>54.778500000000001</v>
      </c>
      <c r="D2246">
        <v>53.894001000000003</v>
      </c>
      <c r="E2246">
        <v>54.721499999999999</v>
      </c>
      <c r="F2246">
        <v>54.721499999999999</v>
      </c>
      <c r="G2246">
        <v>51604000</v>
      </c>
      <c r="I2246" s="2">
        <f t="shared" si="45"/>
        <v>54.309083333333326</v>
      </c>
      <c r="J2246" s="2">
        <f t="shared" si="46"/>
        <v>53.905916666666656</v>
      </c>
      <c r="K2246" s="2">
        <f t="shared" si="47"/>
        <v>53.396832333333329</v>
      </c>
      <c r="L2246" s="2">
        <f t="shared" si="48"/>
        <v>52.993665666666658</v>
      </c>
      <c r="M2246" s="2">
        <f t="shared" si="49"/>
        <v>54.818167666666653</v>
      </c>
      <c r="N2246" s="2">
        <f t="shared" si="50"/>
        <v>55.221334333333324</v>
      </c>
      <c r="O2246" s="2">
        <f t="shared" si="51"/>
        <v>55.730418666666651</v>
      </c>
      <c r="P2246" s="10" t="str">
        <f t="shared" si="52"/>
        <v/>
      </c>
      <c r="Q2246" s="2">
        <f t="shared" si="53"/>
        <v>52.9144006</v>
      </c>
      <c r="R2246" s="2">
        <f t="shared" si="54"/>
        <v>1.8070993999999985</v>
      </c>
      <c r="S2246" s="1">
        <f t="shared" si="55"/>
        <v>54.317846547267045</v>
      </c>
      <c r="T2246" s="1">
        <f t="shared" si="56"/>
        <v>51.510954652732956</v>
      </c>
      <c r="U2246" s="1" t="str">
        <f t="shared" si="57"/>
        <v>Change UP</v>
      </c>
      <c r="V2246" s="1" t="str">
        <f t="shared" si="58"/>
        <v/>
      </c>
      <c r="W2246" s="1" t="str">
        <f t="shared" si="59"/>
        <v/>
      </c>
    </row>
    <row r="2247" spans="1:23" x14ac:dyDescent="0.25">
      <c r="A2247" s="3">
        <v>43437</v>
      </c>
      <c r="B2247">
        <v>56.157001000000001</v>
      </c>
      <c r="C2247">
        <v>56.232498</v>
      </c>
      <c r="D2247">
        <v>55.183250000000001</v>
      </c>
      <c r="E2247">
        <v>55.321499000000003</v>
      </c>
      <c r="F2247">
        <v>55.321499000000003</v>
      </c>
      <c r="G2247">
        <v>39824000</v>
      </c>
      <c r="I2247" s="2">
        <f t="shared" si="45"/>
        <v>54.464666999999999</v>
      </c>
      <c r="J2247" s="2">
        <f t="shared" si="46"/>
        <v>54.150833999999996</v>
      </c>
      <c r="K2247" s="2">
        <f t="shared" si="47"/>
        <v>53.580168</v>
      </c>
      <c r="L2247" s="2">
        <f t="shared" si="48"/>
        <v>53.266334999999998</v>
      </c>
      <c r="M2247" s="2">
        <f t="shared" si="49"/>
        <v>55.035332999999994</v>
      </c>
      <c r="N2247" s="2">
        <f t="shared" si="50"/>
        <v>55.349165999999997</v>
      </c>
      <c r="O2247" s="2">
        <f t="shared" si="51"/>
        <v>55.919831999999992</v>
      </c>
      <c r="P2247" s="10" t="str">
        <f t="shared" si="52"/>
        <v>Possibly up</v>
      </c>
      <c r="Q2247" s="2">
        <f t="shared" si="53"/>
        <v>53.619900599999994</v>
      </c>
      <c r="R2247" s="2">
        <f t="shared" si="54"/>
        <v>1.7015984000000088</v>
      </c>
      <c r="S2247" s="1">
        <f t="shared" si="55"/>
        <v>54.813196547638427</v>
      </c>
      <c r="T2247" s="1">
        <f t="shared" si="56"/>
        <v>52.426604652361561</v>
      </c>
      <c r="U2247" s="1" t="str">
        <f t="shared" si="57"/>
        <v>Change UP</v>
      </c>
      <c r="V2247" s="1" t="str">
        <f t="shared" si="58"/>
        <v/>
      </c>
      <c r="W2247" s="1" t="str">
        <f t="shared" si="59"/>
        <v/>
      </c>
    </row>
    <row r="2248" spans="1:23" x14ac:dyDescent="0.25">
      <c r="A2248" s="3">
        <v>43438</v>
      </c>
      <c r="B2248">
        <v>55.155997999999997</v>
      </c>
      <c r="C2248">
        <v>55.221001000000001</v>
      </c>
      <c r="D2248">
        <v>52.499001</v>
      </c>
      <c r="E2248">
        <v>52.540999999999997</v>
      </c>
      <c r="F2248">
        <v>52.540999999999997</v>
      </c>
      <c r="G2248">
        <v>46904000</v>
      </c>
      <c r="I2248" s="2">
        <f t="shared" si="45"/>
        <v>55.579082333333339</v>
      </c>
      <c r="J2248" s="2">
        <f t="shared" si="46"/>
        <v>54.925666666666679</v>
      </c>
      <c r="K2248" s="2">
        <f t="shared" si="47"/>
        <v>54.529834333333341</v>
      </c>
      <c r="L2248" s="2">
        <f t="shared" si="48"/>
        <v>53.87641866666668</v>
      </c>
      <c r="M2248" s="2">
        <f t="shared" si="49"/>
        <v>55.974914666666677</v>
      </c>
      <c r="N2248" s="2">
        <f t="shared" si="50"/>
        <v>56.628330333333338</v>
      </c>
      <c r="O2248" s="2">
        <f t="shared" si="51"/>
        <v>57.024162666666676</v>
      </c>
      <c r="P2248" s="10" t="str">
        <f t="shared" si="52"/>
        <v>Definitely down</v>
      </c>
      <c r="Q2248" s="2">
        <f t="shared" si="53"/>
        <v>54.198000399999998</v>
      </c>
      <c r="R2248" s="2">
        <f t="shared" si="54"/>
        <v>-1.6570004000000012</v>
      </c>
      <c r="S2248" s="1">
        <f t="shared" si="55"/>
        <v>55.371326490543801</v>
      </c>
      <c r="T2248" s="1">
        <f t="shared" si="56"/>
        <v>53.024674309456195</v>
      </c>
      <c r="U2248" s="1" t="str">
        <f t="shared" si="57"/>
        <v>Change DOWN</v>
      </c>
      <c r="V2248" s="1" t="str">
        <f t="shared" si="58"/>
        <v>Change DOWN</v>
      </c>
      <c r="W2248" s="1">
        <f t="shared" si="59"/>
        <v>52.540999999999997</v>
      </c>
    </row>
    <row r="2249" spans="1:23" x14ac:dyDescent="0.25">
      <c r="A2249" s="3">
        <v>43440</v>
      </c>
      <c r="B2249">
        <v>51.713000999999998</v>
      </c>
      <c r="C2249">
        <v>53.560001</v>
      </c>
      <c r="D2249">
        <v>51.538502000000001</v>
      </c>
      <c r="E2249">
        <v>53.436501</v>
      </c>
      <c r="F2249">
        <v>53.436501</v>
      </c>
      <c r="G2249">
        <v>55384000</v>
      </c>
      <c r="I2249" s="2">
        <f t="shared" si="45"/>
        <v>53.420333999999997</v>
      </c>
      <c r="J2249" s="2">
        <f t="shared" si="46"/>
        <v>51.619666999999993</v>
      </c>
      <c r="K2249" s="2">
        <f t="shared" si="47"/>
        <v>50.698333999999996</v>
      </c>
      <c r="L2249" s="2">
        <f t="shared" si="48"/>
        <v>48.897666999999991</v>
      </c>
      <c r="M2249" s="2">
        <f t="shared" si="49"/>
        <v>54.341666999999994</v>
      </c>
      <c r="N2249" s="2">
        <f t="shared" si="50"/>
        <v>56.142333999999998</v>
      </c>
      <c r="O2249" s="2">
        <f t="shared" si="51"/>
        <v>57.063666999999995</v>
      </c>
      <c r="P2249" s="10" t="str">
        <f t="shared" si="52"/>
        <v/>
      </c>
      <c r="Q2249" s="2">
        <f t="shared" si="53"/>
        <v>54.262100199999999</v>
      </c>
      <c r="R2249" s="2">
        <f t="shared" si="54"/>
        <v>-0.8255991999999992</v>
      </c>
      <c r="S2249" s="1">
        <f t="shared" si="55"/>
        <v>55.301496537520343</v>
      </c>
      <c r="T2249" s="1">
        <f t="shared" si="56"/>
        <v>53.222703862479655</v>
      </c>
      <c r="U2249" s="1" t="str">
        <f t="shared" si="57"/>
        <v>Change DOWN</v>
      </c>
      <c r="V2249" s="1" t="str">
        <f t="shared" si="58"/>
        <v/>
      </c>
      <c r="W2249" s="1" t="str">
        <f t="shared" si="59"/>
        <v/>
      </c>
    </row>
    <row r="2250" spans="1:23" x14ac:dyDescent="0.25">
      <c r="A2250" s="3">
        <v>43441</v>
      </c>
      <c r="B2250">
        <v>53.000500000000002</v>
      </c>
      <c r="C2250">
        <v>53.762999999999998</v>
      </c>
      <c r="D2250">
        <v>51.424999</v>
      </c>
      <c r="E2250">
        <v>51.828999000000003</v>
      </c>
      <c r="F2250">
        <v>51.828999000000003</v>
      </c>
      <c r="G2250">
        <v>42024000</v>
      </c>
      <c r="I2250" s="2">
        <f t="shared" si="45"/>
        <v>52.845001333333329</v>
      </c>
      <c r="J2250" s="2">
        <f t="shared" si="46"/>
        <v>52.130001666666658</v>
      </c>
      <c r="K2250" s="2">
        <f t="shared" si="47"/>
        <v>50.82350233333333</v>
      </c>
      <c r="L2250" s="2">
        <f t="shared" si="48"/>
        <v>50.108502666666659</v>
      </c>
      <c r="M2250" s="2">
        <f t="shared" si="49"/>
        <v>54.151500666666657</v>
      </c>
      <c r="N2250" s="2">
        <f t="shared" si="50"/>
        <v>54.866500333333327</v>
      </c>
      <c r="O2250" s="2">
        <f t="shared" si="51"/>
        <v>56.172999666666655</v>
      </c>
      <c r="P2250" s="10" t="str">
        <f t="shared" si="52"/>
        <v>Possibly down</v>
      </c>
      <c r="Q2250" s="2">
        <f t="shared" si="53"/>
        <v>54.087100199999995</v>
      </c>
      <c r="R2250" s="2">
        <f t="shared" si="54"/>
        <v>-2.2581011999999916</v>
      </c>
      <c r="S2250" s="1">
        <f t="shared" si="55"/>
        <v>55.187943920266726</v>
      </c>
      <c r="T2250" s="1">
        <f t="shared" si="56"/>
        <v>52.986256479733264</v>
      </c>
      <c r="U2250" s="1" t="str">
        <f t="shared" si="57"/>
        <v>Change DOWN</v>
      </c>
      <c r="V2250" s="1" t="str">
        <f t="shared" si="58"/>
        <v/>
      </c>
      <c r="W2250" s="1" t="str">
        <f t="shared" si="59"/>
        <v/>
      </c>
    </row>
    <row r="2251" spans="1:23" x14ac:dyDescent="0.25">
      <c r="A2251" s="3">
        <v>43444</v>
      </c>
      <c r="B2251">
        <v>51.752499</v>
      </c>
      <c r="C2251">
        <v>52.422500999999997</v>
      </c>
      <c r="D2251">
        <v>51.164501000000001</v>
      </c>
      <c r="E2251">
        <v>51.977500999999997</v>
      </c>
      <c r="F2251">
        <v>51.977500999999997</v>
      </c>
      <c r="G2251">
        <v>36154000</v>
      </c>
      <c r="I2251" s="2">
        <f t="shared" si="45"/>
        <v>52.338999333333334</v>
      </c>
      <c r="J2251" s="2">
        <f t="shared" si="46"/>
        <v>50.914998666666669</v>
      </c>
      <c r="K2251" s="2">
        <f t="shared" si="47"/>
        <v>50.000998333333335</v>
      </c>
      <c r="L2251" s="2">
        <f t="shared" si="48"/>
        <v>48.576997666666671</v>
      </c>
      <c r="M2251" s="2">
        <f t="shared" si="49"/>
        <v>53.252999666666668</v>
      </c>
      <c r="N2251" s="2">
        <f t="shared" si="50"/>
        <v>54.677000333333332</v>
      </c>
      <c r="O2251" s="2">
        <f t="shared" si="51"/>
        <v>55.591000666666666</v>
      </c>
      <c r="P2251" s="10" t="str">
        <f t="shared" si="52"/>
        <v/>
      </c>
      <c r="Q2251" s="2">
        <f t="shared" si="53"/>
        <v>53.569899799999995</v>
      </c>
      <c r="R2251" s="2">
        <f t="shared" si="54"/>
        <v>-1.592398799999998</v>
      </c>
      <c r="S2251" s="1">
        <f t="shared" si="55"/>
        <v>55.027761968708241</v>
      </c>
      <c r="T2251" s="1">
        <f t="shared" si="56"/>
        <v>52.112037631291749</v>
      </c>
      <c r="U2251" s="1" t="str">
        <f t="shared" si="57"/>
        <v>Change DOWN</v>
      </c>
      <c r="V2251" s="1" t="str">
        <f t="shared" si="58"/>
        <v/>
      </c>
      <c r="W2251" s="1" t="str">
        <f t="shared" si="59"/>
        <v/>
      </c>
    </row>
    <row r="2252" spans="1:23" x14ac:dyDescent="0.25">
      <c r="A2252" s="3">
        <v>43445</v>
      </c>
      <c r="B2252">
        <v>52.824500999999998</v>
      </c>
      <c r="C2252">
        <v>53.029998999999997</v>
      </c>
      <c r="D2252">
        <v>51.992001000000002</v>
      </c>
      <c r="E2252">
        <v>52.587502000000001</v>
      </c>
      <c r="F2252">
        <v>52.587502000000001</v>
      </c>
      <c r="G2252">
        <v>27894000</v>
      </c>
      <c r="I2252" s="2">
        <f t="shared" si="45"/>
        <v>51.854834333333336</v>
      </c>
      <c r="J2252" s="2">
        <f t="shared" si="46"/>
        <v>51.287167666666676</v>
      </c>
      <c r="K2252" s="2">
        <f t="shared" si="47"/>
        <v>50.596834333333341</v>
      </c>
      <c r="L2252" s="2">
        <f t="shared" si="48"/>
        <v>50.02916766666668</v>
      </c>
      <c r="M2252" s="2">
        <f t="shared" si="49"/>
        <v>52.545167666666671</v>
      </c>
      <c r="N2252" s="2">
        <f t="shared" si="50"/>
        <v>53.112834333333332</v>
      </c>
      <c r="O2252" s="2">
        <f t="shared" si="51"/>
        <v>53.803167666666667</v>
      </c>
      <c r="P2252" s="10" t="str">
        <f t="shared" si="52"/>
        <v>Possibly up</v>
      </c>
      <c r="Q2252" s="2">
        <f t="shared" si="53"/>
        <v>53.021100000000004</v>
      </c>
      <c r="R2252" s="2">
        <f t="shared" si="54"/>
        <v>-0.43359800000000348</v>
      </c>
      <c r="S2252" s="1">
        <f t="shared" si="55"/>
        <v>54.453326695307354</v>
      </c>
      <c r="T2252" s="1">
        <f t="shared" si="56"/>
        <v>51.588873304692655</v>
      </c>
      <c r="U2252" s="1" t="str">
        <f t="shared" si="57"/>
        <v>Change DOWN</v>
      </c>
      <c r="V2252" s="1" t="str">
        <f t="shared" si="58"/>
        <v/>
      </c>
      <c r="W2252" s="1" t="str">
        <f t="shared" si="59"/>
        <v/>
      </c>
    </row>
    <row r="2253" spans="1:23" x14ac:dyDescent="0.25">
      <c r="A2253" s="3">
        <v>43446</v>
      </c>
      <c r="B2253">
        <v>53.400002000000001</v>
      </c>
      <c r="C2253">
        <v>54.082500000000003</v>
      </c>
      <c r="D2253">
        <v>53.139499999999998</v>
      </c>
      <c r="E2253">
        <v>53.183998000000003</v>
      </c>
      <c r="F2253">
        <v>53.183998000000003</v>
      </c>
      <c r="G2253">
        <v>30476000</v>
      </c>
      <c r="I2253" s="2">
        <f t="shared" si="45"/>
        <v>52.536500666666662</v>
      </c>
      <c r="J2253" s="2">
        <f t="shared" si="46"/>
        <v>52.043002333333327</v>
      </c>
      <c r="K2253" s="2">
        <f t="shared" si="47"/>
        <v>51.498502666666667</v>
      </c>
      <c r="L2253" s="2">
        <f t="shared" si="48"/>
        <v>51.005004333333332</v>
      </c>
      <c r="M2253" s="2">
        <f t="shared" si="49"/>
        <v>53.081000333333321</v>
      </c>
      <c r="N2253" s="2">
        <f t="shared" si="50"/>
        <v>53.574498666666656</v>
      </c>
      <c r="O2253" s="2">
        <f t="shared" si="51"/>
        <v>54.118998333333316</v>
      </c>
      <c r="P2253" s="10" t="str">
        <f t="shared" si="52"/>
        <v>Possibly up</v>
      </c>
      <c r="Q2253" s="2">
        <f t="shared" si="53"/>
        <v>52.474300599999992</v>
      </c>
      <c r="R2253" s="2">
        <f t="shared" si="54"/>
        <v>0.70969740000001025</v>
      </c>
      <c r="S2253" s="1">
        <f t="shared" si="55"/>
        <v>53.108003403805768</v>
      </c>
      <c r="T2253" s="1">
        <f t="shared" si="56"/>
        <v>51.840597796194217</v>
      </c>
      <c r="U2253" s="1" t="str">
        <f t="shared" si="57"/>
        <v>Change UP</v>
      </c>
      <c r="V2253" s="1" t="str">
        <f t="shared" si="58"/>
        <v>Change UP</v>
      </c>
      <c r="W2253" s="1">
        <f t="shared" si="59"/>
        <v>53.183998000000003</v>
      </c>
    </row>
    <row r="2254" spans="1:23" x14ac:dyDescent="0.25">
      <c r="A2254" s="3">
        <v>43447</v>
      </c>
      <c r="B2254">
        <v>53.403500000000001</v>
      </c>
      <c r="C2254">
        <v>53.987999000000002</v>
      </c>
      <c r="D2254">
        <v>52.696499000000003</v>
      </c>
      <c r="E2254">
        <v>53.095001000000003</v>
      </c>
      <c r="F2254">
        <v>53.095001000000003</v>
      </c>
      <c r="G2254">
        <v>26596000</v>
      </c>
      <c r="I2254" s="2">
        <f t="shared" si="45"/>
        <v>53.468666000000006</v>
      </c>
      <c r="J2254" s="2">
        <f t="shared" si="46"/>
        <v>52.854832000000009</v>
      </c>
      <c r="K2254" s="2">
        <f t="shared" si="47"/>
        <v>52.525666000000001</v>
      </c>
      <c r="L2254" s="2">
        <f t="shared" si="48"/>
        <v>51.911832000000004</v>
      </c>
      <c r="M2254" s="2">
        <f t="shared" si="49"/>
        <v>53.797832000000014</v>
      </c>
      <c r="N2254" s="2">
        <f t="shared" si="50"/>
        <v>54.411666000000011</v>
      </c>
      <c r="O2254" s="2">
        <f t="shared" si="51"/>
        <v>54.740832000000019</v>
      </c>
      <c r="P2254" s="10" t="str">
        <f t="shared" si="52"/>
        <v/>
      </c>
      <c r="Q2254" s="2">
        <f t="shared" si="53"/>
        <v>52.602900200000001</v>
      </c>
      <c r="R2254" s="2">
        <f t="shared" si="54"/>
        <v>0.49210080000000289</v>
      </c>
      <c r="S2254" s="1">
        <f t="shared" si="55"/>
        <v>53.314034729855429</v>
      </c>
      <c r="T2254" s="1">
        <f t="shared" si="56"/>
        <v>51.891765670144572</v>
      </c>
      <c r="U2254" s="1" t="str">
        <f t="shared" si="57"/>
        <v>Change UP</v>
      </c>
      <c r="V2254" s="1" t="str">
        <f t="shared" si="58"/>
        <v/>
      </c>
      <c r="W2254" s="1" t="str">
        <f t="shared" si="59"/>
        <v/>
      </c>
    </row>
    <row r="2255" spans="1:23" x14ac:dyDescent="0.25">
      <c r="A2255" s="3">
        <v>43448</v>
      </c>
      <c r="B2255">
        <v>52.499001</v>
      </c>
      <c r="C2255">
        <v>53.130001</v>
      </c>
      <c r="D2255">
        <v>52.039501000000001</v>
      </c>
      <c r="E2255">
        <v>52.104999999999997</v>
      </c>
      <c r="F2255">
        <v>52.104999999999997</v>
      </c>
      <c r="G2255">
        <v>33732000</v>
      </c>
      <c r="I2255" s="2">
        <f t="shared" si="45"/>
        <v>53.259833000000008</v>
      </c>
      <c r="J2255" s="2">
        <f t="shared" si="46"/>
        <v>52.531667000000013</v>
      </c>
      <c r="K2255" s="2">
        <f t="shared" si="47"/>
        <v>51.968333000000008</v>
      </c>
      <c r="L2255" s="2">
        <f t="shared" si="48"/>
        <v>51.240167000000014</v>
      </c>
      <c r="M2255" s="2">
        <f t="shared" si="49"/>
        <v>53.823167000000012</v>
      </c>
      <c r="N2255" s="2">
        <f t="shared" si="50"/>
        <v>54.551333000000007</v>
      </c>
      <c r="O2255" s="2">
        <f t="shared" si="51"/>
        <v>55.114667000000011</v>
      </c>
      <c r="P2255" s="10" t="str">
        <f t="shared" si="52"/>
        <v>Possibly down</v>
      </c>
      <c r="Q2255" s="2">
        <f t="shared" si="53"/>
        <v>52.5346002</v>
      </c>
      <c r="R2255" s="2">
        <f t="shared" si="54"/>
        <v>-0.42960020000000299</v>
      </c>
      <c r="S2255" s="1">
        <f t="shared" si="55"/>
        <v>53.156451816507264</v>
      </c>
      <c r="T2255" s="1">
        <f t="shared" si="56"/>
        <v>51.912748583492736</v>
      </c>
      <c r="U2255" s="1" t="str">
        <f t="shared" si="57"/>
        <v>Change UP</v>
      </c>
      <c r="V2255" s="1" t="str">
        <f t="shared" si="58"/>
        <v/>
      </c>
      <c r="W2255" s="1" t="str">
        <f t="shared" si="59"/>
        <v/>
      </c>
    </row>
    <row r="2256" spans="1:23" x14ac:dyDescent="0.25">
      <c r="A2256" s="3">
        <v>43451</v>
      </c>
      <c r="B2256">
        <v>51.875500000000002</v>
      </c>
      <c r="C2256">
        <v>52.657501000000003</v>
      </c>
      <c r="D2256">
        <v>50.395000000000003</v>
      </c>
      <c r="E2256">
        <v>50.826500000000003</v>
      </c>
      <c r="F2256">
        <v>50.826500000000003</v>
      </c>
      <c r="G2256">
        <v>47708000</v>
      </c>
      <c r="I2256" s="2">
        <f t="shared" si="45"/>
        <v>52.424833999999997</v>
      </c>
      <c r="J2256" s="2">
        <f t="shared" si="46"/>
        <v>51.719666999999994</v>
      </c>
      <c r="K2256" s="2">
        <f t="shared" si="47"/>
        <v>51.334333999999998</v>
      </c>
      <c r="L2256" s="2">
        <f t="shared" si="48"/>
        <v>50.629166999999995</v>
      </c>
      <c r="M2256" s="2">
        <f t="shared" si="49"/>
        <v>52.810166999999993</v>
      </c>
      <c r="N2256" s="2">
        <f t="shared" si="50"/>
        <v>53.515333999999996</v>
      </c>
      <c r="O2256" s="2">
        <f t="shared" si="51"/>
        <v>53.900666999999991</v>
      </c>
      <c r="P2256" s="10" t="str">
        <f t="shared" si="52"/>
        <v>Likely down</v>
      </c>
      <c r="Q2256" s="2">
        <f t="shared" si="53"/>
        <v>52.589800400000001</v>
      </c>
      <c r="R2256" s="2">
        <f t="shared" si="54"/>
        <v>-1.7633003999999985</v>
      </c>
      <c r="S2256" s="1">
        <f t="shared" si="55"/>
        <v>53.141671240824465</v>
      </c>
      <c r="T2256" s="1">
        <f t="shared" si="56"/>
        <v>52.037929559175538</v>
      </c>
      <c r="U2256" s="1" t="str">
        <f t="shared" si="57"/>
        <v>Change DOWN</v>
      </c>
      <c r="V2256" s="1" t="str">
        <f t="shared" si="58"/>
        <v>Change DOWN</v>
      </c>
      <c r="W2256" s="1">
        <f t="shared" si="59"/>
        <v>50.826500000000003</v>
      </c>
    </row>
    <row r="2257" spans="1:23" x14ac:dyDescent="0.25">
      <c r="A2257" s="3">
        <v>43452</v>
      </c>
      <c r="B2257">
        <v>51.304501000000002</v>
      </c>
      <c r="C2257">
        <v>52.473998999999999</v>
      </c>
      <c r="D2257">
        <v>51.071998999999998</v>
      </c>
      <c r="E2257">
        <v>51.435501000000002</v>
      </c>
      <c r="F2257">
        <v>51.435501000000002</v>
      </c>
      <c r="G2257">
        <v>43850000</v>
      </c>
      <c r="I2257" s="2">
        <f t="shared" si="45"/>
        <v>51.293000333333339</v>
      </c>
      <c r="J2257" s="2">
        <f t="shared" si="46"/>
        <v>49.928499666666674</v>
      </c>
      <c r="K2257" s="2">
        <f t="shared" si="47"/>
        <v>49.030499333333339</v>
      </c>
      <c r="L2257" s="2">
        <f t="shared" si="48"/>
        <v>47.665998666666674</v>
      </c>
      <c r="M2257" s="2">
        <f t="shared" si="49"/>
        <v>52.191000666666675</v>
      </c>
      <c r="N2257" s="2">
        <f t="shared" si="50"/>
        <v>53.555501333333339</v>
      </c>
      <c r="O2257" s="2">
        <f t="shared" si="51"/>
        <v>54.453501666666675</v>
      </c>
      <c r="P2257" s="10" t="str">
        <f t="shared" si="52"/>
        <v/>
      </c>
      <c r="Q2257" s="2">
        <f t="shared" si="53"/>
        <v>52.359600200000003</v>
      </c>
      <c r="R2257" s="2">
        <f t="shared" si="54"/>
        <v>-0.92409920000000056</v>
      </c>
      <c r="S2257" s="1">
        <f t="shared" si="55"/>
        <v>53.319756799832653</v>
      </c>
      <c r="T2257" s="1">
        <f t="shared" si="56"/>
        <v>51.399443600167352</v>
      </c>
      <c r="U2257" s="1" t="str">
        <f t="shared" si="57"/>
        <v>Change DOWN</v>
      </c>
      <c r="V2257" s="1" t="str">
        <f t="shared" si="58"/>
        <v/>
      </c>
      <c r="W2257" s="1" t="str">
        <f t="shared" si="59"/>
        <v/>
      </c>
    </row>
    <row r="2258" spans="1:23" x14ac:dyDescent="0.25">
      <c r="A2258" s="3">
        <v>43453</v>
      </c>
      <c r="B2258">
        <v>51.699500999999998</v>
      </c>
      <c r="C2258">
        <v>53.099997999999999</v>
      </c>
      <c r="D2258">
        <v>50.402500000000003</v>
      </c>
      <c r="E2258">
        <v>51.150500999999998</v>
      </c>
      <c r="F2258">
        <v>51.150500999999998</v>
      </c>
      <c r="G2258">
        <v>49586000</v>
      </c>
      <c r="I2258" s="2">
        <f t="shared" si="45"/>
        <v>51.660499666666659</v>
      </c>
      <c r="J2258" s="2">
        <f t="shared" si="46"/>
        <v>50.84700033333332</v>
      </c>
      <c r="K2258" s="2">
        <f t="shared" si="47"/>
        <v>50.258499666666658</v>
      </c>
      <c r="L2258" s="2">
        <f t="shared" si="48"/>
        <v>49.445000333333319</v>
      </c>
      <c r="M2258" s="2">
        <f t="shared" si="49"/>
        <v>52.249000333333321</v>
      </c>
      <c r="N2258" s="2">
        <f t="shared" si="50"/>
        <v>53.06249966666666</v>
      </c>
      <c r="O2258" s="2">
        <f t="shared" si="51"/>
        <v>53.651000333333322</v>
      </c>
      <c r="P2258" s="10" t="str">
        <f t="shared" si="52"/>
        <v/>
      </c>
      <c r="Q2258" s="2">
        <f t="shared" si="53"/>
        <v>52.129200000000004</v>
      </c>
      <c r="R2258" s="2">
        <f t="shared" si="54"/>
        <v>-0.97869900000000598</v>
      </c>
      <c r="S2258" s="1">
        <f t="shared" si="55"/>
        <v>53.156843131759032</v>
      </c>
      <c r="T2258" s="1">
        <f t="shared" si="56"/>
        <v>51.101556868240976</v>
      </c>
      <c r="U2258" s="1" t="str">
        <f t="shared" si="57"/>
        <v>Change DOWN</v>
      </c>
      <c r="V2258" s="1" t="str">
        <f t="shared" si="58"/>
        <v/>
      </c>
      <c r="W2258" s="1" t="str">
        <f t="shared" si="59"/>
        <v/>
      </c>
    </row>
    <row r="2259" spans="1:23" x14ac:dyDescent="0.25">
      <c r="A2259" s="3">
        <v>43454</v>
      </c>
      <c r="B2259">
        <v>50.906502000000003</v>
      </c>
      <c r="C2259">
        <v>51.710999000000001</v>
      </c>
      <c r="D2259">
        <v>49.818001000000002</v>
      </c>
      <c r="E2259">
        <v>50.470500999999999</v>
      </c>
      <c r="F2259">
        <v>50.470500999999999</v>
      </c>
      <c r="G2259">
        <v>53470000</v>
      </c>
      <c r="I2259" s="2">
        <f t="shared" si="45"/>
        <v>51.550999666666662</v>
      </c>
      <c r="J2259" s="2">
        <f t="shared" si="46"/>
        <v>50.002001333333325</v>
      </c>
      <c r="K2259" s="2">
        <f t="shared" si="47"/>
        <v>48.853501666666666</v>
      </c>
      <c r="L2259" s="2">
        <f t="shared" si="48"/>
        <v>47.304503333333329</v>
      </c>
      <c r="M2259" s="2">
        <f t="shared" si="49"/>
        <v>52.699499333333321</v>
      </c>
      <c r="N2259" s="2">
        <f t="shared" si="50"/>
        <v>54.248497666666658</v>
      </c>
      <c r="O2259" s="2">
        <f t="shared" si="51"/>
        <v>55.396997333333317</v>
      </c>
      <c r="P2259" s="10" t="str">
        <f t="shared" si="52"/>
        <v/>
      </c>
      <c r="Q2259" s="2">
        <f t="shared" si="53"/>
        <v>51.722500600000004</v>
      </c>
      <c r="R2259" s="2">
        <f t="shared" si="54"/>
        <v>-1.2519996000000049</v>
      </c>
      <c r="S2259" s="1">
        <f t="shared" si="55"/>
        <v>52.622838387583251</v>
      </c>
      <c r="T2259" s="1">
        <f t="shared" si="56"/>
        <v>50.822162812416757</v>
      </c>
      <c r="U2259" s="1" t="str">
        <f t="shared" si="57"/>
        <v>Change DOWN</v>
      </c>
      <c r="V2259" s="1" t="str">
        <f t="shared" si="58"/>
        <v/>
      </c>
      <c r="W2259" s="1" t="str">
        <f t="shared" si="59"/>
        <v/>
      </c>
    </row>
    <row r="2260" spans="1:23" x14ac:dyDescent="0.25">
      <c r="A2260" s="3">
        <v>43455</v>
      </c>
      <c r="B2260">
        <v>50.764999000000003</v>
      </c>
      <c r="C2260">
        <v>51.201000000000001</v>
      </c>
      <c r="D2260">
        <v>48.684502000000002</v>
      </c>
      <c r="E2260">
        <v>48.977001000000001</v>
      </c>
      <c r="F2260">
        <v>48.977001000000001</v>
      </c>
      <c r="G2260">
        <v>91920000</v>
      </c>
      <c r="I2260" s="2">
        <f t="shared" si="45"/>
        <v>50.666500333333339</v>
      </c>
      <c r="J2260" s="2">
        <f t="shared" si="46"/>
        <v>49.622001666666677</v>
      </c>
      <c r="K2260" s="2">
        <f t="shared" si="47"/>
        <v>48.77350233333334</v>
      </c>
      <c r="L2260" s="2">
        <f t="shared" si="48"/>
        <v>47.729003666666678</v>
      </c>
      <c r="M2260" s="2">
        <f t="shared" si="49"/>
        <v>51.514999666666675</v>
      </c>
      <c r="N2260" s="2">
        <f t="shared" si="50"/>
        <v>52.559498333333337</v>
      </c>
      <c r="O2260" s="2">
        <f t="shared" si="51"/>
        <v>53.407997666666674</v>
      </c>
      <c r="P2260" s="10" t="str">
        <f t="shared" si="52"/>
        <v>Possibly down</v>
      </c>
      <c r="Q2260" s="2">
        <f t="shared" si="53"/>
        <v>51.197600600000001</v>
      </c>
      <c r="R2260" s="2">
        <f t="shared" si="54"/>
        <v>-2.2205995999999999</v>
      </c>
      <c r="S2260" s="1">
        <f t="shared" si="55"/>
        <v>51.819809995501465</v>
      </c>
      <c r="T2260" s="1">
        <f t="shared" si="56"/>
        <v>50.575391204498537</v>
      </c>
      <c r="U2260" s="1" t="str">
        <f t="shared" si="57"/>
        <v>Change DOWN</v>
      </c>
      <c r="V2260" s="1" t="str">
        <f t="shared" si="58"/>
        <v/>
      </c>
      <c r="W2260" s="1" t="str">
        <f t="shared" si="59"/>
        <v/>
      </c>
    </row>
    <row r="2261" spans="1:23" x14ac:dyDescent="0.25">
      <c r="A2261" s="3">
        <v>43458</v>
      </c>
      <c r="B2261">
        <v>48.695</v>
      </c>
      <c r="C2261">
        <v>50.176997999999998</v>
      </c>
      <c r="D2261">
        <v>48.505501000000002</v>
      </c>
      <c r="E2261">
        <v>48.811000999999997</v>
      </c>
      <c r="F2261">
        <v>48.811000999999997</v>
      </c>
      <c r="G2261">
        <v>31806000</v>
      </c>
      <c r="I2261" s="2">
        <f t="shared" si="45"/>
        <v>49.620834333333335</v>
      </c>
      <c r="J2261" s="2">
        <f t="shared" si="46"/>
        <v>48.040668666666669</v>
      </c>
      <c r="K2261" s="2">
        <f t="shared" si="47"/>
        <v>47.104336333333336</v>
      </c>
      <c r="L2261" s="2">
        <f t="shared" si="48"/>
        <v>45.52417066666667</v>
      </c>
      <c r="M2261" s="2">
        <f t="shared" si="49"/>
        <v>50.557166666666667</v>
      </c>
      <c r="N2261" s="2">
        <f t="shared" si="50"/>
        <v>52.137332333333333</v>
      </c>
      <c r="O2261" s="2">
        <f t="shared" si="51"/>
        <v>53.073664666666666</v>
      </c>
      <c r="P2261" s="10" t="str">
        <f t="shared" si="52"/>
        <v/>
      </c>
      <c r="Q2261" s="2">
        <f t="shared" si="53"/>
        <v>50.572000799999998</v>
      </c>
      <c r="R2261" s="2">
        <f t="shared" si="54"/>
        <v>-1.7609998000000004</v>
      </c>
      <c r="S2261" s="1">
        <f t="shared" si="55"/>
        <v>51.533690912640346</v>
      </c>
      <c r="T2261" s="1">
        <f t="shared" si="56"/>
        <v>49.61031068735965</v>
      </c>
      <c r="U2261" s="1" t="str">
        <f t="shared" si="57"/>
        <v>Change DOWN</v>
      </c>
      <c r="V2261" s="1" t="str">
        <f t="shared" si="58"/>
        <v/>
      </c>
      <c r="W2261" s="1" t="str">
        <f t="shared" si="59"/>
        <v/>
      </c>
    </row>
    <row r="2262" spans="1:23" x14ac:dyDescent="0.25">
      <c r="A2262" s="3">
        <v>43460</v>
      </c>
      <c r="B2262">
        <v>49.450499999999998</v>
      </c>
      <c r="C2262">
        <v>52</v>
      </c>
      <c r="D2262">
        <v>49.150002000000001</v>
      </c>
      <c r="E2262">
        <v>51.972999999999999</v>
      </c>
      <c r="F2262">
        <v>51.972999999999999</v>
      </c>
      <c r="G2262">
        <v>47466000</v>
      </c>
      <c r="I2262" s="2">
        <f t="shared" si="45"/>
        <v>49.164500000000004</v>
      </c>
      <c r="J2262" s="2">
        <f t="shared" si="46"/>
        <v>48.15200200000001</v>
      </c>
      <c r="K2262" s="2">
        <f t="shared" si="47"/>
        <v>47.493003000000009</v>
      </c>
      <c r="L2262" s="2">
        <f t="shared" si="48"/>
        <v>46.480505000000015</v>
      </c>
      <c r="M2262" s="2">
        <f t="shared" si="49"/>
        <v>49.823499000000005</v>
      </c>
      <c r="N2262" s="2">
        <f t="shared" si="50"/>
        <v>50.835996999999999</v>
      </c>
      <c r="O2262" s="2">
        <f t="shared" si="51"/>
        <v>51.494996</v>
      </c>
      <c r="P2262" s="10" t="str">
        <f t="shared" si="52"/>
        <v>Definitely up</v>
      </c>
      <c r="Q2262" s="2">
        <f t="shared" si="53"/>
        <v>50.168901000000005</v>
      </c>
      <c r="R2262" s="2">
        <f t="shared" si="54"/>
        <v>1.8040989999999937</v>
      </c>
      <c r="S2262" s="1">
        <f t="shared" si="55"/>
        <v>51.385791987311521</v>
      </c>
      <c r="T2262" s="1">
        <f t="shared" si="56"/>
        <v>48.95201001268849</v>
      </c>
      <c r="U2262" s="1" t="str">
        <f t="shared" si="57"/>
        <v>Change UP</v>
      </c>
      <c r="V2262" s="1" t="str">
        <f t="shared" si="58"/>
        <v>Change UP</v>
      </c>
      <c r="W2262" s="1">
        <f t="shared" si="59"/>
        <v>51.972999999999999</v>
      </c>
    </row>
    <row r="2263" spans="1:23" x14ac:dyDescent="0.25">
      <c r="A2263" s="3">
        <v>43461</v>
      </c>
      <c r="B2263">
        <v>50.857498</v>
      </c>
      <c r="C2263">
        <v>52.194499999999998</v>
      </c>
      <c r="D2263">
        <v>49.849997999999999</v>
      </c>
      <c r="E2263">
        <v>52.194000000000003</v>
      </c>
      <c r="F2263">
        <v>52.194000000000003</v>
      </c>
      <c r="G2263">
        <v>42196000</v>
      </c>
      <c r="I2263" s="2">
        <f t="shared" si="45"/>
        <v>51.041000666666662</v>
      </c>
      <c r="J2263" s="2">
        <f t="shared" si="46"/>
        <v>50.082001333333324</v>
      </c>
      <c r="K2263" s="2">
        <f t="shared" si="47"/>
        <v>48.191002666666662</v>
      </c>
      <c r="L2263" s="2">
        <f t="shared" si="48"/>
        <v>47.232003333333324</v>
      </c>
      <c r="M2263" s="2">
        <f t="shared" si="49"/>
        <v>52.931999333333323</v>
      </c>
      <c r="N2263" s="2">
        <f t="shared" si="50"/>
        <v>53.890998666666661</v>
      </c>
      <c r="O2263" s="2">
        <f t="shared" si="51"/>
        <v>55.781997333333322</v>
      </c>
      <c r="P2263" s="10" t="str">
        <f t="shared" si="52"/>
        <v/>
      </c>
      <c r="Q2263" s="2">
        <f t="shared" si="53"/>
        <v>50.276400799999998</v>
      </c>
      <c r="R2263" s="2">
        <f t="shared" si="54"/>
        <v>1.9175992000000051</v>
      </c>
      <c r="S2263" s="1">
        <f t="shared" si="55"/>
        <v>51.647168040161581</v>
      </c>
      <c r="T2263" s="1">
        <f t="shared" si="56"/>
        <v>48.905633559838414</v>
      </c>
      <c r="U2263" s="1" t="str">
        <f t="shared" si="57"/>
        <v>Change UP</v>
      </c>
      <c r="V2263" s="1" t="str">
        <f t="shared" si="58"/>
        <v/>
      </c>
      <c r="W2263" s="1" t="str">
        <f t="shared" si="59"/>
        <v/>
      </c>
    </row>
    <row r="2264" spans="1:23" x14ac:dyDescent="0.25">
      <c r="A2264" s="3">
        <v>43462</v>
      </c>
      <c r="B2264">
        <v>52.480998999999997</v>
      </c>
      <c r="C2264">
        <v>52.777999999999999</v>
      </c>
      <c r="D2264">
        <v>51.654998999999997</v>
      </c>
      <c r="E2264">
        <v>51.853999999999999</v>
      </c>
      <c r="F2264">
        <v>51.853999999999999</v>
      </c>
      <c r="G2264">
        <v>28296000</v>
      </c>
      <c r="I2264" s="2">
        <f t="shared" si="45"/>
        <v>51.412832666666667</v>
      </c>
      <c r="J2264" s="2">
        <f t="shared" si="46"/>
        <v>50.631165333333335</v>
      </c>
      <c r="K2264" s="2">
        <f t="shared" si="47"/>
        <v>49.068330666666668</v>
      </c>
      <c r="L2264" s="2">
        <f t="shared" si="48"/>
        <v>48.286663333333337</v>
      </c>
      <c r="M2264" s="2">
        <f t="shared" si="49"/>
        <v>52.975667333333334</v>
      </c>
      <c r="N2264" s="2">
        <f t="shared" si="50"/>
        <v>53.757334666666665</v>
      </c>
      <c r="O2264" s="2">
        <f t="shared" si="51"/>
        <v>55.320169333333332</v>
      </c>
      <c r="P2264" s="10" t="str">
        <f t="shared" si="52"/>
        <v/>
      </c>
      <c r="Q2264" s="2">
        <f t="shared" si="53"/>
        <v>50.485100599999996</v>
      </c>
      <c r="R2264" s="2">
        <f t="shared" si="54"/>
        <v>1.3688994000000037</v>
      </c>
      <c r="S2264" s="1">
        <f t="shared" si="55"/>
        <v>52.08286222227045</v>
      </c>
      <c r="T2264" s="1">
        <f t="shared" si="56"/>
        <v>48.887338977729542</v>
      </c>
      <c r="U2264" s="1" t="str">
        <f t="shared" si="57"/>
        <v>Change UP</v>
      </c>
      <c r="V2264" s="1" t="str">
        <f t="shared" si="58"/>
        <v/>
      </c>
      <c r="W2264" s="1" t="str">
        <f t="shared" si="59"/>
        <v/>
      </c>
    </row>
    <row r="2265" spans="1:23" x14ac:dyDescent="0.25">
      <c r="A2265" s="3">
        <v>43465</v>
      </c>
      <c r="B2265">
        <v>52.548000000000002</v>
      </c>
      <c r="C2265">
        <v>52.634998000000003</v>
      </c>
      <c r="D2265">
        <v>51.179501000000002</v>
      </c>
      <c r="E2265">
        <v>51.780498999999999</v>
      </c>
      <c r="F2265">
        <v>51.780498999999999</v>
      </c>
      <c r="G2265">
        <v>29866000</v>
      </c>
      <c r="I2265" s="2">
        <f t="shared" si="45"/>
        <v>52.095666333333327</v>
      </c>
      <c r="J2265" s="2">
        <f t="shared" si="46"/>
        <v>51.413332666666655</v>
      </c>
      <c r="K2265" s="2">
        <f t="shared" si="47"/>
        <v>50.972665333333325</v>
      </c>
      <c r="L2265" s="2">
        <f t="shared" si="48"/>
        <v>50.290331666666653</v>
      </c>
      <c r="M2265" s="2">
        <f t="shared" si="49"/>
        <v>52.536333666666657</v>
      </c>
      <c r="N2265" s="2">
        <f t="shared" si="50"/>
        <v>53.218667333333329</v>
      </c>
      <c r="O2265" s="2">
        <f t="shared" si="51"/>
        <v>53.659334666666659</v>
      </c>
      <c r="P2265" s="10" t="str">
        <f t="shared" si="52"/>
        <v/>
      </c>
      <c r="Q2265" s="2">
        <f t="shared" si="53"/>
        <v>50.761800400000006</v>
      </c>
      <c r="R2265" s="2">
        <f t="shared" si="54"/>
        <v>1.0186985999999933</v>
      </c>
      <c r="S2265" s="1">
        <f t="shared" si="55"/>
        <v>52.472226321284026</v>
      </c>
      <c r="T2265" s="1">
        <f t="shared" si="56"/>
        <v>49.051374478715985</v>
      </c>
      <c r="U2265" s="1" t="str">
        <f t="shared" si="57"/>
        <v>Change UP</v>
      </c>
      <c r="V2265" s="1" t="str">
        <f t="shared" si="58"/>
        <v/>
      </c>
      <c r="W2265" s="1" t="str">
        <f t="shared" si="59"/>
        <v/>
      </c>
    </row>
    <row r="2266" spans="1:23" x14ac:dyDescent="0.25">
      <c r="A2266" s="3">
        <v>43467</v>
      </c>
      <c r="B2266">
        <v>50.828499000000001</v>
      </c>
      <c r="C2266">
        <v>52.616000999999997</v>
      </c>
      <c r="D2266">
        <v>50.785499999999999</v>
      </c>
      <c r="E2266">
        <v>52.292499999999997</v>
      </c>
      <c r="F2266">
        <v>52.292499999999997</v>
      </c>
      <c r="G2266">
        <v>30652000</v>
      </c>
      <c r="I2266" s="2">
        <f t="shared" si="45"/>
        <v>51.864999333333337</v>
      </c>
      <c r="J2266" s="2">
        <f t="shared" si="46"/>
        <v>51.095000666666671</v>
      </c>
      <c r="K2266" s="2">
        <f t="shared" si="47"/>
        <v>50.409502333333336</v>
      </c>
      <c r="L2266" s="2">
        <f t="shared" si="48"/>
        <v>49.63950366666667</v>
      </c>
      <c r="M2266" s="2">
        <f t="shared" si="49"/>
        <v>52.550497666666672</v>
      </c>
      <c r="N2266" s="2">
        <f t="shared" si="50"/>
        <v>53.320496333333338</v>
      </c>
      <c r="O2266" s="2">
        <f t="shared" si="51"/>
        <v>54.005994666666673</v>
      </c>
      <c r="P2266" s="10" t="str">
        <f t="shared" si="52"/>
        <v/>
      </c>
      <c r="Q2266" s="2">
        <f t="shared" si="53"/>
        <v>51.322500000000005</v>
      </c>
      <c r="R2266" s="2">
        <f t="shared" si="54"/>
        <v>0.96999999999999176</v>
      </c>
      <c r="S2266" s="1">
        <f t="shared" si="55"/>
        <v>52.735169906683979</v>
      </c>
      <c r="T2266" s="1">
        <f t="shared" si="56"/>
        <v>49.909830093316032</v>
      </c>
      <c r="U2266" s="1" t="str">
        <f t="shared" si="57"/>
        <v>Change UP</v>
      </c>
      <c r="V2266" s="1" t="str">
        <f t="shared" si="58"/>
        <v/>
      </c>
      <c r="W2266" s="1" t="str">
        <f t="shared" si="59"/>
        <v/>
      </c>
    </row>
    <row r="2267" spans="1:23" x14ac:dyDescent="0.25">
      <c r="A2267" s="3">
        <v>43468</v>
      </c>
      <c r="B2267">
        <v>52.049999</v>
      </c>
      <c r="C2267">
        <v>52.848998999999999</v>
      </c>
      <c r="D2267">
        <v>50.703499000000001</v>
      </c>
      <c r="E2267">
        <v>50.803001000000002</v>
      </c>
      <c r="F2267">
        <v>50.803001000000002</v>
      </c>
      <c r="G2267">
        <v>36822000</v>
      </c>
      <c r="I2267" s="2">
        <f t="shared" si="45"/>
        <v>51.898000333333329</v>
      </c>
      <c r="J2267" s="2">
        <f t="shared" si="46"/>
        <v>51.17999966666666</v>
      </c>
      <c r="K2267" s="2">
        <f t="shared" si="47"/>
        <v>50.06749933333333</v>
      </c>
      <c r="L2267" s="2">
        <f t="shared" si="48"/>
        <v>49.349498666666662</v>
      </c>
      <c r="M2267" s="2">
        <f t="shared" si="49"/>
        <v>53.010500666666658</v>
      </c>
      <c r="N2267" s="2">
        <f t="shared" si="50"/>
        <v>53.728501333333327</v>
      </c>
      <c r="O2267" s="2">
        <f t="shared" si="51"/>
        <v>54.841001666666656</v>
      </c>
      <c r="P2267" s="10" t="str">
        <f t="shared" si="52"/>
        <v>Possibly down</v>
      </c>
      <c r="Q2267" s="2">
        <f t="shared" si="53"/>
        <v>52.018799799999996</v>
      </c>
      <c r="R2267" s="2">
        <f t="shared" si="54"/>
        <v>-1.2157987999999946</v>
      </c>
      <c r="S2267" s="1">
        <f t="shared" si="55"/>
        <v>52.237689484887611</v>
      </c>
      <c r="T2267" s="1">
        <f t="shared" si="56"/>
        <v>51.799910115112382</v>
      </c>
      <c r="U2267" s="1" t="str">
        <f t="shared" si="57"/>
        <v>Change DOWN</v>
      </c>
      <c r="V2267" s="1" t="str">
        <f t="shared" si="58"/>
        <v>Change DOWN</v>
      </c>
      <c r="W2267" s="1">
        <f t="shared" si="59"/>
        <v>50.803001000000002</v>
      </c>
    </row>
    <row r="2268" spans="1:23" x14ac:dyDescent="0.25">
      <c r="A2268" s="3">
        <v>43469</v>
      </c>
      <c r="B2268">
        <v>51.629500999999998</v>
      </c>
      <c r="C2268">
        <v>53.542000000000002</v>
      </c>
      <c r="D2268">
        <v>51.370899000000001</v>
      </c>
      <c r="E2268">
        <v>53.535499999999999</v>
      </c>
      <c r="F2268">
        <v>53.535499999999999</v>
      </c>
      <c r="G2268">
        <v>41878000</v>
      </c>
      <c r="I2268" s="2">
        <f t="shared" si="45"/>
        <v>51.451833000000001</v>
      </c>
      <c r="J2268" s="2">
        <f t="shared" si="46"/>
        <v>50.054667000000002</v>
      </c>
      <c r="K2268" s="2">
        <f t="shared" si="47"/>
        <v>49.306333000000002</v>
      </c>
      <c r="L2268" s="2">
        <f t="shared" si="48"/>
        <v>47.909167000000004</v>
      </c>
      <c r="M2268" s="2">
        <f t="shared" si="49"/>
        <v>52.200167</v>
      </c>
      <c r="N2268" s="2">
        <f t="shared" si="50"/>
        <v>53.597332999999999</v>
      </c>
      <c r="O2268" s="2">
        <f t="shared" si="51"/>
        <v>54.345666999999999</v>
      </c>
      <c r="P2268" s="10" t="str">
        <f t="shared" si="52"/>
        <v>Possibly up</v>
      </c>
      <c r="Q2268" s="2">
        <f t="shared" si="53"/>
        <v>51.784799999999997</v>
      </c>
      <c r="R2268" s="2">
        <f t="shared" si="54"/>
        <v>1.7507000000000019</v>
      </c>
      <c r="S2268" s="1">
        <f t="shared" si="55"/>
        <v>52.375126254075234</v>
      </c>
      <c r="T2268" s="1">
        <f t="shared" si="56"/>
        <v>51.194473745924761</v>
      </c>
      <c r="U2268" s="1" t="str">
        <f t="shared" si="57"/>
        <v>Change UP</v>
      </c>
      <c r="V2268" s="1" t="str">
        <f t="shared" si="58"/>
        <v>Change UP</v>
      </c>
      <c r="W2268" s="1">
        <f t="shared" si="59"/>
        <v>53.535499999999999</v>
      </c>
    </row>
    <row r="2269" spans="1:23" x14ac:dyDescent="0.25">
      <c r="A2269" s="3">
        <v>43472</v>
      </c>
      <c r="B2269">
        <v>53.575001</v>
      </c>
      <c r="C2269">
        <v>53.700001</v>
      </c>
      <c r="D2269">
        <v>52.737999000000002</v>
      </c>
      <c r="E2269">
        <v>53.419497999999997</v>
      </c>
      <c r="F2269">
        <v>53.419497999999997</v>
      </c>
      <c r="G2269">
        <v>39638000</v>
      </c>
      <c r="I2269" s="2">
        <f t="shared" si="45"/>
        <v>52.816133000000001</v>
      </c>
      <c r="J2269" s="2">
        <f t="shared" si="46"/>
        <v>52.090266</v>
      </c>
      <c r="K2269" s="2">
        <f t="shared" si="47"/>
        <v>50.645032</v>
      </c>
      <c r="L2269" s="2">
        <f t="shared" si="48"/>
        <v>49.919165</v>
      </c>
      <c r="M2269" s="2">
        <f t="shared" si="49"/>
        <v>54.261367</v>
      </c>
      <c r="N2269" s="2">
        <f t="shared" si="50"/>
        <v>54.987234000000001</v>
      </c>
      <c r="O2269" s="2">
        <f t="shared" si="51"/>
        <v>56.432468</v>
      </c>
      <c r="P2269" s="10" t="str">
        <f t="shared" si="52"/>
        <v/>
      </c>
      <c r="Q2269" s="2">
        <f t="shared" si="53"/>
        <v>52.053099999999993</v>
      </c>
      <c r="R2269" s="2">
        <f t="shared" si="54"/>
        <v>1.3663980000000038</v>
      </c>
      <c r="S2269" s="1">
        <f t="shared" si="55"/>
        <v>53.044503266209311</v>
      </c>
      <c r="T2269" s="1">
        <f t="shared" si="56"/>
        <v>51.061696733790676</v>
      </c>
      <c r="U2269" s="1" t="str">
        <f t="shared" si="57"/>
        <v>Change UP</v>
      </c>
      <c r="V2269" s="1" t="str">
        <f t="shared" si="58"/>
        <v/>
      </c>
      <c r="W2269" s="1" t="str">
        <f t="shared" si="59"/>
        <v/>
      </c>
    </row>
    <row r="2270" spans="1:23" x14ac:dyDescent="0.25">
      <c r="A2270" s="3">
        <v>43473</v>
      </c>
      <c r="B2270">
        <v>53.805500000000002</v>
      </c>
      <c r="C2270">
        <v>54.228000999999999</v>
      </c>
      <c r="D2270">
        <v>53.026501000000003</v>
      </c>
      <c r="E2270">
        <v>53.813999000000003</v>
      </c>
      <c r="F2270">
        <v>53.813999000000003</v>
      </c>
      <c r="G2270">
        <v>35298000</v>
      </c>
      <c r="I2270" s="2">
        <f t="shared" si="45"/>
        <v>53.285832666666664</v>
      </c>
      <c r="J2270" s="2">
        <f t="shared" si="46"/>
        <v>52.871664333333328</v>
      </c>
      <c r="K2270" s="2">
        <f t="shared" si="47"/>
        <v>52.323830666666666</v>
      </c>
      <c r="L2270" s="2">
        <f t="shared" si="48"/>
        <v>51.90966233333333</v>
      </c>
      <c r="M2270" s="2">
        <f t="shared" si="49"/>
        <v>53.833666333333326</v>
      </c>
      <c r="N2270" s="2">
        <f t="shared" si="50"/>
        <v>54.247834666666662</v>
      </c>
      <c r="O2270" s="2">
        <f t="shared" si="51"/>
        <v>54.795668333333325</v>
      </c>
      <c r="P2270" s="10" t="str">
        <f t="shared" si="52"/>
        <v/>
      </c>
      <c r="Q2270" s="2">
        <f t="shared" si="53"/>
        <v>52.366199599999995</v>
      </c>
      <c r="R2270" s="2">
        <f t="shared" si="54"/>
        <v>1.4477994000000081</v>
      </c>
      <c r="S2270" s="1">
        <f t="shared" si="55"/>
        <v>53.513889413473692</v>
      </c>
      <c r="T2270" s="1">
        <f t="shared" si="56"/>
        <v>51.218509786526297</v>
      </c>
      <c r="U2270" s="1" t="str">
        <f t="shared" si="57"/>
        <v>Change UP</v>
      </c>
      <c r="V2270" s="1" t="str">
        <f t="shared" si="58"/>
        <v/>
      </c>
      <c r="W2270" s="1" t="str">
        <f t="shared" si="59"/>
        <v/>
      </c>
    </row>
    <row r="2271" spans="1:23" x14ac:dyDescent="0.25">
      <c r="A2271" s="3">
        <v>43474</v>
      </c>
      <c r="B2271">
        <v>54.082500000000003</v>
      </c>
      <c r="C2271">
        <v>54.131500000000003</v>
      </c>
      <c r="D2271">
        <v>53.32</v>
      </c>
      <c r="E2271">
        <v>53.733001999999999</v>
      </c>
      <c r="F2271">
        <v>53.733001999999999</v>
      </c>
      <c r="G2271">
        <v>23986000</v>
      </c>
      <c r="I2271" s="2">
        <f t="shared" ref="I2271:I2334" si="60">AVERAGE(C2270:E2270)</f>
        <v>53.689500333333335</v>
      </c>
      <c r="J2271" s="2">
        <f t="shared" ref="J2271:J2334" si="61">(2*I2271)-C2270</f>
        <v>53.150999666666671</v>
      </c>
      <c r="K2271" s="2">
        <f t="shared" ref="K2271:K2334" si="62">I2271-(C2270-D2270)</f>
        <v>52.488000333333339</v>
      </c>
      <c r="L2271" s="2">
        <f t="shared" ref="L2271:L2334" si="63">D2270-2*(C2270-I2271)</f>
        <v>51.949499666666675</v>
      </c>
      <c r="M2271" s="2">
        <f t="shared" ref="M2271:M2334" si="64">(2*I2271)-D2270</f>
        <v>54.352499666666667</v>
      </c>
      <c r="N2271" s="2">
        <f t="shared" ref="N2271:N2334" si="65">I2271+(C2270-D2270)</f>
        <v>54.891000333333331</v>
      </c>
      <c r="O2271" s="2">
        <f t="shared" ref="O2271:O2334" si="66">C2270+2*(I2271-D2270)</f>
        <v>55.553999666666662</v>
      </c>
      <c r="P2271" s="10" t="str">
        <f t="shared" ref="P2271:P2334" si="67">IF(E2271&lt;L2271,"Definitely down",IF(AND(E2271&lt;J2271,E2271&lt;K2271),"Likely down",IF(E2271&lt;J2271,"Possibly down",IF(E2271&gt;O2271,"Definitely up",IF(AND(E2271&gt;M2271,E2271&gt;N2271),"Likely up",IF(E2271&gt;M2271,"Possibly up",""))))))</f>
        <v/>
      </c>
      <c r="Q2271" s="2">
        <f t="shared" ref="Q2271:Q2334" si="68">AVERAGE(E2266:E2270)</f>
        <v>52.772899600000002</v>
      </c>
      <c r="R2271" s="2">
        <f t="shared" ref="R2271:R2334" si="69">E2271-Q2271</f>
        <v>0.96010239999999669</v>
      </c>
      <c r="S2271" s="1">
        <f t="shared" si="55"/>
        <v>54.017369476253059</v>
      </c>
      <c r="T2271" s="1">
        <f t="shared" si="56"/>
        <v>51.528429723746946</v>
      </c>
      <c r="U2271" s="1" t="str">
        <f t="shared" si="57"/>
        <v>Change UP</v>
      </c>
      <c r="V2271" s="1" t="str">
        <f t="shared" si="58"/>
        <v/>
      </c>
      <c r="W2271" s="1" t="str">
        <f t="shared" si="59"/>
        <v/>
      </c>
    </row>
    <row r="2272" spans="1:23" x14ac:dyDescent="0.25">
      <c r="A2272" s="3">
        <v>43475</v>
      </c>
      <c r="B2272">
        <v>53.382998999999998</v>
      </c>
      <c r="C2272">
        <v>53.557499</v>
      </c>
      <c r="D2272">
        <v>52.885502000000002</v>
      </c>
      <c r="E2272">
        <v>53.516499000000003</v>
      </c>
      <c r="F2272">
        <v>53.516499000000003</v>
      </c>
      <c r="G2272">
        <v>29128000</v>
      </c>
      <c r="I2272" s="2">
        <f t="shared" si="60"/>
        <v>53.728167333333339</v>
      </c>
      <c r="J2272" s="2">
        <f t="shared" si="61"/>
        <v>53.324834666666675</v>
      </c>
      <c r="K2272" s="2">
        <f t="shared" si="62"/>
        <v>52.916667333333336</v>
      </c>
      <c r="L2272" s="2">
        <f t="shared" si="63"/>
        <v>52.513334666666672</v>
      </c>
      <c r="M2272" s="2">
        <f t="shared" si="64"/>
        <v>54.136334666666677</v>
      </c>
      <c r="N2272" s="2">
        <f t="shared" si="65"/>
        <v>54.539667333333341</v>
      </c>
      <c r="O2272" s="2">
        <f t="shared" si="66"/>
        <v>54.947834666666679</v>
      </c>
      <c r="P2272" s="10" t="str">
        <f t="shared" si="67"/>
        <v/>
      </c>
      <c r="Q2272" s="2">
        <f t="shared" si="68"/>
        <v>53.061</v>
      </c>
      <c r="R2272" s="2">
        <f t="shared" si="69"/>
        <v>0.45549900000000321</v>
      </c>
      <c r="S2272" s="1">
        <f t="shared" ref="S2272:S2335" si="70">AVERAGE(E2267:E2271)+$X$2*_xlfn.STDEV.S(E2267:E2271)</f>
        <v>54.332890790517212</v>
      </c>
      <c r="T2272" s="1">
        <f t="shared" ref="T2272:T2335" si="71">AVERAGE(E2267:E2271)-$X$2*_xlfn.STDEV.S(E2267:E2271)</f>
        <v>51.789109209482788</v>
      </c>
      <c r="U2272" s="1" t="str">
        <f t="shared" ref="U2272:U2335" si="72">IF(E2272&gt;S2272,"Change UP",IF(E2272&lt;T2272,"Change DOWN",U2271))</f>
        <v>Change UP</v>
      </c>
      <c r="V2272" s="1" t="str">
        <f t="shared" ref="V2272:V2335" si="73">IF(U2272=U2271,"",U2272)</f>
        <v/>
      </c>
      <c r="W2272" s="1" t="str">
        <f t="shared" ref="W2272:W2335" si="74">IF(V2272&lt;&gt;"",E2272,"")</f>
        <v/>
      </c>
    </row>
    <row r="2273" spans="1:23" x14ac:dyDescent="0.25">
      <c r="A2273" s="3">
        <v>43476</v>
      </c>
      <c r="B2273">
        <v>53.158999999999999</v>
      </c>
      <c r="C2273">
        <v>53.188751000000003</v>
      </c>
      <c r="D2273">
        <v>52.423999999999999</v>
      </c>
      <c r="E2273">
        <v>52.859501000000002</v>
      </c>
      <c r="F2273">
        <v>52.859501000000002</v>
      </c>
      <c r="G2273">
        <v>30416000</v>
      </c>
      <c r="I2273" s="2">
        <f t="shared" si="60"/>
        <v>53.319833333333342</v>
      </c>
      <c r="J2273" s="2">
        <f t="shared" si="61"/>
        <v>53.082167666666685</v>
      </c>
      <c r="K2273" s="2">
        <f t="shared" si="62"/>
        <v>52.647836333333345</v>
      </c>
      <c r="L2273" s="2">
        <f t="shared" si="63"/>
        <v>52.410170666666687</v>
      </c>
      <c r="M2273" s="2">
        <f t="shared" si="64"/>
        <v>53.754164666666682</v>
      </c>
      <c r="N2273" s="2">
        <f t="shared" si="65"/>
        <v>53.99183033333334</v>
      </c>
      <c r="O2273" s="2">
        <f t="shared" si="66"/>
        <v>54.42616166666668</v>
      </c>
      <c r="P2273" s="10" t="str">
        <f t="shared" si="67"/>
        <v>Possibly down</v>
      </c>
      <c r="Q2273" s="2">
        <f t="shared" si="68"/>
        <v>53.603699599999992</v>
      </c>
      <c r="R2273" s="2">
        <f t="shared" si="69"/>
        <v>-0.74419859999999005</v>
      </c>
      <c r="S2273" s="1">
        <f t="shared" si="70"/>
        <v>53.767353432684409</v>
      </c>
      <c r="T2273" s="1">
        <f t="shared" si="71"/>
        <v>53.440045767315574</v>
      </c>
      <c r="U2273" s="1" t="str">
        <f t="shared" si="72"/>
        <v>Change DOWN</v>
      </c>
      <c r="V2273" s="1" t="str">
        <f t="shared" si="73"/>
        <v>Change DOWN</v>
      </c>
      <c r="W2273" s="1">
        <f t="shared" si="74"/>
        <v>52.859501000000002</v>
      </c>
    </row>
    <row r="2274" spans="1:23" x14ac:dyDescent="0.25">
      <c r="A2274" s="3">
        <v>43479</v>
      </c>
      <c r="B2274">
        <v>52.346001000000001</v>
      </c>
      <c r="C2274">
        <v>52.576500000000003</v>
      </c>
      <c r="D2274">
        <v>52.062752000000003</v>
      </c>
      <c r="E2274">
        <v>52.234501000000002</v>
      </c>
      <c r="F2274">
        <v>52.234501000000002</v>
      </c>
      <c r="G2274">
        <v>22886000</v>
      </c>
      <c r="I2274" s="2">
        <f t="shared" si="60"/>
        <v>52.824083999999999</v>
      </c>
      <c r="J2274" s="2">
        <f t="shared" si="61"/>
        <v>52.459416999999995</v>
      </c>
      <c r="K2274" s="2">
        <f t="shared" si="62"/>
        <v>52.059332999999995</v>
      </c>
      <c r="L2274" s="2">
        <f t="shared" si="63"/>
        <v>51.694665999999991</v>
      </c>
      <c r="M2274" s="2">
        <f t="shared" si="64"/>
        <v>53.224167999999999</v>
      </c>
      <c r="N2274" s="2">
        <f t="shared" si="65"/>
        <v>53.588835000000003</v>
      </c>
      <c r="O2274" s="2">
        <f t="shared" si="66"/>
        <v>53.988919000000003</v>
      </c>
      <c r="P2274" s="10" t="str">
        <f t="shared" si="67"/>
        <v>Possibly down</v>
      </c>
      <c r="Q2274" s="2">
        <f t="shared" si="68"/>
        <v>53.468499800000004</v>
      </c>
      <c r="R2274" s="2">
        <f t="shared" si="69"/>
        <v>-1.2339988000000019</v>
      </c>
      <c r="S2274" s="1">
        <f t="shared" si="70"/>
        <v>53.844304186952442</v>
      </c>
      <c r="T2274" s="1">
        <f t="shared" si="71"/>
        <v>53.092695413047565</v>
      </c>
      <c r="U2274" s="1" t="str">
        <f t="shared" si="72"/>
        <v>Change DOWN</v>
      </c>
      <c r="V2274" s="1" t="str">
        <f t="shared" si="73"/>
        <v/>
      </c>
      <c r="W2274" s="1" t="str">
        <f t="shared" si="74"/>
        <v/>
      </c>
    </row>
    <row r="2275" spans="1:23" x14ac:dyDescent="0.25">
      <c r="A2275" s="3">
        <v>43480</v>
      </c>
      <c r="B2275">
        <v>52.508499</v>
      </c>
      <c r="C2275">
        <v>54.002499</v>
      </c>
      <c r="D2275">
        <v>52.367001000000002</v>
      </c>
      <c r="E2275">
        <v>53.857498</v>
      </c>
      <c r="F2275">
        <v>53.857498</v>
      </c>
      <c r="G2275">
        <v>29272000</v>
      </c>
      <c r="I2275" s="2">
        <f t="shared" si="60"/>
        <v>52.291250999999995</v>
      </c>
      <c r="J2275" s="2">
        <f t="shared" si="61"/>
        <v>52.006001999999988</v>
      </c>
      <c r="K2275" s="2">
        <f t="shared" si="62"/>
        <v>51.777502999999996</v>
      </c>
      <c r="L2275" s="2">
        <f t="shared" si="63"/>
        <v>51.492253999999988</v>
      </c>
      <c r="M2275" s="2">
        <f t="shared" si="64"/>
        <v>52.519749999999988</v>
      </c>
      <c r="N2275" s="2">
        <f t="shared" si="65"/>
        <v>52.804998999999995</v>
      </c>
      <c r="O2275" s="2">
        <f t="shared" si="66"/>
        <v>53.033497999999987</v>
      </c>
      <c r="P2275" s="10" t="str">
        <f t="shared" si="67"/>
        <v>Definitely up</v>
      </c>
      <c r="Q2275" s="2">
        <f t="shared" si="68"/>
        <v>53.231500400000002</v>
      </c>
      <c r="R2275" s="2">
        <f t="shared" si="69"/>
        <v>0.62599759999999804</v>
      </c>
      <c r="S2275" s="1">
        <f t="shared" si="70"/>
        <v>53.903144657216423</v>
      </c>
      <c r="T2275" s="1">
        <f t="shared" si="71"/>
        <v>52.55985614278358</v>
      </c>
      <c r="U2275" s="1" t="str">
        <f t="shared" si="72"/>
        <v>Change DOWN</v>
      </c>
      <c r="V2275" s="1" t="str">
        <f t="shared" si="73"/>
        <v/>
      </c>
      <c r="W2275" s="1" t="str">
        <f t="shared" si="74"/>
        <v/>
      </c>
    </row>
    <row r="2276" spans="1:23" x14ac:dyDescent="0.25">
      <c r="A2276" s="3">
        <v>43481</v>
      </c>
      <c r="B2276">
        <v>54</v>
      </c>
      <c r="C2276">
        <v>54.618752000000001</v>
      </c>
      <c r="D2276">
        <v>53.966999000000001</v>
      </c>
      <c r="E2276">
        <v>54.048499999999997</v>
      </c>
      <c r="F2276">
        <v>54.048499999999997</v>
      </c>
      <c r="G2276">
        <v>26636000</v>
      </c>
      <c r="I2276" s="2">
        <f t="shared" si="60"/>
        <v>53.408999333333334</v>
      </c>
      <c r="J2276" s="2">
        <f t="shared" si="61"/>
        <v>52.815499666666668</v>
      </c>
      <c r="K2276" s="2">
        <f t="shared" si="62"/>
        <v>51.773501333333336</v>
      </c>
      <c r="L2276" s="2">
        <f t="shared" si="63"/>
        <v>51.180001666666669</v>
      </c>
      <c r="M2276" s="2">
        <f t="shared" si="64"/>
        <v>54.450997666666666</v>
      </c>
      <c r="N2276" s="2">
        <f t="shared" si="65"/>
        <v>55.044497333333332</v>
      </c>
      <c r="O2276" s="2">
        <f t="shared" si="66"/>
        <v>56.086495666666664</v>
      </c>
      <c r="P2276" s="10" t="str">
        <f t="shared" si="67"/>
        <v/>
      </c>
      <c r="Q2276" s="2">
        <f t="shared" si="68"/>
        <v>53.240200200000004</v>
      </c>
      <c r="R2276" s="2">
        <f t="shared" si="69"/>
        <v>0.80829979999999324</v>
      </c>
      <c r="S2276" s="1">
        <f t="shared" si="70"/>
        <v>53.921488313908284</v>
      </c>
      <c r="T2276" s="1">
        <f t="shared" si="71"/>
        <v>52.558912086091723</v>
      </c>
      <c r="U2276" s="1" t="str">
        <f t="shared" si="72"/>
        <v>Change UP</v>
      </c>
      <c r="V2276" s="1" t="str">
        <f t="shared" si="73"/>
        <v>Change UP</v>
      </c>
      <c r="W2276" s="1">
        <f t="shared" si="74"/>
        <v>54.048499999999997</v>
      </c>
    </row>
    <row r="2277" spans="1:23" x14ac:dyDescent="0.25">
      <c r="A2277" s="3">
        <v>43482</v>
      </c>
      <c r="B2277">
        <v>53.973498999999997</v>
      </c>
      <c r="C2277">
        <v>54.59</v>
      </c>
      <c r="D2277">
        <v>53.674999</v>
      </c>
      <c r="E2277">
        <v>54.494999</v>
      </c>
      <c r="F2277">
        <v>54.494999</v>
      </c>
      <c r="G2277">
        <v>24854000</v>
      </c>
      <c r="I2277" s="2">
        <f t="shared" si="60"/>
        <v>54.211417000000004</v>
      </c>
      <c r="J2277" s="2">
        <f t="shared" si="61"/>
        <v>53.804082000000008</v>
      </c>
      <c r="K2277" s="2">
        <f t="shared" si="62"/>
        <v>53.559664000000005</v>
      </c>
      <c r="L2277" s="2">
        <f t="shared" si="63"/>
        <v>53.152329000000009</v>
      </c>
      <c r="M2277" s="2">
        <f t="shared" si="64"/>
        <v>54.455835000000008</v>
      </c>
      <c r="N2277" s="2">
        <f t="shared" si="65"/>
        <v>54.863170000000004</v>
      </c>
      <c r="O2277" s="2">
        <f t="shared" si="66"/>
        <v>55.107588000000007</v>
      </c>
      <c r="P2277" s="10" t="str">
        <f t="shared" si="67"/>
        <v>Possibly up</v>
      </c>
      <c r="Q2277" s="2">
        <f t="shared" si="68"/>
        <v>53.303299800000005</v>
      </c>
      <c r="R2277" s="2">
        <f t="shared" si="69"/>
        <v>1.1916991999999951</v>
      </c>
      <c r="S2277" s="1">
        <f t="shared" si="70"/>
        <v>54.052833176776318</v>
      </c>
      <c r="T2277" s="1">
        <f t="shared" si="71"/>
        <v>52.553766423223692</v>
      </c>
      <c r="U2277" s="1" t="str">
        <f t="shared" si="72"/>
        <v>Change UP</v>
      </c>
      <c r="V2277" s="1" t="str">
        <f t="shared" si="73"/>
        <v/>
      </c>
      <c r="W2277" s="1" t="str">
        <f t="shared" si="74"/>
        <v/>
      </c>
    </row>
    <row r="2278" spans="1:23" x14ac:dyDescent="0.25">
      <c r="A2278" s="3">
        <v>43483</v>
      </c>
      <c r="B2278">
        <v>55</v>
      </c>
      <c r="C2278">
        <v>55.417599000000003</v>
      </c>
      <c r="D2278">
        <v>54.544998</v>
      </c>
      <c r="E2278">
        <v>54.912998000000002</v>
      </c>
      <c r="F2278">
        <v>54.912998000000002</v>
      </c>
      <c r="G2278">
        <v>39112000</v>
      </c>
      <c r="I2278" s="2">
        <f t="shared" si="60"/>
        <v>54.253332666666665</v>
      </c>
      <c r="J2278" s="2">
        <f t="shared" si="61"/>
        <v>53.916665333333327</v>
      </c>
      <c r="K2278" s="2">
        <f t="shared" si="62"/>
        <v>53.338331666666662</v>
      </c>
      <c r="L2278" s="2">
        <f t="shared" si="63"/>
        <v>53.001664333333323</v>
      </c>
      <c r="M2278" s="2">
        <f t="shared" si="64"/>
        <v>54.831666333333331</v>
      </c>
      <c r="N2278" s="2">
        <f t="shared" si="65"/>
        <v>55.168333666666669</v>
      </c>
      <c r="O2278" s="2">
        <f t="shared" si="66"/>
        <v>55.746667333333335</v>
      </c>
      <c r="P2278" s="10" t="str">
        <f t="shared" si="67"/>
        <v>Possibly up</v>
      </c>
      <c r="Q2278" s="2">
        <f t="shared" si="68"/>
        <v>53.4989998</v>
      </c>
      <c r="R2278" s="2">
        <f t="shared" si="69"/>
        <v>1.4139982000000018</v>
      </c>
      <c r="S2278" s="1">
        <f t="shared" si="70"/>
        <v>54.425066990597799</v>
      </c>
      <c r="T2278" s="1">
        <f t="shared" si="71"/>
        <v>52.572932609402201</v>
      </c>
      <c r="U2278" s="1" t="str">
        <f t="shared" si="72"/>
        <v>Change UP</v>
      </c>
      <c r="V2278" s="1" t="str">
        <f t="shared" si="73"/>
        <v/>
      </c>
      <c r="W2278" s="1" t="str">
        <f t="shared" si="74"/>
        <v/>
      </c>
    </row>
    <row r="2279" spans="1:23" x14ac:dyDescent="0.25">
      <c r="A2279" s="3">
        <v>43487</v>
      </c>
      <c r="B2279">
        <v>54.400002000000001</v>
      </c>
      <c r="C2279">
        <v>54.575499999999998</v>
      </c>
      <c r="D2279">
        <v>53.173499999999997</v>
      </c>
      <c r="E2279">
        <v>53.526001000000001</v>
      </c>
      <c r="F2279">
        <v>53.526001000000001</v>
      </c>
      <c r="G2279">
        <v>32270000</v>
      </c>
      <c r="I2279" s="2">
        <f t="shared" si="60"/>
        <v>54.958531666666666</v>
      </c>
      <c r="J2279" s="2">
        <f t="shared" si="61"/>
        <v>54.499464333333329</v>
      </c>
      <c r="K2279" s="2">
        <f t="shared" si="62"/>
        <v>54.085930666666663</v>
      </c>
      <c r="L2279" s="2">
        <f t="shared" si="63"/>
        <v>53.626863333333326</v>
      </c>
      <c r="M2279" s="2">
        <f t="shared" si="64"/>
        <v>55.372065333333332</v>
      </c>
      <c r="N2279" s="2">
        <f t="shared" si="65"/>
        <v>55.831132666666669</v>
      </c>
      <c r="O2279" s="2">
        <f t="shared" si="66"/>
        <v>56.244666333333335</v>
      </c>
      <c r="P2279" s="10" t="str">
        <f t="shared" si="67"/>
        <v>Definitely down</v>
      </c>
      <c r="Q2279" s="2">
        <f t="shared" si="68"/>
        <v>53.909699199999999</v>
      </c>
      <c r="R2279" s="2">
        <f t="shared" si="69"/>
        <v>-0.38369819999999777</v>
      </c>
      <c r="S2279" s="1">
        <f t="shared" si="70"/>
        <v>54.931641465322116</v>
      </c>
      <c r="T2279" s="1">
        <f t="shared" si="71"/>
        <v>52.887756934677881</v>
      </c>
      <c r="U2279" s="1" t="str">
        <f t="shared" si="72"/>
        <v>Change UP</v>
      </c>
      <c r="V2279" s="1" t="str">
        <f t="shared" si="73"/>
        <v/>
      </c>
      <c r="W2279" s="1" t="str">
        <f t="shared" si="74"/>
        <v/>
      </c>
    </row>
    <row r="2280" spans="1:23" x14ac:dyDescent="0.25">
      <c r="A2280" s="3">
        <v>43488</v>
      </c>
      <c r="B2280">
        <v>53.8675</v>
      </c>
      <c r="C2280">
        <v>54.246498000000003</v>
      </c>
      <c r="D2280">
        <v>52.987499</v>
      </c>
      <c r="E2280">
        <v>53.778500000000001</v>
      </c>
      <c r="F2280">
        <v>53.778500000000001</v>
      </c>
      <c r="G2280">
        <v>19340000</v>
      </c>
      <c r="I2280" s="2">
        <f t="shared" si="60"/>
        <v>53.758333666666665</v>
      </c>
      <c r="J2280" s="2">
        <f t="shared" si="61"/>
        <v>52.941167333333333</v>
      </c>
      <c r="K2280" s="2">
        <f t="shared" si="62"/>
        <v>52.356333666666664</v>
      </c>
      <c r="L2280" s="2">
        <f t="shared" si="63"/>
        <v>51.539167333333332</v>
      </c>
      <c r="M2280" s="2">
        <f t="shared" si="64"/>
        <v>54.343167333333334</v>
      </c>
      <c r="N2280" s="2">
        <f t="shared" si="65"/>
        <v>55.160333666666666</v>
      </c>
      <c r="O2280" s="2">
        <f t="shared" si="66"/>
        <v>55.745167333333335</v>
      </c>
      <c r="P2280" s="10" t="str">
        <f t="shared" si="67"/>
        <v/>
      </c>
      <c r="Q2280" s="2">
        <f t="shared" si="68"/>
        <v>54.167999199999997</v>
      </c>
      <c r="R2280" s="2">
        <f t="shared" si="69"/>
        <v>-0.38949919999999594</v>
      </c>
      <c r="S2280" s="1">
        <f t="shared" si="70"/>
        <v>54.712242900929738</v>
      </c>
      <c r="T2280" s="1">
        <f t="shared" si="71"/>
        <v>53.623755499070256</v>
      </c>
      <c r="U2280" s="1" t="str">
        <f t="shared" si="72"/>
        <v>Change UP</v>
      </c>
      <c r="V2280" s="1" t="str">
        <f t="shared" si="73"/>
        <v/>
      </c>
      <c r="W2280" s="1" t="str">
        <f t="shared" si="74"/>
        <v/>
      </c>
    </row>
    <row r="2281" spans="1:23" x14ac:dyDescent="0.25">
      <c r="A2281" s="3">
        <v>43489</v>
      </c>
      <c r="B2281">
        <v>53.824001000000003</v>
      </c>
      <c r="C2281">
        <v>53.973751</v>
      </c>
      <c r="D2281">
        <v>53.034999999999997</v>
      </c>
      <c r="E2281">
        <v>53.695</v>
      </c>
      <c r="F2281">
        <v>53.695</v>
      </c>
      <c r="G2281">
        <v>27226000</v>
      </c>
      <c r="I2281" s="2">
        <f t="shared" si="60"/>
        <v>53.67083233333333</v>
      </c>
      <c r="J2281" s="2">
        <f t="shared" si="61"/>
        <v>53.095166666666657</v>
      </c>
      <c r="K2281" s="2">
        <f t="shared" si="62"/>
        <v>52.411833333333327</v>
      </c>
      <c r="L2281" s="2">
        <f t="shared" si="63"/>
        <v>51.836167666666654</v>
      </c>
      <c r="M2281" s="2">
        <f t="shared" si="64"/>
        <v>54.35416566666666</v>
      </c>
      <c r="N2281" s="2">
        <f t="shared" si="65"/>
        <v>54.929831333333333</v>
      </c>
      <c r="O2281" s="2">
        <f t="shared" si="66"/>
        <v>55.613164666666663</v>
      </c>
      <c r="P2281" s="10" t="str">
        <f t="shared" si="67"/>
        <v/>
      </c>
      <c r="Q2281" s="2">
        <f t="shared" si="68"/>
        <v>54.152199600000003</v>
      </c>
      <c r="R2281" s="2">
        <f t="shared" si="69"/>
        <v>-0.4571996000000027</v>
      </c>
      <c r="S2281" s="1">
        <f t="shared" si="70"/>
        <v>54.708718988432516</v>
      </c>
      <c r="T2281" s="1">
        <f t="shared" si="71"/>
        <v>53.59568021156749</v>
      </c>
      <c r="U2281" s="1" t="str">
        <f t="shared" si="72"/>
        <v>Change UP</v>
      </c>
      <c r="V2281" s="1" t="str">
        <f t="shared" si="73"/>
        <v/>
      </c>
      <c r="W2281" s="1" t="str">
        <f t="shared" si="74"/>
        <v/>
      </c>
    </row>
    <row r="2282" spans="1:23" x14ac:dyDescent="0.25">
      <c r="A2282" s="3">
        <v>43490</v>
      </c>
      <c r="B2282">
        <v>54.25</v>
      </c>
      <c r="C2282">
        <v>54.700001</v>
      </c>
      <c r="D2282">
        <v>54.091000000000001</v>
      </c>
      <c r="E2282">
        <v>54.549500000000002</v>
      </c>
      <c r="F2282">
        <v>54.549500000000002</v>
      </c>
      <c r="G2282">
        <v>22382000</v>
      </c>
      <c r="I2282" s="2">
        <f t="shared" si="60"/>
        <v>53.567916999999994</v>
      </c>
      <c r="J2282" s="2">
        <f t="shared" si="61"/>
        <v>53.162082999999988</v>
      </c>
      <c r="K2282" s="2">
        <f t="shared" si="62"/>
        <v>52.629165999999991</v>
      </c>
      <c r="L2282" s="2">
        <f t="shared" si="63"/>
        <v>52.223331999999985</v>
      </c>
      <c r="M2282" s="2">
        <f t="shared" si="64"/>
        <v>54.100833999999992</v>
      </c>
      <c r="N2282" s="2">
        <f t="shared" si="65"/>
        <v>54.506667999999998</v>
      </c>
      <c r="O2282" s="2">
        <f t="shared" si="66"/>
        <v>55.039584999999995</v>
      </c>
      <c r="P2282" s="10" t="str">
        <f t="shared" si="67"/>
        <v>Likely up</v>
      </c>
      <c r="Q2282" s="2">
        <f t="shared" si="68"/>
        <v>54.081499600000008</v>
      </c>
      <c r="R2282" s="2">
        <f t="shared" si="69"/>
        <v>0.46800039999999399</v>
      </c>
      <c r="S2282" s="1">
        <f t="shared" si="70"/>
        <v>54.675667239645001</v>
      </c>
      <c r="T2282" s="1">
        <f t="shared" si="71"/>
        <v>53.487331960355014</v>
      </c>
      <c r="U2282" s="1" t="str">
        <f t="shared" si="72"/>
        <v>Change UP</v>
      </c>
      <c r="V2282" s="1" t="str">
        <f t="shared" si="73"/>
        <v/>
      </c>
      <c r="W2282" s="1" t="str">
        <f t="shared" si="74"/>
        <v/>
      </c>
    </row>
    <row r="2283" spans="1:23" x14ac:dyDescent="0.25">
      <c r="A2283" s="3">
        <v>43493</v>
      </c>
      <c r="B2283">
        <v>54.005501000000002</v>
      </c>
      <c r="C2283">
        <v>54.150002000000001</v>
      </c>
      <c r="D2283">
        <v>53.189999</v>
      </c>
      <c r="E2283">
        <v>53.504002</v>
      </c>
      <c r="F2283">
        <v>53.504002</v>
      </c>
      <c r="G2283">
        <v>25686000</v>
      </c>
      <c r="I2283" s="2">
        <f t="shared" si="60"/>
        <v>54.446833666666663</v>
      </c>
      <c r="J2283" s="2">
        <f t="shared" si="61"/>
        <v>54.193666333333326</v>
      </c>
      <c r="K2283" s="2">
        <f t="shared" si="62"/>
        <v>53.837832666666664</v>
      </c>
      <c r="L2283" s="2">
        <f t="shared" si="63"/>
        <v>53.584665333333326</v>
      </c>
      <c r="M2283" s="2">
        <f t="shared" si="64"/>
        <v>54.802667333333325</v>
      </c>
      <c r="N2283" s="2">
        <f t="shared" si="65"/>
        <v>55.055834666666662</v>
      </c>
      <c r="O2283" s="2">
        <f t="shared" si="66"/>
        <v>55.411668333333324</v>
      </c>
      <c r="P2283" s="10" t="str">
        <f t="shared" si="67"/>
        <v>Definitely down</v>
      </c>
      <c r="Q2283" s="2">
        <f t="shared" si="68"/>
        <v>54.092399799999995</v>
      </c>
      <c r="R2283" s="2">
        <f t="shared" si="69"/>
        <v>-0.58839779999999564</v>
      </c>
      <c r="S2283" s="1">
        <f t="shared" si="70"/>
        <v>54.696467115124065</v>
      </c>
      <c r="T2283" s="1">
        <f t="shared" si="71"/>
        <v>53.488332484875926</v>
      </c>
      <c r="U2283" s="1" t="str">
        <f t="shared" si="72"/>
        <v>Change UP</v>
      </c>
      <c r="V2283" s="1" t="str">
        <f t="shared" si="73"/>
        <v/>
      </c>
      <c r="W2283" s="1" t="str">
        <f t="shared" si="74"/>
        <v/>
      </c>
    </row>
    <row r="2284" spans="1:23" x14ac:dyDescent="0.25">
      <c r="A2284" s="3">
        <v>43494</v>
      </c>
      <c r="B2284">
        <v>53.633999000000003</v>
      </c>
      <c r="C2284">
        <v>53.7575</v>
      </c>
      <c r="D2284">
        <v>52.793250999999998</v>
      </c>
      <c r="E2284">
        <v>53.030997999999997</v>
      </c>
      <c r="F2284">
        <v>53.030997999999997</v>
      </c>
      <c r="G2284">
        <v>20436000</v>
      </c>
      <c r="I2284" s="2">
        <f t="shared" si="60"/>
        <v>53.614667666666662</v>
      </c>
      <c r="J2284" s="2">
        <f t="shared" si="61"/>
        <v>53.079333333333324</v>
      </c>
      <c r="K2284" s="2">
        <f t="shared" si="62"/>
        <v>52.654664666666662</v>
      </c>
      <c r="L2284" s="2">
        <f t="shared" si="63"/>
        <v>52.119330333333323</v>
      </c>
      <c r="M2284" s="2">
        <f t="shared" si="64"/>
        <v>54.039336333333324</v>
      </c>
      <c r="N2284" s="2">
        <f t="shared" si="65"/>
        <v>54.574670666666663</v>
      </c>
      <c r="O2284" s="2">
        <f t="shared" si="66"/>
        <v>54.999339333333324</v>
      </c>
      <c r="P2284" s="10" t="str">
        <f t="shared" si="67"/>
        <v>Possibly down</v>
      </c>
      <c r="Q2284" s="2">
        <f t="shared" si="68"/>
        <v>53.810600600000001</v>
      </c>
      <c r="R2284" s="2">
        <f t="shared" si="69"/>
        <v>-0.77960260000000403</v>
      </c>
      <c r="S2284" s="1">
        <f t="shared" si="70"/>
        <v>54.239367991601554</v>
      </c>
      <c r="T2284" s="1">
        <f t="shared" si="71"/>
        <v>53.381833208398447</v>
      </c>
      <c r="U2284" s="1" t="str">
        <f t="shared" si="72"/>
        <v>Change DOWN</v>
      </c>
      <c r="V2284" s="1" t="str">
        <f t="shared" si="73"/>
        <v>Change DOWN</v>
      </c>
      <c r="W2284" s="1">
        <f t="shared" si="74"/>
        <v>53.030997999999997</v>
      </c>
    </row>
    <row r="2285" spans="1:23" x14ac:dyDescent="0.25">
      <c r="A2285" s="3">
        <v>43495</v>
      </c>
      <c r="B2285">
        <v>53.421500999999999</v>
      </c>
      <c r="C2285">
        <v>54.549999</v>
      </c>
      <c r="D2285">
        <v>53.342498999999997</v>
      </c>
      <c r="E2285">
        <v>54.452998999999998</v>
      </c>
      <c r="F2285">
        <v>54.452998999999998</v>
      </c>
      <c r="G2285">
        <v>25596000</v>
      </c>
      <c r="I2285" s="2">
        <f t="shared" si="60"/>
        <v>53.193916333333334</v>
      </c>
      <c r="J2285" s="2">
        <f t="shared" si="61"/>
        <v>52.630332666666668</v>
      </c>
      <c r="K2285" s="2">
        <f t="shared" si="62"/>
        <v>52.229667333333332</v>
      </c>
      <c r="L2285" s="2">
        <f t="shared" si="63"/>
        <v>51.666083666666665</v>
      </c>
      <c r="M2285" s="2">
        <f t="shared" si="64"/>
        <v>53.59458166666667</v>
      </c>
      <c r="N2285" s="2">
        <f t="shared" si="65"/>
        <v>54.158165333333336</v>
      </c>
      <c r="O2285" s="2">
        <f t="shared" si="66"/>
        <v>54.558830666666672</v>
      </c>
      <c r="P2285" s="10" t="str">
        <f t="shared" si="67"/>
        <v>Likely up</v>
      </c>
      <c r="Q2285" s="2">
        <f t="shared" si="68"/>
        <v>53.711599999999997</v>
      </c>
      <c r="R2285" s="2">
        <f t="shared" si="69"/>
        <v>0.74139900000000125</v>
      </c>
      <c r="S2285" s="1">
        <f t="shared" si="70"/>
        <v>54.262313989292082</v>
      </c>
      <c r="T2285" s="1">
        <f t="shared" si="71"/>
        <v>53.160886010707912</v>
      </c>
      <c r="U2285" s="1" t="str">
        <f t="shared" si="72"/>
        <v>Change UP</v>
      </c>
      <c r="V2285" s="1" t="str">
        <f t="shared" si="73"/>
        <v>Change UP</v>
      </c>
      <c r="W2285" s="1">
        <f t="shared" si="74"/>
        <v>54.452998999999998</v>
      </c>
    </row>
    <row r="2286" spans="1:23" x14ac:dyDescent="0.25">
      <c r="A2286" s="3">
        <v>43496</v>
      </c>
      <c r="B2286">
        <v>55.150002000000001</v>
      </c>
      <c r="C2286">
        <v>55.866501</v>
      </c>
      <c r="D2286">
        <v>54.770499999999998</v>
      </c>
      <c r="E2286">
        <v>55.818500999999998</v>
      </c>
      <c r="F2286">
        <v>55.818500999999998</v>
      </c>
      <c r="G2286">
        <v>30766000</v>
      </c>
      <c r="I2286" s="2">
        <f t="shared" si="60"/>
        <v>54.115165666666663</v>
      </c>
      <c r="J2286" s="2">
        <f t="shared" si="61"/>
        <v>53.680332333333325</v>
      </c>
      <c r="K2286" s="2">
        <f t="shared" si="62"/>
        <v>52.907665666666659</v>
      </c>
      <c r="L2286" s="2">
        <f t="shared" si="63"/>
        <v>52.472832333333322</v>
      </c>
      <c r="M2286" s="2">
        <f t="shared" si="64"/>
        <v>54.887832333333328</v>
      </c>
      <c r="N2286" s="2">
        <f t="shared" si="65"/>
        <v>55.322665666666666</v>
      </c>
      <c r="O2286" s="2">
        <f t="shared" si="66"/>
        <v>56.095332333333332</v>
      </c>
      <c r="P2286" s="10" t="str">
        <f t="shared" si="67"/>
        <v>Likely up</v>
      </c>
      <c r="Q2286" s="2">
        <f t="shared" si="68"/>
        <v>53.846499799999989</v>
      </c>
      <c r="R2286" s="2">
        <f t="shared" si="69"/>
        <v>1.9720012000000082</v>
      </c>
      <c r="S2286" s="1">
        <f t="shared" si="70"/>
        <v>54.492129469200684</v>
      </c>
      <c r="T2286" s="1">
        <f t="shared" si="71"/>
        <v>53.200870130799295</v>
      </c>
      <c r="U2286" s="1" t="str">
        <f t="shared" si="72"/>
        <v>Change UP</v>
      </c>
      <c r="V2286" s="1" t="str">
        <f t="shared" si="73"/>
        <v/>
      </c>
      <c r="W2286" s="1" t="str">
        <f t="shared" si="74"/>
        <v/>
      </c>
    </row>
    <row r="2287" spans="1:23" x14ac:dyDescent="0.25">
      <c r="A2287" s="3">
        <v>43497</v>
      </c>
      <c r="B2287">
        <v>55.619999</v>
      </c>
      <c r="C2287">
        <v>56.25</v>
      </c>
      <c r="D2287">
        <v>55.244498999999998</v>
      </c>
      <c r="E2287">
        <v>55.537497999999999</v>
      </c>
      <c r="F2287">
        <v>55.537497999999999</v>
      </c>
      <c r="G2287">
        <v>29244000</v>
      </c>
      <c r="I2287" s="2">
        <f t="shared" si="60"/>
        <v>55.48516733333333</v>
      </c>
      <c r="J2287" s="2">
        <f t="shared" si="61"/>
        <v>55.103833666666659</v>
      </c>
      <c r="K2287" s="2">
        <f t="shared" si="62"/>
        <v>54.389166333333328</v>
      </c>
      <c r="L2287" s="2">
        <f t="shared" si="63"/>
        <v>54.007832666666658</v>
      </c>
      <c r="M2287" s="2">
        <f t="shared" si="64"/>
        <v>56.199834666666661</v>
      </c>
      <c r="N2287" s="2">
        <f t="shared" si="65"/>
        <v>56.581168333333331</v>
      </c>
      <c r="O2287" s="2">
        <f t="shared" si="66"/>
        <v>57.295835666666662</v>
      </c>
      <c r="P2287" s="10" t="str">
        <f t="shared" si="67"/>
        <v/>
      </c>
      <c r="Q2287" s="2">
        <f t="shared" si="68"/>
        <v>54.2712</v>
      </c>
      <c r="R2287" s="2">
        <f t="shared" si="69"/>
        <v>1.266297999999999</v>
      </c>
      <c r="S2287" s="1">
        <f t="shared" si="70"/>
        <v>55.347226942391544</v>
      </c>
      <c r="T2287" s="1">
        <f t="shared" si="71"/>
        <v>53.195173057608457</v>
      </c>
      <c r="U2287" s="1" t="str">
        <f t="shared" si="72"/>
        <v>Change UP</v>
      </c>
      <c r="V2287" s="1" t="str">
        <f t="shared" si="73"/>
        <v/>
      </c>
      <c r="W2287" s="1" t="str">
        <f t="shared" si="74"/>
        <v/>
      </c>
    </row>
    <row r="2288" spans="1:23" x14ac:dyDescent="0.25">
      <c r="A2288" s="3">
        <v>43500</v>
      </c>
      <c r="B2288">
        <v>55.632998999999998</v>
      </c>
      <c r="C2288">
        <v>56.639999000000003</v>
      </c>
      <c r="D2288">
        <v>55.451000000000001</v>
      </c>
      <c r="E2288">
        <v>56.639999000000003</v>
      </c>
      <c r="F2288">
        <v>56.639999000000003</v>
      </c>
      <c r="G2288">
        <v>51530000</v>
      </c>
      <c r="I2288" s="2">
        <f t="shared" si="60"/>
        <v>55.677332333333332</v>
      </c>
      <c r="J2288" s="2">
        <f t="shared" si="61"/>
        <v>55.104664666666665</v>
      </c>
      <c r="K2288" s="2">
        <f t="shared" si="62"/>
        <v>54.67183133333333</v>
      </c>
      <c r="L2288" s="2">
        <f t="shared" si="63"/>
        <v>54.099163666666662</v>
      </c>
      <c r="M2288" s="2">
        <f t="shared" si="64"/>
        <v>56.110165666666667</v>
      </c>
      <c r="N2288" s="2">
        <f t="shared" si="65"/>
        <v>56.682833333333335</v>
      </c>
      <c r="O2288" s="2">
        <f t="shared" si="66"/>
        <v>57.115666666666669</v>
      </c>
      <c r="P2288" s="10" t="str">
        <f t="shared" si="67"/>
        <v>Possibly up</v>
      </c>
      <c r="Q2288" s="2">
        <f t="shared" si="68"/>
        <v>54.468799599999997</v>
      </c>
      <c r="R2288" s="2">
        <f t="shared" si="69"/>
        <v>2.1711994000000061</v>
      </c>
      <c r="S2288" s="1">
        <f t="shared" si="70"/>
        <v>55.689677117220008</v>
      </c>
      <c r="T2288" s="1">
        <f t="shared" si="71"/>
        <v>53.247922082779986</v>
      </c>
      <c r="U2288" s="1" t="str">
        <f t="shared" si="72"/>
        <v>Change UP</v>
      </c>
      <c r="V2288" s="1" t="str">
        <f t="shared" si="73"/>
        <v/>
      </c>
      <c r="W2288" s="1" t="str">
        <f t="shared" si="74"/>
        <v/>
      </c>
    </row>
    <row r="2289" spans="1:23" x14ac:dyDescent="0.25">
      <c r="A2289" s="3">
        <v>43501</v>
      </c>
      <c r="B2289">
        <v>56.242001000000002</v>
      </c>
      <c r="C2289">
        <v>57.342498999999997</v>
      </c>
      <c r="D2289">
        <v>55.862400000000001</v>
      </c>
      <c r="E2289">
        <v>57.299500000000002</v>
      </c>
      <c r="F2289">
        <v>57.299500000000002</v>
      </c>
      <c r="G2289">
        <v>71044000</v>
      </c>
      <c r="I2289" s="2">
        <f t="shared" si="60"/>
        <v>56.243665999999997</v>
      </c>
      <c r="J2289" s="2">
        <f t="shared" si="61"/>
        <v>55.847332999999992</v>
      </c>
      <c r="K2289" s="2">
        <f t="shared" si="62"/>
        <v>55.054666999999995</v>
      </c>
      <c r="L2289" s="2">
        <f t="shared" si="63"/>
        <v>54.658333999999989</v>
      </c>
      <c r="M2289" s="2">
        <f t="shared" si="64"/>
        <v>57.036331999999994</v>
      </c>
      <c r="N2289" s="2">
        <f t="shared" si="65"/>
        <v>57.432665</v>
      </c>
      <c r="O2289" s="2">
        <f t="shared" si="66"/>
        <v>58.225330999999997</v>
      </c>
      <c r="P2289" s="10" t="str">
        <f t="shared" si="67"/>
        <v>Possibly up</v>
      </c>
      <c r="Q2289" s="2">
        <f t="shared" si="68"/>
        <v>55.095998999999992</v>
      </c>
      <c r="R2289" s="2">
        <f t="shared" si="69"/>
        <v>2.2035010000000099</v>
      </c>
      <c r="S2289" s="1">
        <f t="shared" si="70"/>
        <v>56.490501118769089</v>
      </c>
      <c r="T2289" s="1">
        <f t="shared" si="71"/>
        <v>53.701496881230895</v>
      </c>
      <c r="U2289" s="1" t="str">
        <f t="shared" si="72"/>
        <v>Change UP</v>
      </c>
      <c r="V2289" s="1" t="str">
        <f t="shared" si="73"/>
        <v/>
      </c>
      <c r="W2289" s="1" t="str">
        <f t="shared" si="74"/>
        <v/>
      </c>
    </row>
    <row r="2290" spans="1:23" x14ac:dyDescent="0.25">
      <c r="A2290" s="3">
        <v>43502</v>
      </c>
      <c r="B2290">
        <v>56.978499999999997</v>
      </c>
      <c r="C2290">
        <v>57.349997999999999</v>
      </c>
      <c r="D2290">
        <v>55.638500000000001</v>
      </c>
      <c r="E2290">
        <v>55.761501000000003</v>
      </c>
      <c r="F2290">
        <v>55.761501000000003</v>
      </c>
      <c r="G2290">
        <v>42112000</v>
      </c>
      <c r="I2290" s="2">
        <f t="shared" si="60"/>
        <v>56.834799666666669</v>
      </c>
      <c r="J2290" s="2">
        <f t="shared" si="61"/>
        <v>56.327100333333341</v>
      </c>
      <c r="K2290" s="2">
        <f t="shared" si="62"/>
        <v>55.354700666666673</v>
      </c>
      <c r="L2290" s="2">
        <f t="shared" si="63"/>
        <v>54.847001333333345</v>
      </c>
      <c r="M2290" s="2">
        <f t="shared" si="64"/>
        <v>57.807199333333337</v>
      </c>
      <c r="N2290" s="2">
        <f t="shared" si="65"/>
        <v>58.314898666666664</v>
      </c>
      <c r="O2290" s="2">
        <f t="shared" si="66"/>
        <v>59.287298333333332</v>
      </c>
      <c r="P2290" s="10" t="str">
        <f t="shared" si="67"/>
        <v>Possibly down</v>
      </c>
      <c r="Q2290" s="2">
        <f t="shared" si="68"/>
        <v>55.949699400000007</v>
      </c>
      <c r="R2290" s="2">
        <f t="shared" si="69"/>
        <v>-0.18819840000000454</v>
      </c>
      <c r="S2290" s="1">
        <f t="shared" si="70"/>
        <v>57.036634345064016</v>
      </c>
      <c r="T2290" s="1">
        <f t="shared" si="71"/>
        <v>54.862764454935999</v>
      </c>
      <c r="U2290" s="1" t="str">
        <f t="shared" si="72"/>
        <v>Change UP</v>
      </c>
      <c r="V2290" s="1" t="str">
        <f t="shared" si="73"/>
        <v/>
      </c>
      <c r="W2290" s="1" t="str">
        <f t="shared" si="74"/>
        <v/>
      </c>
    </row>
    <row r="2291" spans="1:23" x14ac:dyDescent="0.25">
      <c r="A2291" s="3">
        <v>43503</v>
      </c>
      <c r="B2291">
        <v>55.207999999999998</v>
      </c>
      <c r="C2291">
        <v>55.242001000000002</v>
      </c>
      <c r="D2291">
        <v>54.299999</v>
      </c>
      <c r="E2291">
        <v>54.935501000000002</v>
      </c>
      <c r="F2291">
        <v>54.935501000000002</v>
      </c>
      <c r="G2291">
        <v>40896000</v>
      </c>
      <c r="I2291" s="2">
        <f t="shared" si="60"/>
        <v>56.249999666666668</v>
      </c>
      <c r="J2291" s="2">
        <f t="shared" si="61"/>
        <v>55.150001333333336</v>
      </c>
      <c r="K2291" s="2">
        <f t="shared" si="62"/>
        <v>54.538501666666669</v>
      </c>
      <c r="L2291" s="2">
        <f t="shared" si="63"/>
        <v>53.438503333333337</v>
      </c>
      <c r="M2291" s="2">
        <f t="shared" si="64"/>
        <v>56.861499333333335</v>
      </c>
      <c r="N2291" s="2">
        <f t="shared" si="65"/>
        <v>57.961497666666666</v>
      </c>
      <c r="O2291" s="2">
        <f t="shared" si="66"/>
        <v>58.572997333333333</v>
      </c>
      <c r="P2291" s="10" t="str">
        <f t="shared" si="67"/>
        <v>Possibly down</v>
      </c>
      <c r="Q2291" s="2">
        <f t="shared" si="68"/>
        <v>56.211399799999995</v>
      </c>
      <c r="R2291" s="2">
        <f t="shared" si="69"/>
        <v>-1.2758987999999931</v>
      </c>
      <c r="S2291" s="1">
        <f t="shared" si="70"/>
        <v>56.949400706640155</v>
      </c>
      <c r="T2291" s="1">
        <f t="shared" si="71"/>
        <v>55.473398893359835</v>
      </c>
      <c r="U2291" s="1" t="str">
        <f t="shared" si="72"/>
        <v>Change DOWN</v>
      </c>
      <c r="V2291" s="1" t="str">
        <f t="shared" si="73"/>
        <v>Change DOWN</v>
      </c>
      <c r="W2291" s="1">
        <f t="shared" si="74"/>
        <v>54.935501000000002</v>
      </c>
    </row>
    <row r="2292" spans="1:23" x14ac:dyDescent="0.25">
      <c r="A2292" s="3">
        <v>43504</v>
      </c>
      <c r="B2292">
        <v>54.349997999999999</v>
      </c>
      <c r="C2292">
        <v>54.945498999999998</v>
      </c>
      <c r="D2292">
        <v>54.327499000000003</v>
      </c>
      <c r="E2292">
        <v>54.752997999999998</v>
      </c>
      <c r="F2292">
        <v>54.752997999999998</v>
      </c>
      <c r="G2292">
        <v>21516000</v>
      </c>
      <c r="I2292" s="2">
        <f t="shared" si="60"/>
        <v>54.825833666666675</v>
      </c>
      <c r="J2292" s="2">
        <f t="shared" si="61"/>
        <v>54.409666333333348</v>
      </c>
      <c r="K2292" s="2">
        <f t="shared" si="62"/>
        <v>53.883831666666673</v>
      </c>
      <c r="L2292" s="2">
        <f t="shared" si="63"/>
        <v>53.467664333333346</v>
      </c>
      <c r="M2292" s="2">
        <f t="shared" si="64"/>
        <v>55.35166833333335</v>
      </c>
      <c r="N2292" s="2">
        <f t="shared" si="65"/>
        <v>55.767835666666677</v>
      </c>
      <c r="O2292" s="2">
        <f t="shared" si="66"/>
        <v>56.293670333333353</v>
      </c>
      <c r="P2292" s="10" t="str">
        <f t="shared" si="67"/>
        <v/>
      </c>
      <c r="Q2292" s="2">
        <f t="shared" si="68"/>
        <v>56.034799800000009</v>
      </c>
      <c r="R2292" s="2">
        <f t="shared" si="69"/>
        <v>-1.2818018000000109</v>
      </c>
      <c r="S2292" s="1">
        <f t="shared" si="70"/>
        <v>56.969705120554821</v>
      </c>
      <c r="T2292" s="1">
        <f t="shared" si="71"/>
        <v>55.099894479445197</v>
      </c>
      <c r="U2292" s="1" t="str">
        <f t="shared" si="72"/>
        <v>Change DOWN</v>
      </c>
      <c r="V2292" s="1" t="str">
        <f t="shared" si="73"/>
        <v/>
      </c>
      <c r="W2292" s="1" t="str">
        <f t="shared" si="74"/>
        <v/>
      </c>
    </row>
    <row r="2293" spans="1:23" x14ac:dyDescent="0.25">
      <c r="A2293" s="3">
        <v>43507</v>
      </c>
      <c r="B2293">
        <v>54.847499999999997</v>
      </c>
      <c r="C2293">
        <v>55.297249000000001</v>
      </c>
      <c r="D2293">
        <v>54.643002000000003</v>
      </c>
      <c r="E2293">
        <v>54.750500000000002</v>
      </c>
      <c r="F2293">
        <v>54.750500000000002</v>
      </c>
      <c r="G2293">
        <v>21304000</v>
      </c>
      <c r="I2293" s="2">
        <f t="shared" si="60"/>
        <v>54.675331999999997</v>
      </c>
      <c r="J2293" s="2">
        <f t="shared" si="61"/>
        <v>54.405164999999997</v>
      </c>
      <c r="K2293" s="2">
        <f t="shared" si="62"/>
        <v>54.057332000000002</v>
      </c>
      <c r="L2293" s="2">
        <f t="shared" si="63"/>
        <v>53.787165000000002</v>
      </c>
      <c r="M2293" s="2">
        <f t="shared" si="64"/>
        <v>55.023164999999992</v>
      </c>
      <c r="N2293" s="2">
        <f t="shared" si="65"/>
        <v>55.293331999999992</v>
      </c>
      <c r="O2293" s="2">
        <f t="shared" si="66"/>
        <v>55.641164999999987</v>
      </c>
      <c r="P2293" s="10" t="str">
        <f t="shared" si="67"/>
        <v/>
      </c>
      <c r="Q2293" s="2">
        <f t="shared" si="68"/>
        <v>55.877899800000002</v>
      </c>
      <c r="R2293" s="2">
        <f t="shared" si="69"/>
        <v>-1.1273997999999992</v>
      </c>
      <c r="S2293" s="1">
        <f t="shared" si="70"/>
        <v>56.969780122861302</v>
      </c>
      <c r="T2293" s="1">
        <f t="shared" si="71"/>
        <v>54.786019477138701</v>
      </c>
      <c r="U2293" s="1" t="str">
        <f t="shared" si="72"/>
        <v>Change DOWN</v>
      </c>
      <c r="V2293" s="1" t="str">
        <f t="shared" si="73"/>
        <v/>
      </c>
      <c r="W2293" s="1" t="str">
        <f t="shared" si="74"/>
        <v/>
      </c>
    </row>
    <row r="2294" spans="1:23" x14ac:dyDescent="0.25">
      <c r="A2294" s="3">
        <v>43508</v>
      </c>
      <c r="B2294">
        <v>55.34</v>
      </c>
      <c r="C2294">
        <v>56.264750999999997</v>
      </c>
      <c r="D2294">
        <v>55.292499999999997</v>
      </c>
      <c r="E2294">
        <v>56.068500999999998</v>
      </c>
      <c r="F2294">
        <v>56.068500999999998</v>
      </c>
      <c r="G2294">
        <v>32182000</v>
      </c>
      <c r="I2294" s="2">
        <f t="shared" si="60"/>
        <v>54.896917000000002</v>
      </c>
      <c r="J2294" s="2">
        <f t="shared" si="61"/>
        <v>54.496585000000003</v>
      </c>
      <c r="K2294" s="2">
        <f t="shared" si="62"/>
        <v>54.242670000000004</v>
      </c>
      <c r="L2294" s="2">
        <f t="shared" si="63"/>
        <v>53.842338000000005</v>
      </c>
      <c r="M2294" s="2">
        <f t="shared" si="64"/>
        <v>55.150832000000001</v>
      </c>
      <c r="N2294" s="2">
        <f t="shared" si="65"/>
        <v>55.551164</v>
      </c>
      <c r="O2294" s="2">
        <f t="shared" si="66"/>
        <v>55.805078999999999</v>
      </c>
      <c r="P2294" s="10" t="str">
        <f t="shared" si="67"/>
        <v>Definitely up</v>
      </c>
      <c r="Q2294" s="2">
        <f t="shared" si="68"/>
        <v>55.5</v>
      </c>
      <c r="R2294" s="2">
        <f t="shared" si="69"/>
        <v>0.5685009999999977</v>
      </c>
      <c r="S2294" s="1">
        <f t="shared" si="70"/>
        <v>56.589151548454808</v>
      </c>
      <c r="T2294" s="1">
        <f t="shared" si="71"/>
        <v>54.410848451545192</v>
      </c>
      <c r="U2294" s="1" t="str">
        <f t="shared" si="72"/>
        <v>Change DOWN</v>
      </c>
      <c r="V2294" s="1" t="str">
        <f t="shared" si="73"/>
        <v/>
      </c>
      <c r="W2294" s="1" t="str">
        <f t="shared" si="74"/>
        <v/>
      </c>
    </row>
    <row r="2295" spans="1:23" x14ac:dyDescent="0.25">
      <c r="A2295" s="3">
        <v>43509</v>
      </c>
      <c r="B2295">
        <v>56.249499999999998</v>
      </c>
      <c r="C2295">
        <v>56.736499999999999</v>
      </c>
      <c r="D2295">
        <v>55.924999</v>
      </c>
      <c r="E2295">
        <v>56.007998999999998</v>
      </c>
      <c r="F2295">
        <v>56.007998999999998</v>
      </c>
      <c r="G2295">
        <v>20996000</v>
      </c>
      <c r="I2295" s="2">
        <f t="shared" si="60"/>
        <v>55.875250666666659</v>
      </c>
      <c r="J2295" s="2">
        <f t="shared" si="61"/>
        <v>55.485750333333321</v>
      </c>
      <c r="K2295" s="2">
        <f t="shared" si="62"/>
        <v>54.902999666666659</v>
      </c>
      <c r="L2295" s="2">
        <f t="shared" si="63"/>
        <v>54.513499333333321</v>
      </c>
      <c r="M2295" s="2">
        <f t="shared" si="64"/>
        <v>56.458001333333321</v>
      </c>
      <c r="N2295" s="2">
        <f t="shared" si="65"/>
        <v>56.847501666666659</v>
      </c>
      <c r="O2295" s="2">
        <f t="shared" si="66"/>
        <v>57.430252333333321</v>
      </c>
      <c r="P2295" s="10" t="str">
        <f t="shared" si="67"/>
        <v/>
      </c>
      <c r="Q2295" s="2">
        <f t="shared" si="68"/>
        <v>55.253800200000001</v>
      </c>
      <c r="R2295" s="2">
        <f t="shared" si="69"/>
        <v>0.7541987999999975</v>
      </c>
      <c r="S2295" s="1">
        <f t="shared" si="70"/>
        <v>55.871644397878157</v>
      </c>
      <c r="T2295" s="1">
        <f t="shared" si="71"/>
        <v>54.635956002121844</v>
      </c>
      <c r="U2295" s="1" t="str">
        <f t="shared" si="72"/>
        <v>Change UP</v>
      </c>
      <c r="V2295" s="1" t="str">
        <f t="shared" si="73"/>
        <v>Change UP</v>
      </c>
      <c r="W2295" s="1">
        <f t="shared" si="74"/>
        <v>56.007998999999998</v>
      </c>
    </row>
    <row r="2296" spans="1:23" x14ac:dyDescent="0.25">
      <c r="A2296" s="3">
        <v>43510</v>
      </c>
      <c r="B2296">
        <v>55.902500000000003</v>
      </c>
      <c r="C2296">
        <v>56.411498999999999</v>
      </c>
      <c r="D2296">
        <v>55.522250999999997</v>
      </c>
      <c r="E2296">
        <v>56.083500000000001</v>
      </c>
      <c r="F2296">
        <v>56.083500000000001</v>
      </c>
      <c r="G2296">
        <v>18952000</v>
      </c>
      <c r="I2296" s="2">
        <f t="shared" si="60"/>
        <v>56.223165999999992</v>
      </c>
      <c r="J2296" s="2">
        <f t="shared" si="61"/>
        <v>55.709831999999984</v>
      </c>
      <c r="K2296" s="2">
        <f t="shared" si="62"/>
        <v>55.411664999999992</v>
      </c>
      <c r="L2296" s="2">
        <f t="shared" si="63"/>
        <v>54.898330999999985</v>
      </c>
      <c r="M2296" s="2">
        <f t="shared" si="64"/>
        <v>56.521332999999984</v>
      </c>
      <c r="N2296" s="2">
        <f t="shared" si="65"/>
        <v>57.034666999999992</v>
      </c>
      <c r="O2296" s="2">
        <f t="shared" si="66"/>
        <v>57.332833999999984</v>
      </c>
      <c r="P2296" s="10" t="str">
        <f t="shared" si="67"/>
        <v/>
      </c>
      <c r="Q2296" s="2">
        <f t="shared" si="68"/>
        <v>55.303099800000005</v>
      </c>
      <c r="R2296" s="2">
        <f t="shared" si="69"/>
        <v>0.78040019999999544</v>
      </c>
      <c r="S2296" s="1">
        <f t="shared" si="70"/>
        <v>55.978716053173137</v>
      </c>
      <c r="T2296" s="1">
        <f t="shared" si="71"/>
        <v>54.627483546826873</v>
      </c>
      <c r="U2296" s="1" t="str">
        <f t="shared" si="72"/>
        <v>Change UP</v>
      </c>
      <c r="V2296" s="1" t="str">
        <f t="shared" si="73"/>
        <v/>
      </c>
      <c r="W2296" s="1" t="str">
        <f t="shared" si="74"/>
        <v/>
      </c>
    </row>
    <row r="2297" spans="1:23" x14ac:dyDescent="0.25">
      <c r="A2297" s="3">
        <v>43511</v>
      </c>
      <c r="B2297">
        <v>56.504002</v>
      </c>
      <c r="C2297">
        <v>56.583500000000001</v>
      </c>
      <c r="D2297">
        <v>55.532501000000003</v>
      </c>
      <c r="E2297">
        <v>55.682499</v>
      </c>
      <c r="F2297">
        <v>55.682499</v>
      </c>
      <c r="G2297">
        <v>28996000</v>
      </c>
      <c r="I2297" s="2">
        <f t="shared" si="60"/>
        <v>56.005749999999999</v>
      </c>
      <c r="J2297" s="2">
        <f t="shared" si="61"/>
        <v>55.600000999999999</v>
      </c>
      <c r="K2297" s="2">
        <f t="shared" si="62"/>
        <v>55.116501999999997</v>
      </c>
      <c r="L2297" s="2">
        <f t="shared" si="63"/>
        <v>54.710752999999997</v>
      </c>
      <c r="M2297" s="2">
        <f t="shared" si="64"/>
        <v>56.489249000000001</v>
      </c>
      <c r="N2297" s="2">
        <f t="shared" si="65"/>
        <v>56.894998000000001</v>
      </c>
      <c r="O2297" s="2">
        <f t="shared" si="66"/>
        <v>57.378497000000003</v>
      </c>
      <c r="P2297" s="10" t="str">
        <f t="shared" si="67"/>
        <v/>
      </c>
      <c r="Q2297" s="2">
        <f t="shared" si="68"/>
        <v>55.532699600000001</v>
      </c>
      <c r="R2297" s="2">
        <f t="shared" si="69"/>
        <v>0.14979939999999914</v>
      </c>
      <c r="S2297" s="1">
        <f t="shared" si="70"/>
        <v>56.246167283186352</v>
      </c>
      <c r="T2297" s="1">
        <f t="shared" si="71"/>
        <v>54.819231916813649</v>
      </c>
      <c r="U2297" s="1" t="str">
        <f t="shared" si="72"/>
        <v>Change UP</v>
      </c>
      <c r="V2297" s="1" t="str">
        <f t="shared" si="73"/>
        <v/>
      </c>
      <c r="W2297" s="1" t="str">
        <f t="shared" si="74"/>
        <v/>
      </c>
    </row>
    <row r="2298" spans="1:23" x14ac:dyDescent="0.25">
      <c r="A2298" s="3">
        <v>43515</v>
      </c>
      <c r="B2298">
        <v>55.5</v>
      </c>
      <c r="C2298">
        <v>56.094501000000001</v>
      </c>
      <c r="D2298">
        <v>55.5</v>
      </c>
      <c r="E2298">
        <v>55.928001000000002</v>
      </c>
      <c r="F2298">
        <v>55.928001000000002</v>
      </c>
      <c r="G2298">
        <v>20928000</v>
      </c>
      <c r="I2298" s="2">
        <f t="shared" si="60"/>
        <v>55.932833333333342</v>
      </c>
      <c r="J2298" s="2">
        <f t="shared" si="61"/>
        <v>55.282166666666683</v>
      </c>
      <c r="K2298" s="2">
        <f t="shared" si="62"/>
        <v>54.881834333333344</v>
      </c>
      <c r="L2298" s="2">
        <f t="shared" si="63"/>
        <v>54.231167666666686</v>
      </c>
      <c r="M2298" s="2">
        <f t="shared" si="64"/>
        <v>56.33316566666668</v>
      </c>
      <c r="N2298" s="2">
        <f t="shared" si="65"/>
        <v>56.983832333333339</v>
      </c>
      <c r="O2298" s="2">
        <f t="shared" si="66"/>
        <v>57.384164666666678</v>
      </c>
      <c r="P2298" s="10" t="str">
        <f t="shared" si="67"/>
        <v/>
      </c>
      <c r="Q2298" s="2">
        <f t="shared" si="68"/>
        <v>55.718599800000007</v>
      </c>
      <c r="R2298" s="2">
        <f t="shared" si="69"/>
        <v>0.20940119999999496</v>
      </c>
      <c r="S2298" s="1">
        <f t="shared" si="70"/>
        <v>56.283811130654918</v>
      </c>
      <c r="T2298" s="1">
        <f t="shared" si="71"/>
        <v>55.153388469345096</v>
      </c>
      <c r="U2298" s="1" t="str">
        <f t="shared" si="72"/>
        <v>Change UP</v>
      </c>
      <c r="V2298" s="1" t="str">
        <f t="shared" si="73"/>
        <v/>
      </c>
      <c r="W2298" s="1" t="str">
        <f t="shared" si="74"/>
        <v/>
      </c>
    </row>
    <row r="2299" spans="1:23" x14ac:dyDescent="0.25">
      <c r="A2299" s="3">
        <v>43516</v>
      </c>
      <c r="B2299">
        <v>55.999499999999998</v>
      </c>
      <c r="C2299">
        <v>56.170501999999999</v>
      </c>
      <c r="D2299">
        <v>55.264000000000003</v>
      </c>
      <c r="E2299">
        <v>55.689999</v>
      </c>
      <c r="F2299">
        <v>55.689999</v>
      </c>
      <c r="G2299">
        <v>21756000</v>
      </c>
      <c r="I2299" s="2">
        <f t="shared" si="60"/>
        <v>55.840834000000001</v>
      </c>
      <c r="J2299" s="2">
        <f t="shared" si="61"/>
        <v>55.587167000000001</v>
      </c>
      <c r="K2299" s="2">
        <f t="shared" si="62"/>
        <v>55.246333</v>
      </c>
      <c r="L2299" s="2">
        <f t="shared" si="63"/>
        <v>54.992666</v>
      </c>
      <c r="M2299" s="2">
        <f t="shared" si="64"/>
        <v>56.181668000000002</v>
      </c>
      <c r="N2299" s="2">
        <f t="shared" si="65"/>
        <v>56.435335000000002</v>
      </c>
      <c r="O2299" s="2">
        <f t="shared" si="66"/>
        <v>56.776169000000003</v>
      </c>
      <c r="P2299" s="10" t="str">
        <f t="shared" si="67"/>
        <v/>
      </c>
      <c r="Q2299" s="2">
        <f t="shared" si="68"/>
        <v>55.954100000000004</v>
      </c>
      <c r="R2299" s="2">
        <f t="shared" si="69"/>
        <v>-0.26410100000000369</v>
      </c>
      <c r="S2299" s="1">
        <f t="shared" si="70"/>
        <v>56.117795839901326</v>
      </c>
      <c r="T2299" s="1">
        <f t="shared" si="71"/>
        <v>55.790404160098682</v>
      </c>
      <c r="U2299" s="1" t="str">
        <f t="shared" si="72"/>
        <v>Change DOWN</v>
      </c>
      <c r="V2299" s="1" t="str">
        <f t="shared" si="73"/>
        <v>Change DOWN</v>
      </c>
      <c r="W2299" s="1">
        <f t="shared" si="74"/>
        <v>55.689999</v>
      </c>
    </row>
    <row r="2300" spans="1:23" x14ac:dyDescent="0.25">
      <c r="A2300" s="3">
        <v>43517</v>
      </c>
      <c r="B2300">
        <v>55.542000000000002</v>
      </c>
      <c r="C2300">
        <v>55.597000000000001</v>
      </c>
      <c r="D2300">
        <v>54.625999</v>
      </c>
      <c r="E2300">
        <v>54.848498999999997</v>
      </c>
      <c r="F2300">
        <v>54.848498999999997</v>
      </c>
      <c r="G2300">
        <v>28302000</v>
      </c>
      <c r="I2300" s="2">
        <f t="shared" si="60"/>
        <v>55.708167000000003</v>
      </c>
      <c r="J2300" s="2">
        <f t="shared" si="61"/>
        <v>55.245832000000007</v>
      </c>
      <c r="K2300" s="2">
        <f t="shared" si="62"/>
        <v>54.801665000000007</v>
      </c>
      <c r="L2300" s="2">
        <f t="shared" si="63"/>
        <v>54.339330000000011</v>
      </c>
      <c r="M2300" s="2">
        <f t="shared" si="64"/>
        <v>56.152334000000003</v>
      </c>
      <c r="N2300" s="2">
        <f t="shared" si="65"/>
        <v>56.614668999999999</v>
      </c>
      <c r="O2300" s="2">
        <f t="shared" si="66"/>
        <v>57.058835999999999</v>
      </c>
      <c r="P2300" s="10" t="str">
        <f t="shared" si="67"/>
        <v>Possibly down</v>
      </c>
      <c r="Q2300" s="2">
        <f t="shared" si="68"/>
        <v>55.878399600000002</v>
      </c>
      <c r="R2300" s="2">
        <f t="shared" si="69"/>
        <v>-1.0299006000000048</v>
      </c>
      <c r="S2300" s="1">
        <f t="shared" si="70"/>
        <v>56.062243493428092</v>
      </c>
      <c r="T2300" s="1">
        <f t="shared" si="71"/>
        <v>55.694555706571911</v>
      </c>
      <c r="U2300" s="1" t="str">
        <f t="shared" si="72"/>
        <v>Change DOWN</v>
      </c>
      <c r="V2300" s="1" t="str">
        <f t="shared" si="73"/>
        <v/>
      </c>
      <c r="W2300" s="1" t="str">
        <f t="shared" si="74"/>
        <v/>
      </c>
    </row>
    <row r="2301" spans="1:23" x14ac:dyDescent="0.25">
      <c r="A2301" s="3">
        <v>43518</v>
      </c>
      <c r="B2301">
        <v>55.044998</v>
      </c>
      <c r="C2301">
        <v>55.561999999999998</v>
      </c>
      <c r="D2301">
        <v>54.779998999999997</v>
      </c>
      <c r="E2301">
        <v>55.518501000000001</v>
      </c>
      <c r="F2301">
        <v>55.518501000000001</v>
      </c>
      <c r="G2301">
        <v>20990000</v>
      </c>
      <c r="I2301" s="2">
        <f t="shared" si="60"/>
        <v>55.023832666666664</v>
      </c>
      <c r="J2301" s="2">
        <f t="shared" si="61"/>
        <v>54.450665333333326</v>
      </c>
      <c r="K2301" s="2">
        <f t="shared" si="62"/>
        <v>54.052831666666663</v>
      </c>
      <c r="L2301" s="2">
        <f t="shared" si="63"/>
        <v>53.479664333333325</v>
      </c>
      <c r="M2301" s="2">
        <f t="shared" si="64"/>
        <v>55.421666333333327</v>
      </c>
      <c r="N2301" s="2">
        <f t="shared" si="65"/>
        <v>55.994833666666665</v>
      </c>
      <c r="O2301" s="2">
        <f t="shared" si="66"/>
        <v>56.392667333333328</v>
      </c>
      <c r="P2301" s="10" t="str">
        <f t="shared" si="67"/>
        <v>Possibly up</v>
      </c>
      <c r="Q2301" s="2">
        <f t="shared" si="68"/>
        <v>55.646499599999991</v>
      </c>
      <c r="R2301" s="2">
        <f t="shared" si="69"/>
        <v>-0.12799859999999086</v>
      </c>
      <c r="S2301" s="1">
        <f t="shared" si="70"/>
        <v>56.123523053302655</v>
      </c>
      <c r="T2301" s="1">
        <f t="shared" si="71"/>
        <v>55.169476146697328</v>
      </c>
      <c r="U2301" s="1" t="str">
        <f t="shared" si="72"/>
        <v>Change DOWN</v>
      </c>
      <c r="V2301" s="1" t="str">
        <f t="shared" si="73"/>
        <v/>
      </c>
      <c r="W2301" s="1" t="str">
        <f t="shared" si="74"/>
        <v/>
      </c>
    </row>
    <row r="2302" spans="1:23" x14ac:dyDescent="0.25">
      <c r="A2302" s="3">
        <v>43521</v>
      </c>
      <c r="B2302">
        <v>55.799999</v>
      </c>
      <c r="C2302">
        <v>55.926997999999998</v>
      </c>
      <c r="D2302">
        <v>55.363498999999997</v>
      </c>
      <c r="E2302">
        <v>55.470001000000003</v>
      </c>
      <c r="F2302">
        <v>55.470001000000003</v>
      </c>
      <c r="G2302">
        <v>28262000</v>
      </c>
      <c r="I2302" s="2">
        <f t="shared" si="60"/>
        <v>55.286833333333334</v>
      </c>
      <c r="J2302" s="2">
        <f t="shared" si="61"/>
        <v>55.01166666666667</v>
      </c>
      <c r="K2302" s="2">
        <f t="shared" si="62"/>
        <v>54.504832333333333</v>
      </c>
      <c r="L2302" s="2">
        <f t="shared" si="63"/>
        <v>54.229665666666669</v>
      </c>
      <c r="M2302" s="2">
        <f t="shared" si="64"/>
        <v>55.793667666666671</v>
      </c>
      <c r="N2302" s="2">
        <f t="shared" si="65"/>
        <v>56.068834333333335</v>
      </c>
      <c r="O2302" s="2">
        <f t="shared" si="66"/>
        <v>56.575668666666672</v>
      </c>
      <c r="P2302" s="10" t="str">
        <f t="shared" si="67"/>
        <v/>
      </c>
      <c r="Q2302" s="2">
        <f t="shared" si="68"/>
        <v>55.533499800000001</v>
      </c>
      <c r="R2302" s="2">
        <f t="shared" si="69"/>
        <v>-6.3498799999997857E-2</v>
      </c>
      <c r="S2302" s="1">
        <f t="shared" si="70"/>
        <v>55.943309212411677</v>
      </c>
      <c r="T2302" s="1">
        <f t="shared" si="71"/>
        <v>55.123690387588326</v>
      </c>
      <c r="U2302" s="1" t="str">
        <f t="shared" si="72"/>
        <v>Change DOWN</v>
      </c>
      <c r="V2302" s="1" t="str">
        <f t="shared" si="73"/>
        <v/>
      </c>
      <c r="W2302" s="1" t="str">
        <f t="shared" si="74"/>
        <v/>
      </c>
    </row>
    <row r="2303" spans="1:23" x14ac:dyDescent="0.25">
      <c r="A2303" s="3">
        <v>43522</v>
      </c>
      <c r="B2303">
        <v>55.287497999999999</v>
      </c>
      <c r="C2303">
        <v>55.975498000000002</v>
      </c>
      <c r="D2303">
        <v>54.995998</v>
      </c>
      <c r="E2303">
        <v>55.756500000000003</v>
      </c>
      <c r="F2303">
        <v>55.756500000000003</v>
      </c>
      <c r="G2303">
        <v>29426000</v>
      </c>
      <c r="I2303" s="2">
        <f t="shared" si="60"/>
        <v>55.586832666666659</v>
      </c>
      <c r="J2303" s="2">
        <f t="shared" si="61"/>
        <v>55.24666733333332</v>
      </c>
      <c r="K2303" s="2">
        <f t="shared" si="62"/>
        <v>55.023333666666659</v>
      </c>
      <c r="L2303" s="2">
        <f t="shared" si="63"/>
        <v>54.68316833333332</v>
      </c>
      <c r="M2303" s="2">
        <f t="shared" si="64"/>
        <v>55.810166333333321</v>
      </c>
      <c r="N2303" s="2">
        <f t="shared" si="65"/>
        <v>56.150331666666659</v>
      </c>
      <c r="O2303" s="2">
        <f t="shared" si="66"/>
        <v>56.373665333333321</v>
      </c>
      <c r="P2303" s="10" t="str">
        <f t="shared" si="67"/>
        <v/>
      </c>
      <c r="Q2303" s="2">
        <f t="shared" si="68"/>
        <v>55.491000200000009</v>
      </c>
      <c r="R2303" s="2">
        <f t="shared" si="69"/>
        <v>0.26549979999999351</v>
      </c>
      <c r="S2303" s="1">
        <f t="shared" si="70"/>
        <v>55.892427426905712</v>
      </c>
      <c r="T2303" s="1">
        <f t="shared" si="71"/>
        <v>55.089572973094306</v>
      </c>
      <c r="U2303" s="1" t="str">
        <f t="shared" si="72"/>
        <v>Change DOWN</v>
      </c>
      <c r="V2303" s="1" t="str">
        <f t="shared" si="73"/>
        <v/>
      </c>
      <c r="W2303" s="1" t="str">
        <f t="shared" si="74"/>
        <v/>
      </c>
    </row>
    <row r="2304" spans="1:23" x14ac:dyDescent="0.25">
      <c r="A2304" s="3">
        <v>43523</v>
      </c>
      <c r="B2304">
        <v>55.347499999999997</v>
      </c>
      <c r="C2304">
        <v>55.898997999999999</v>
      </c>
      <c r="D2304">
        <v>55.049999</v>
      </c>
      <c r="E2304">
        <v>55.802501999999997</v>
      </c>
      <c r="F2304">
        <v>55.802501999999997</v>
      </c>
      <c r="G2304">
        <v>19368000</v>
      </c>
      <c r="I2304" s="2">
        <f t="shared" si="60"/>
        <v>55.575998666666671</v>
      </c>
      <c r="J2304" s="2">
        <f t="shared" si="61"/>
        <v>55.176499333333339</v>
      </c>
      <c r="K2304" s="2">
        <f t="shared" si="62"/>
        <v>54.596498666666669</v>
      </c>
      <c r="L2304" s="2">
        <f t="shared" si="63"/>
        <v>54.196999333333338</v>
      </c>
      <c r="M2304" s="2">
        <f t="shared" si="64"/>
        <v>56.155999333333341</v>
      </c>
      <c r="N2304" s="2">
        <f t="shared" si="65"/>
        <v>56.555498666666672</v>
      </c>
      <c r="O2304" s="2">
        <f t="shared" si="66"/>
        <v>57.135499333333343</v>
      </c>
      <c r="P2304" s="10" t="str">
        <f t="shared" si="67"/>
        <v/>
      </c>
      <c r="Q2304" s="2">
        <f t="shared" si="68"/>
        <v>55.456699999999998</v>
      </c>
      <c r="R2304" s="2">
        <f t="shared" si="69"/>
        <v>0.34580199999999905</v>
      </c>
      <c r="S2304" s="1">
        <f t="shared" si="70"/>
        <v>55.816635133046219</v>
      </c>
      <c r="T2304" s="1">
        <f t="shared" si="71"/>
        <v>55.096764866953777</v>
      </c>
      <c r="U2304" s="1" t="str">
        <f t="shared" si="72"/>
        <v>Change DOWN</v>
      </c>
      <c r="V2304" s="1" t="str">
        <f t="shared" si="73"/>
        <v/>
      </c>
      <c r="W2304" s="1" t="str">
        <f t="shared" si="74"/>
        <v/>
      </c>
    </row>
    <row r="2305" spans="1:23" x14ac:dyDescent="0.25">
      <c r="A2305" s="3">
        <v>43524</v>
      </c>
      <c r="B2305">
        <v>55.564999</v>
      </c>
      <c r="C2305">
        <v>56.3825</v>
      </c>
      <c r="D2305">
        <v>55.550499000000002</v>
      </c>
      <c r="E2305">
        <v>55.995998</v>
      </c>
      <c r="F2305">
        <v>55.995998</v>
      </c>
      <c r="G2305">
        <v>30850000</v>
      </c>
      <c r="I2305" s="2">
        <f t="shared" si="60"/>
        <v>55.583832999999998</v>
      </c>
      <c r="J2305" s="2">
        <f t="shared" si="61"/>
        <v>55.268667999999998</v>
      </c>
      <c r="K2305" s="2">
        <f t="shared" si="62"/>
        <v>54.734833999999999</v>
      </c>
      <c r="L2305" s="2">
        <f t="shared" si="63"/>
        <v>54.419668999999999</v>
      </c>
      <c r="M2305" s="2">
        <f t="shared" si="64"/>
        <v>56.117666999999997</v>
      </c>
      <c r="N2305" s="2">
        <f t="shared" si="65"/>
        <v>56.432831999999998</v>
      </c>
      <c r="O2305" s="2">
        <f t="shared" si="66"/>
        <v>56.966665999999996</v>
      </c>
      <c r="P2305" s="10" t="str">
        <f t="shared" si="67"/>
        <v/>
      </c>
      <c r="Q2305" s="2">
        <f t="shared" si="68"/>
        <v>55.479200599999999</v>
      </c>
      <c r="R2305" s="2">
        <f t="shared" si="69"/>
        <v>0.51679740000000152</v>
      </c>
      <c r="S2305" s="1">
        <f t="shared" si="70"/>
        <v>55.86026241086708</v>
      </c>
      <c r="T2305" s="1">
        <f t="shared" si="71"/>
        <v>55.098138789132918</v>
      </c>
      <c r="U2305" s="1" t="str">
        <f t="shared" si="72"/>
        <v>Change UP</v>
      </c>
      <c r="V2305" s="1" t="str">
        <f t="shared" si="73"/>
        <v>Change UP</v>
      </c>
      <c r="W2305" s="1">
        <f t="shared" si="74"/>
        <v>55.995998</v>
      </c>
    </row>
    <row r="2306" spans="1:23" x14ac:dyDescent="0.25">
      <c r="A2306" s="3">
        <v>43525</v>
      </c>
      <c r="B2306">
        <v>56.244999</v>
      </c>
      <c r="C2306">
        <v>57.148499000000001</v>
      </c>
      <c r="D2306">
        <v>56.237499</v>
      </c>
      <c r="E2306">
        <v>57.049500000000002</v>
      </c>
      <c r="F2306">
        <v>57.049500000000002</v>
      </c>
      <c r="G2306">
        <v>29006000</v>
      </c>
      <c r="I2306" s="2">
        <f t="shared" si="60"/>
        <v>55.976332333333325</v>
      </c>
      <c r="J2306" s="2">
        <f t="shared" si="61"/>
        <v>55.570164666666649</v>
      </c>
      <c r="K2306" s="2">
        <f t="shared" si="62"/>
        <v>55.144331333333326</v>
      </c>
      <c r="L2306" s="2">
        <f t="shared" si="63"/>
        <v>54.738163666666651</v>
      </c>
      <c r="M2306" s="2">
        <f t="shared" si="64"/>
        <v>56.402165666666647</v>
      </c>
      <c r="N2306" s="2">
        <f t="shared" si="65"/>
        <v>56.808333333333323</v>
      </c>
      <c r="O2306" s="2">
        <f t="shared" si="66"/>
        <v>57.234166666666646</v>
      </c>
      <c r="P2306" s="10" t="str">
        <f t="shared" si="67"/>
        <v>Likely up</v>
      </c>
      <c r="Q2306" s="2">
        <f t="shared" si="68"/>
        <v>55.708700399999998</v>
      </c>
      <c r="R2306" s="2">
        <f t="shared" si="69"/>
        <v>1.340799600000004</v>
      </c>
      <c r="S2306" s="1">
        <f t="shared" si="70"/>
        <v>55.92478873159682</v>
      </c>
      <c r="T2306" s="1">
        <f t="shared" si="71"/>
        <v>55.492612068403176</v>
      </c>
      <c r="U2306" s="1" t="str">
        <f t="shared" si="72"/>
        <v>Change UP</v>
      </c>
      <c r="V2306" s="1" t="str">
        <f t="shared" si="73"/>
        <v/>
      </c>
      <c r="W2306" s="1" t="str">
        <f t="shared" si="74"/>
        <v/>
      </c>
    </row>
    <row r="2307" spans="1:23" x14ac:dyDescent="0.25">
      <c r="A2307" s="3">
        <v>43528</v>
      </c>
      <c r="B2307">
        <v>57.349499000000002</v>
      </c>
      <c r="C2307">
        <v>57.914000999999999</v>
      </c>
      <c r="D2307">
        <v>56.534500000000001</v>
      </c>
      <c r="E2307">
        <v>57.389999000000003</v>
      </c>
      <c r="F2307">
        <v>57.389999000000003</v>
      </c>
      <c r="G2307">
        <v>28920000</v>
      </c>
      <c r="I2307" s="2">
        <f t="shared" si="60"/>
        <v>56.811832666666668</v>
      </c>
      <c r="J2307" s="2">
        <f t="shared" si="61"/>
        <v>56.475166333333334</v>
      </c>
      <c r="K2307" s="2">
        <f t="shared" si="62"/>
        <v>55.900832666666666</v>
      </c>
      <c r="L2307" s="2">
        <f t="shared" si="63"/>
        <v>55.564166333333333</v>
      </c>
      <c r="M2307" s="2">
        <f t="shared" si="64"/>
        <v>57.386166333333335</v>
      </c>
      <c r="N2307" s="2">
        <f t="shared" si="65"/>
        <v>57.722832666666669</v>
      </c>
      <c r="O2307" s="2">
        <f t="shared" si="66"/>
        <v>58.297166333333337</v>
      </c>
      <c r="P2307" s="10" t="str">
        <f t="shared" si="67"/>
        <v>Possibly up</v>
      </c>
      <c r="Q2307" s="2">
        <f t="shared" si="68"/>
        <v>56.014900200000014</v>
      </c>
      <c r="R2307" s="2">
        <f t="shared" si="69"/>
        <v>1.3750987999999893</v>
      </c>
      <c r="S2307" s="1">
        <f t="shared" si="70"/>
        <v>56.623084554494767</v>
      </c>
      <c r="T2307" s="1">
        <f t="shared" si="71"/>
        <v>55.406715845505261</v>
      </c>
      <c r="U2307" s="1" t="str">
        <f t="shared" si="72"/>
        <v>Change UP</v>
      </c>
      <c r="V2307" s="1" t="str">
        <f t="shared" si="73"/>
        <v/>
      </c>
      <c r="W2307" s="1" t="str">
        <f t="shared" si="74"/>
        <v/>
      </c>
    </row>
    <row r="2308" spans="1:23" x14ac:dyDescent="0.25">
      <c r="A2308" s="3">
        <v>43529</v>
      </c>
      <c r="B2308">
        <v>57.502997999999998</v>
      </c>
      <c r="C2308">
        <v>58.480499000000002</v>
      </c>
      <c r="D2308">
        <v>57.309750000000001</v>
      </c>
      <c r="E2308">
        <v>58.101500999999999</v>
      </c>
      <c r="F2308">
        <v>58.101500999999999</v>
      </c>
      <c r="G2308">
        <v>28864000</v>
      </c>
      <c r="I2308" s="2">
        <f t="shared" si="60"/>
        <v>57.279500000000006</v>
      </c>
      <c r="J2308" s="2">
        <f t="shared" si="61"/>
        <v>56.644999000000013</v>
      </c>
      <c r="K2308" s="2">
        <f t="shared" si="62"/>
        <v>55.899999000000008</v>
      </c>
      <c r="L2308" s="2">
        <f t="shared" si="63"/>
        <v>55.265498000000015</v>
      </c>
      <c r="M2308" s="2">
        <f t="shared" si="64"/>
        <v>58.02450000000001</v>
      </c>
      <c r="N2308" s="2">
        <f t="shared" si="65"/>
        <v>58.659001000000004</v>
      </c>
      <c r="O2308" s="2">
        <f t="shared" si="66"/>
        <v>59.404001000000008</v>
      </c>
      <c r="P2308" s="10" t="str">
        <f t="shared" si="67"/>
        <v>Possibly up</v>
      </c>
      <c r="Q2308" s="2">
        <f t="shared" si="68"/>
        <v>56.398899800000002</v>
      </c>
      <c r="R2308" s="2">
        <f t="shared" si="69"/>
        <v>1.7026011999999966</v>
      </c>
      <c r="S2308" s="1">
        <f t="shared" si="70"/>
        <v>57.163140590557667</v>
      </c>
      <c r="T2308" s="1">
        <f t="shared" si="71"/>
        <v>55.634659009442338</v>
      </c>
      <c r="U2308" s="1" t="str">
        <f t="shared" si="72"/>
        <v>Change UP</v>
      </c>
      <c r="V2308" s="1" t="str">
        <f t="shared" si="73"/>
        <v/>
      </c>
      <c r="W2308" s="1" t="str">
        <f t="shared" si="74"/>
        <v/>
      </c>
    </row>
    <row r="2309" spans="1:23" x14ac:dyDescent="0.25">
      <c r="A2309" s="3">
        <v>43530</v>
      </c>
      <c r="B2309">
        <v>58.124499999999998</v>
      </c>
      <c r="C2309">
        <v>58.378300000000003</v>
      </c>
      <c r="D2309">
        <v>57.774501999999998</v>
      </c>
      <c r="E2309">
        <v>57.893002000000003</v>
      </c>
      <c r="F2309">
        <v>57.893002000000003</v>
      </c>
      <c r="G2309">
        <v>21986000</v>
      </c>
      <c r="I2309" s="2">
        <f t="shared" si="60"/>
        <v>57.96391666666667</v>
      </c>
      <c r="J2309" s="2">
        <f t="shared" si="61"/>
        <v>57.447334333333337</v>
      </c>
      <c r="K2309" s="2">
        <f t="shared" si="62"/>
        <v>56.793167666666669</v>
      </c>
      <c r="L2309" s="2">
        <f t="shared" si="63"/>
        <v>56.276585333333337</v>
      </c>
      <c r="M2309" s="2">
        <f t="shared" si="64"/>
        <v>58.618083333333338</v>
      </c>
      <c r="N2309" s="2">
        <f t="shared" si="65"/>
        <v>59.13466566666667</v>
      </c>
      <c r="O2309" s="2">
        <f t="shared" si="66"/>
        <v>59.788832333333339</v>
      </c>
      <c r="P2309" s="10" t="str">
        <f t="shared" si="67"/>
        <v/>
      </c>
      <c r="Q2309" s="2">
        <f t="shared" si="68"/>
        <v>56.867899999999999</v>
      </c>
      <c r="R2309" s="2">
        <f t="shared" si="69"/>
        <v>1.025102000000004</v>
      </c>
      <c r="S2309" s="1">
        <f t="shared" si="70"/>
        <v>57.832605051947226</v>
      </c>
      <c r="T2309" s="1">
        <f t="shared" si="71"/>
        <v>55.903194948052771</v>
      </c>
      <c r="U2309" s="1" t="str">
        <f t="shared" si="72"/>
        <v>Change UP</v>
      </c>
      <c r="V2309" s="1" t="str">
        <f t="shared" si="73"/>
        <v/>
      </c>
      <c r="W2309" s="1" t="str">
        <f t="shared" si="74"/>
        <v/>
      </c>
    </row>
    <row r="2310" spans="1:23" x14ac:dyDescent="0.25">
      <c r="A2310" s="3">
        <v>43531</v>
      </c>
      <c r="B2310">
        <v>57.785998999999997</v>
      </c>
      <c r="C2310">
        <v>57.837749000000002</v>
      </c>
      <c r="D2310">
        <v>56.745499000000002</v>
      </c>
      <c r="E2310">
        <v>57.165000999999997</v>
      </c>
      <c r="F2310">
        <v>57.165000999999997</v>
      </c>
      <c r="G2310">
        <v>23332000</v>
      </c>
      <c r="I2310" s="2">
        <f t="shared" si="60"/>
        <v>58.015267999999999</v>
      </c>
      <c r="J2310" s="2">
        <f t="shared" si="61"/>
        <v>57.652235999999995</v>
      </c>
      <c r="K2310" s="2">
        <f t="shared" si="62"/>
        <v>57.411469999999994</v>
      </c>
      <c r="L2310" s="2">
        <f t="shared" si="63"/>
        <v>57.04843799999999</v>
      </c>
      <c r="M2310" s="2">
        <f t="shared" si="64"/>
        <v>58.256034</v>
      </c>
      <c r="N2310" s="2">
        <f t="shared" si="65"/>
        <v>58.619066000000004</v>
      </c>
      <c r="O2310" s="2">
        <f t="shared" si="66"/>
        <v>58.859832000000004</v>
      </c>
      <c r="P2310" s="10" t="str">
        <f t="shared" si="67"/>
        <v>Likely down</v>
      </c>
      <c r="Q2310" s="2">
        <f t="shared" si="68"/>
        <v>57.286000000000001</v>
      </c>
      <c r="R2310" s="2">
        <f t="shared" si="69"/>
        <v>-0.12099900000000474</v>
      </c>
      <c r="S2310" s="1">
        <f t="shared" si="70"/>
        <v>58.117316202026942</v>
      </c>
      <c r="T2310" s="1">
        <f t="shared" si="71"/>
        <v>56.454683797973061</v>
      </c>
      <c r="U2310" s="1" t="str">
        <f t="shared" si="72"/>
        <v>Change UP</v>
      </c>
      <c r="V2310" s="1" t="str">
        <f t="shared" si="73"/>
        <v/>
      </c>
      <c r="W2310" s="1" t="str">
        <f t="shared" si="74"/>
        <v/>
      </c>
    </row>
    <row r="2311" spans="1:23" x14ac:dyDescent="0.25">
      <c r="A2311" s="3">
        <v>43532</v>
      </c>
      <c r="B2311">
        <v>56.336497999999999</v>
      </c>
      <c r="C2311">
        <v>57.353999999999999</v>
      </c>
      <c r="D2311">
        <v>56.165000999999997</v>
      </c>
      <c r="E2311">
        <v>57.116000999999997</v>
      </c>
      <c r="F2311">
        <v>57.116000999999997</v>
      </c>
      <c r="G2311">
        <v>24248000</v>
      </c>
      <c r="I2311" s="2">
        <f t="shared" si="60"/>
        <v>57.249416333333329</v>
      </c>
      <c r="J2311" s="2">
        <f t="shared" si="61"/>
        <v>56.661083666666656</v>
      </c>
      <c r="K2311" s="2">
        <f t="shared" si="62"/>
        <v>56.157166333333329</v>
      </c>
      <c r="L2311" s="2">
        <f t="shared" si="63"/>
        <v>55.568833666666656</v>
      </c>
      <c r="M2311" s="2">
        <f t="shared" si="64"/>
        <v>57.753333666666656</v>
      </c>
      <c r="N2311" s="2">
        <f t="shared" si="65"/>
        <v>58.341666333333329</v>
      </c>
      <c r="O2311" s="2">
        <f t="shared" si="66"/>
        <v>58.845583666666656</v>
      </c>
      <c r="P2311" s="10" t="str">
        <f t="shared" si="67"/>
        <v/>
      </c>
      <c r="Q2311" s="2">
        <f t="shared" si="68"/>
        <v>57.519800599999996</v>
      </c>
      <c r="R2311" s="2">
        <f t="shared" si="69"/>
        <v>-0.40379959999999926</v>
      </c>
      <c r="S2311" s="1">
        <f t="shared" si="70"/>
        <v>57.978485815099958</v>
      </c>
      <c r="T2311" s="1">
        <f t="shared" si="71"/>
        <v>57.061115384900035</v>
      </c>
      <c r="U2311" s="1" t="str">
        <f t="shared" si="72"/>
        <v>Change UP</v>
      </c>
      <c r="V2311" s="1" t="str">
        <f t="shared" si="73"/>
        <v/>
      </c>
      <c r="W2311" s="1" t="str">
        <f t="shared" si="74"/>
        <v/>
      </c>
    </row>
    <row r="2312" spans="1:23" x14ac:dyDescent="0.25">
      <c r="A2312" s="3">
        <v>43535</v>
      </c>
      <c r="B2312">
        <v>57.222499999999997</v>
      </c>
      <c r="C2312">
        <v>58.809502000000002</v>
      </c>
      <c r="D2312">
        <v>57.222499999999997</v>
      </c>
      <c r="E2312">
        <v>58.787998000000002</v>
      </c>
      <c r="F2312">
        <v>58.787998000000002</v>
      </c>
      <c r="G2312">
        <v>34384000</v>
      </c>
      <c r="I2312" s="2">
        <f t="shared" si="60"/>
        <v>56.878333999999995</v>
      </c>
      <c r="J2312" s="2">
        <f t="shared" si="61"/>
        <v>56.402667999999991</v>
      </c>
      <c r="K2312" s="2">
        <f t="shared" si="62"/>
        <v>55.689334999999993</v>
      </c>
      <c r="L2312" s="2">
        <f t="shared" si="63"/>
        <v>55.213668999999989</v>
      </c>
      <c r="M2312" s="2">
        <f t="shared" si="64"/>
        <v>57.591666999999994</v>
      </c>
      <c r="N2312" s="2">
        <f t="shared" si="65"/>
        <v>58.067332999999998</v>
      </c>
      <c r="O2312" s="2">
        <f t="shared" si="66"/>
        <v>58.780665999999997</v>
      </c>
      <c r="P2312" s="10" t="str">
        <f t="shared" si="67"/>
        <v>Definitely up</v>
      </c>
      <c r="Q2312" s="2">
        <f t="shared" si="68"/>
        <v>57.5331008</v>
      </c>
      <c r="R2312" s="2">
        <f t="shared" si="69"/>
        <v>1.254897200000002</v>
      </c>
      <c r="S2312" s="1">
        <f t="shared" si="70"/>
        <v>57.975411633070138</v>
      </c>
      <c r="T2312" s="1">
        <f t="shared" si="71"/>
        <v>57.090789966929862</v>
      </c>
      <c r="U2312" s="1" t="str">
        <f t="shared" si="72"/>
        <v>Change UP</v>
      </c>
      <c r="V2312" s="1" t="str">
        <f t="shared" si="73"/>
        <v/>
      </c>
      <c r="W2312" s="1" t="str">
        <f t="shared" si="74"/>
        <v/>
      </c>
    </row>
    <row r="2313" spans="1:23" x14ac:dyDescent="0.25">
      <c r="A2313" s="3">
        <v>43536</v>
      </c>
      <c r="B2313">
        <v>58.912998000000002</v>
      </c>
      <c r="C2313">
        <v>60</v>
      </c>
      <c r="D2313">
        <v>58.912998000000002</v>
      </c>
      <c r="E2313">
        <v>59.66</v>
      </c>
      <c r="F2313">
        <v>59.66</v>
      </c>
      <c r="G2313">
        <v>40262000</v>
      </c>
      <c r="I2313" s="2">
        <f t="shared" si="60"/>
        <v>58.273333333333333</v>
      </c>
      <c r="J2313" s="2">
        <f t="shared" si="61"/>
        <v>57.737164666666665</v>
      </c>
      <c r="K2313" s="2">
        <f t="shared" si="62"/>
        <v>56.686331333333328</v>
      </c>
      <c r="L2313" s="2">
        <f t="shared" si="63"/>
        <v>56.15016266666666</v>
      </c>
      <c r="M2313" s="2">
        <f t="shared" si="64"/>
        <v>59.32416666666667</v>
      </c>
      <c r="N2313" s="2">
        <f t="shared" si="65"/>
        <v>59.860335333333339</v>
      </c>
      <c r="O2313" s="2">
        <f t="shared" si="66"/>
        <v>60.911168666666676</v>
      </c>
      <c r="P2313" s="10" t="str">
        <f t="shared" si="67"/>
        <v>Possibly up</v>
      </c>
      <c r="Q2313" s="2">
        <f t="shared" si="68"/>
        <v>57.812700600000007</v>
      </c>
      <c r="R2313" s="2">
        <f t="shared" si="69"/>
        <v>1.84729939999999</v>
      </c>
      <c r="S2313" s="1">
        <f t="shared" si="70"/>
        <v>58.51018968751486</v>
      </c>
      <c r="T2313" s="1">
        <f t="shared" si="71"/>
        <v>57.115211512485153</v>
      </c>
      <c r="U2313" s="1" t="str">
        <f t="shared" si="72"/>
        <v>Change UP</v>
      </c>
      <c r="V2313" s="1" t="str">
        <f t="shared" si="73"/>
        <v/>
      </c>
      <c r="W2313" s="1" t="str">
        <f t="shared" si="74"/>
        <v/>
      </c>
    </row>
    <row r="2314" spans="1:23" x14ac:dyDescent="0.25">
      <c r="A2314" s="3">
        <v>43537</v>
      </c>
      <c r="B2314">
        <v>60.032249</v>
      </c>
      <c r="C2314">
        <v>60.046500999999999</v>
      </c>
      <c r="D2314">
        <v>59.597000000000001</v>
      </c>
      <c r="E2314">
        <v>59.665999999999997</v>
      </c>
      <c r="F2314">
        <v>59.665999999999997</v>
      </c>
      <c r="G2314">
        <v>28718000</v>
      </c>
      <c r="I2314" s="2">
        <f t="shared" si="60"/>
        <v>59.524332666666659</v>
      </c>
      <c r="J2314" s="2">
        <f t="shared" si="61"/>
        <v>59.048665333333318</v>
      </c>
      <c r="K2314" s="2">
        <f t="shared" si="62"/>
        <v>58.437330666666661</v>
      </c>
      <c r="L2314" s="2">
        <f t="shared" si="63"/>
        <v>57.96166333333332</v>
      </c>
      <c r="M2314" s="2">
        <f t="shared" si="64"/>
        <v>60.135667333333316</v>
      </c>
      <c r="N2314" s="2">
        <f t="shared" si="65"/>
        <v>60.611334666666657</v>
      </c>
      <c r="O2314" s="2">
        <f t="shared" si="66"/>
        <v>61.222669333333315</v>
      </c>
      <c r="P2314" s="10" t="str">
        <f t="shared" si="67"/>
        <v/>
      </c>
      <c r="Q2314" s="2">
        <f t="shared" si="68"/>
        <v>58.124400399999992</v>
      </c>
      <c r="R2314" s="2">
        <f t="shared" si="69"/>
        <v>1.541599600000005</v>
      </c>
      <c r="S2314" s="1">
        <f t="shared" si="70"/>
        <v>59.218622690534367</v>
      </c>
      <c r="T2314" s="1">
        <f t="shared" si="71"/>
        <v>57.030178109465616</v>
      </c>
      <c r="U2314" s="1" t="str">
        <f t="shared" si="72"/>
        <v>Change UP</v>
      </c>
      <c r="V2314" s="1" t="str">
        <f t="shared" si="73"/>
        <v/>
      </c>
      <c r="W2314" s="1" t="str">
        <f t="shared" si="74"/>
        <v/>
      </c>
    </row>
    <row r="2315" spans="1:23" x14ac:dyDescent="0.25">
      <c r="A2315" s="3">
        <v>43538</v>
      </c>
      <c r="B2315">
        <v>59.725498000000002</v>
      </c>
      <c r="C2315">
        <v>59.894001000000003</v>
      </c>
      <c r="D2315">
        <v>59.223998999999999</v>
      </c>
      <c r="E2315">
        <v>59.277500000000003</v>
      </c>
      <c r="F2315">
        <v>59.277500000000003</v>
      </c>
      <c r="G2315">
        <v>23456000</v>
      </c>
      <c r="I2315" s="2">
        <f t="shared" si="60"/>
        <v>59.769833666666671</v>
      </c>
      <c r="J2315" s="2">
        <f t="shared" si="61"/>
        <v>59.493166333333342</v>
      </c>
      <c r="K2315" s="2">
        <f t="shared" si="62"/>
        <v>59.320332666666673</v>
      </c>
      <c r="L2315" s="2">
        <f t="shared" si="63"/>
        <v>59.043665333333344</v>
      </c>
      <c r="M2315" s="2">
        <f t="shared" si="64"/>
        <v>59.94266733333334</v>
      </c>
      <c r="N2315" s="2">
        <f t="shared" si="65"/>
        <v>60.219334666666668</v>
      </c>
      <c r="O2315" s="2">
        <f t="shared" si="66"/>
        <v>60.392168333333338</v>
      </c>
      <c r="P2315" s="10" t="str">
        <f t="shared" si="67"/>
        <v>Likely down</v>
      </c>
      <c r="Q2315" s="2">
        <f t="shared" si="68"/>
        <v>58.478999999999999</v>
      </c>
      <c r="R2315" s="2">
        <f t="shared" si="69"/>
        <v>0.79850000000000421</v>
      </c>
      <c r="S2315" s="1">
        <f t="shared" si="70"/>
        <v>59.752142707044854</v>
      </c>
      <c r="T2315" s="1">
        <f t="shared" si="71"/>
        <v>57.205857292955145</v>
      </c>
      <c r="U2315" s="1" t="str">
        <f t="shared" si="72"/>
        <v>Change UP</v>
      </c>
      <c r="V2315" s="1" t="str">
        <f t="shared" si="73"/>
        <v/>
      </c>
      <c r="W2315" s="1" t="str">
        <f t="shared" si="74"/>
        <v/>
      </c>
    </row>
    <row r="2316" spans="1:23" x14ac:dyDescent="0.25">
      <c r="A2316" s="3">
        <v>43539</v>
      </c>
      <c r="B2316">
        <v>59.668998999999999</v>
      </c>
      <c r="C2316">
        <v>59.828499000000001</v>
      </c>
      <c r="D2316">
        <v>59.130501000000002</v>
      </c>
      <c r="E2316">
        <v>59.222999999999999</v>
      </c>
      <c r="F2316">
        <v>59.222999999999999</v>
      </c>
      <c r="G2316">
        <v>49236000</v>
      </c>
      <c r="I2316" s="2">
        <f t="shared" si="60"/>
        <v>59.465166666666669</v>
      </c>
      <c r="J2316" s="2">
        <f t="shared" si="61"/>
        <v>59.036332333333334</v>
      </c>
      <c r="K2316" s="2">
        <f t="shared" si="62"/>
        <v>58.795164666666665</v>
      </c>
      <c r="L2316" s="2">
        <f t="shared" si="63"/>
        <v>58.36633033333333</v>
      </c>
      <c r="M2316" s="2">
        <f t="shared" si="64"/>
        <v>59.706334333333338</v>
      </c>
      <c r="N2316" s="2">
        <f t="shared" si="65"/>
        <v>60.135168666666672</v>
      </c>
      <c r="O2316" s="2">
        <f t="shared" si="66"/>
        <v>60.376336333333342</v>
      </c>
      <c r="P2316" s="10" t="str">
        <f t="shared" si="67"/>
        <v/>
      </c>
      <c r="Q2316" s="2">
        <f t="shared" si="68"/>
        <v>58.901499799999996</v>
      </c>
      <c r="R2316" s="2">
        <f t="shared" si="69"/>
        <v>0.32150020000000268</v>
      </c>
      <c r="S2316" s="1">
        <f t="shared" si="70"/>
        <v>59.96240128965453</v>
      </c>
      <c r="T2316" s="1">
        <f t="shared" si="71"/>
        <v>57.840598310345463</v>
      </c>
      <c r="U2316" s="1" t="str">
        <f t="shared" si="72"/>
        <v>Change UP</v>
      </c>
      <c r="V2316" s="1" t="str">
        <f t="shared" si="73"/>
        <v/>
      </c>
      <c r="W2316" s="1" t="str">
        <f t="shared" si="74"/>
        <v/>
      </c>
    </row>
    <row r="2317" spans="1:23" x14ac:dyDescent="0.25">
      <c r="A2317" s="3">
        <v>43542</v>
      </c>
      <c r="B2317">
        <v>59.165000999999997</v>
      </c>
      <c r="C2317">
        <v>59.5</v>
      </c>
      <c r="D2317">
        <v>58.871051999999999</v>
      </c>
      <c r="E2317">
        <v>59.213000999999998</v>
      </c>
      <c r="F2317">
        <v>59.213000999999998</v>
      </c>
      <c r="G2317">
        <v>25852000</v>
      </c>
      <c r="I2317" s="2">
        <f t="shared" si="60"/>
        <v>59.394000000000005</v>
      </c>
      <c r="J2317" s="2">
        <f t="shared" si="61"/>
        <v>58.95950100000001</v>
      </c>
      <c r="K2317" s="2">
        <f t="shared" si="62"/>
        <v>58.696002000000007</v>
      </c>
      <c r="L2317" s="2">
        <f t="shared" si="63"/>
        <v>58.261503000000012</v>
      </c>
      <c r="M2317" s="2">
        <f t="shared" si="64"/>
        <v>59.657499000000008</v>
      </c>
      <c r="N2317" s="2">
        <f t="shared" si="65"/>
        <v>60.091998000000004</v>
      </c>
      <c r="O2317" s="2">
        <f t="shared" si="66"/>
        <v>60.355497000000007</v>
      </c>
      <c r="P2317" s="10" t="str">
        <f t="shared" si="67"/>
        <v/>
      </c>
      <c r="Q2317" s="2">
        <f t="shared" si="68"/>
        <v>59.322899599999992</v>
      </c>
      <c r="R2317" s="2">
        <f t="shared" si="69"/>
        <v>-0.10989859999999396</v>
      </c>
      <c r="S2317" s="1">
        <f t="shared" si="70"/>
        <v>59.686738623334215</v>
      </c>
      <c r="T2317" s="1">
        <f t="shared" si="71"/>
        <v>58.95906057666577</v>
      </c>
      <c r="U2317" s="1" t="str">
        <f t="shared" si="72"/>
        <v>Change UP</v>
      </c>
      <c r="V2317" s="1" t="str">
        <f t="shared" si="73"/>
        <v/>
      </c>
      <c r="W2317" s="1" t="str">
        <f t="shared" si="74"/>
        <v/>
      </c>
    </row>
    <row r="2318" spans="1:23" x14ac:dyDescent="0.25">
      <c r="A2318" s="3">
        <v>43543</v>
      </c>
      <c r="B2318">
        <v>59.440497999999998</v>
      </c>
      <c r="C2318">
        <v>60</v>
      </c>
      <c r="D2318">
        <v>59.293498999999997</v>
      </c>
      <c r="E2318">
        <v>59.942501</v>
      </c>
      <c r="F2318">
        <v>59.942501</v>
      </c>
      <c r="G2318">
        <v>30414000</v>
      </c>
      <c r="I2318" s="2">
        <f t="shared" si="60"/>
        <v>59.194684333333328</v>
      </c>
      <c r="J2318" s="2">
        <f t="shared" si="61"/>
        <v>58.889368666666655</v>
      </c>
      <c r="K2318" s="2">
        <f t="shared" si="62"/>
        <v>58.565736333333327</v>
      </c>
      <c r="L2318" s="2">
        <f t="shared" si="63"/>
        <v>58.260420666666654</v>
      </c>
      <c r="M2318" s="2">
        <f t="shared" si="64"/>
        <v>59.518316666666657</v>
      </c>
      <c r="N2318" s="2">
        <f t="shared" si="65"/>
        <v>59.823632333333329</v>
      </c>
      <c r="O2318" s="2">
        <f t="shared" si="66"/>
        <v>60.147264666666658</v>
      </c>
      <c r="P2318" s="10" t="str">
        <f t="shared" si="67"/>
        <v>Likely up</v>
      </c>
      <c r="Q2318" s="2">
        <f t="shared" si="68"/>
        <v>59.407900200000007</v>
      </c>
      <c r="R2318" s="2">
        <f t="shared" si="69"/>
        <v>0.53460079999999266</v>
      </c>
      <c r="S2318" s="1">
        <f t="shared" si="70"/>
        <v>59.642073111649069</v>
      </c>
      <c r="T2318" s="1">
        <f t="shared" si="71"/>
        <v>59.173727288350946</v>
      </c>
      <c r="U2318" s="1" t="str">
        <f t="shared" si="72"/>
        <v>Change UP</v>
      </c>
      <c r="V2318" s="1" t="str">
        <f t="shared" si="73"/>
        <v/>
      </c>
      <c r="W2318" s="1" t="str">
        <f t="shared" si="74"/>
        <v/>
      </c>
    </row>
    <row r="2319" spans="1:23" x14ac:dyDescent="0.25">
      <c r="A2319" s="3">
        <v>43544</v>
      </c>
      <c r="B2319">
        <v>59.8675</v>
      </c>
      <c r="C2319">
        <v>61.356997999999997</v>
      </c>
      <c r="D2319">
        <v>59.808498</v>
      </c>
      <c r="E2319">
        <v>61.198501999999998</v>
      </c>
      <c r="F2319">
        <v>61.198501999999998</v>
      </c>
      <c r="G2319">
        <v>44548000</v>
      </c>
      <c r="I2319" s="2">
        <f t="shared" si="60"/>
        <v>59.745333333333328</v>
      </c>
      <c r="J2319" s="2">
        <f t="shared" si="61"/>
        <v>59.490666666666655</v>
      </c>
      <c r="K2319" s="2">
        <f t="shared" si="62"/>
        <v>59.038832333333325</v>
      </c>
      <c r="L2319" s="2">
        <f t="shared" si="63"/>
        <v>58.784165666666652</v>
      </c>
      <c r="M2319" s="2">
        <f t="shared" si="64"/>
        <v>60.197167666666658</v>
      </c>
      <c r="N2319" s="2">
        <f t="shared" si="65"/>
        <v>60.451834333333331</v>
      </c>
      <c r="O2319" s="2">
        <f t="shared" si="66"/>
        <v>60.903668666666661</v>
      </c>
      <c r="P2319" s="10" t="str">
        <f t="shared" si="67"/>
        <v>Definitely up</v>
      </c>
      <c r="Q2319" s="2">
        <f t="shared" si="68"/>
        <v>59.464400400000002</v>
      </c>
      <c r="R2319" s="2">
        <f t="shared" si="69"/>
        <v>1.7341015999999954</v>
      </c>
      <c r="S2319" s="1">
        <f t="shared" si="70"/>
        <v>59.790602083549153</v>
      </c>
      <c r="T2319" s="1">
        <f t="shared" si="71"/>
        <v>59.138198716450852</v>
      </c>
      <c r="U2319" s="1" t="str">
        <f t="shared" si="72"/>
        <v>Change UP</v>
      </c>
      <c r="V2319" s="1" t="str">
        <f t="shared" si="73"/>
        <v/>
      </c>
      <c r="W2319" s="1" t="str">
        <f t="shared" si="74"/>
        <v/>
      </c>
    </row>
    <row r="2320" spans="1:23" x14ac:dyDescent="0.25">
      <c r="A2320" s="3">
        <v>43545</v>
      </c>
      <c r="B2320">
        <v>60.799999</v>
      </c>
      <c r="C2320">
        <v>61.589500000000001</v>
      </c>
      <c r="D2320">
        <v>60.657501000000003</v>
      </c>
      <c r="E2320">
        <v>61.576999999999998</v>
      </c>
      <c r="F2320">
        <v>61.576999999999998</v>
      </c>
      <c r="G2320">
        <v>24080000</v>
      </c>
      <c r="I2320" s="2">
        <f t="shared" si="60"/>
        <v>60.787999333333325</v>
      </c>
      <c r="J2320" s="2">
        <f t="shared" si="61"/>
        <v>60.219000666666652</v>
      </c>
      <c r="K2320" s="2">
        <f t="shared" si="62"/>
        <v>59.239499333333328</v>
      </c>
      <c r="L2320" s="2">
        <f t="shared" si="63"/>
        <v>58.670500666666655</v>
      </c>
      <c r="M2320" s="2">
        <f t="shared" si="64"/>
        <v>61.767500666666649</v>
      </c>
      <c r="N2320" s="2">
        <f t="shared" si="65"/>
        <v>62.336499333333322</v>
      </c>
      <c r="O2320" s="2">
        <f t="shared" si="66"/>
        <v>63.316000666666646</v>
      </c>
      <c r="P2320" s="10" t="str">
        <f t="shared" si="67"/>
        <v/>
      </c>
      <c r="Q2320" s="2">
        <f t="shared" si="68"/>
        <v>59.770900800000007</v>
      </c>
      <c r="R2320" s="2">
        <f t="shared" si="69"/>
        <v>1.8060991999999914</v>
      </c>
      <c r="S2320" s="1">
        <f t="shared" si="70"/>
        <v>60.625649833021221</v>
      </c>
      <c r="T2320" s="1">
        <f t="shared" si="71"/>
        <v>58.916151766978793</v>
      </c>
      <c r="U2320" s="1" t="str">
        <f t="shared" si="72"/>
        <v>Change UP</v>
      </c>
      <c r="V2320" s="1" t="str">
        <f t="shared" si="73"/>
        <v/>
      </c>
      <c r="W2320" s="1" t="str">
        <f t="shared" si="74"/>
        <v/>
      </c>
    </row>
    <row r="2321" spans="1:23" x14ac:dyDescent="0.25">
      <c r="A2321" s="3">
        <v>43546</v>
      </c>
      <c r="B2321">
        <v>61.316001999999997</v>
      </c>
      <c r="C2321">
        <v>61.5</v>
      </c>
      <c r="D2321">
        <v>60.141250999999997</v>
      </c>
      <c r="E2321">
        <v>60.275002000000001</v>
      </c>
      <c r="F2321">
        <v>60.275002000000001</v>
      </c>
      <c r="G2321">
        <v>34284000</v>
      </c>
      <c r="I2321" s="2">
        <f t="shared" si="60"/>
        <v>61.274667000000001</v>
      </c>
      <c r="J2321" s="2">
        <f t="shared" si="61"/>
        <v>60.959834000000001</v>
      </c>
      <c r="K2321" s="2">
        <f t="shared" si="62"/>
        <v>60.342668000000003</v>
      </c>
      <c r="L2321" s="2">
        <f t="shared" si="63"/>
        <v>60.027835000000003</v>
      </c>
      <c r="M2321" s="2">
        <f t="shared" si="64"/>
        <v>61.891832999999998</v>
      </c>
      <c r="N2321" s="2">
        <f t="shared" si="65"/>
        <v>62.206665999999998</v>
      </c>
      <c r="O2321" s="2">
        <f t="shared" si="66"/>
        <v>62.823831999999996</v>
      </c>
      <c r="P2321" s="10" t="str">
        <f t="shared" si="67"/>
        <v>Likely down</v>
      </c>
      <c r="Q2321" s="2">
        <f t="shared" si="68"/>
        <v>60.230800799999997</v>
      </c>
      <c r="R2321" s="2">
        <f t="shared" si="69"/>
        <v>4.4201200000003382E-2</v>
      </c>
      <c r="S2321" s="1">
        <f t="shared" si="70"/>
        <v>61.335720882924868</v>
      </c>
      <c r="T2321" s="1">
        <f t="shared" si="71"/>
        <v>59.125880717075127</v>
      </c>
      <c r="U2321" s="1" t="str">
        <f t="shared" si="72"/>
        <v>Change UP</v>
      </c>
      <c r="V2321" s="1" t="str">
        <f t="shared" si="73"/>
        <v/>
      </c>
      <c r="W2321" s="1" t="str">
        <f t="shared" si="74"/>
        <v/>
      </c>
    </row>
    <row r="2322" spans="1:23" x14ac:dyDescent="0.25">
      <c r="A2322" s="3">
        <v>43549</v>
      </c>
      <c r="B2322">
        <v>59.846499999999999</v>
      </c>
      <c r="C2322">
        <v>60.319901000000002</v>
      </c>
      <c r="D2322">
        <v>59.352001000000001</v>
      </c>
      <c r="E2322">
        <v>59.650002000000001</v>
      </c>
      <c r="F2322">
        <v>59.650002000000001</v>
      </c>
      <c r="G2322">
        <v>29936000</v>
      </c>
      <c r="I2322" s="2">
        <f t="shared" si="60"/>
        <v>60.638750999999992</v>
      </c>
      <c r="J2322" s="2">
        <f t="shared" si="61"/>
        <v>59.777501999999984</v>
      </c>
      <c r="K2322" s="2">
        <f t="shared" si="62"/>
        <v>59.280001999999989</v>
      </c>
      <c r="L2322" s="2">
        <f t="shared" si="63"/>
        <v>58.418752999999981</v>
      </c>
      <c r="M2322" s="2">
        <f t="shared" si="64"/>
        <v>61.136250999999987</v>
      </c>
      <c r="N2322" s="2">
        <f t="shared" si="65"/>
        <v>61.997499999999995</v>
      </c>
      <c r="O2322" s="2">
        <f t="shared" si="66"/>
        <v>62.49499999999999</v>
      </c>
      <c r="P2322" s="10" t="str">
        <f t="shared" si="67"/>
        <v>Possibly down</v>
      </c>
      <c r="Q2322" s="2">
        <f t="shared" si="68"/>
        <v>60.441201200000002</v>
      </c>
      <c r="R2322" s="2">
        <f t="shared" si="69"/>
        <v>-0.79119920000000121</v>
      </c>
      <c r="S2322" s="1">
        <f t="shared" si="70"/>
        <v>61.396233033317984</v>
      </c>
      <c r="T2322" s="1">
        <f t="shared" si="71"/>
        <v>59.48616936668202</v>
      </c>
      <c r="U2322" s="1" t="str">
        <f t="shared" si="72"/>
        <v>Change UP</v>
      </c>
      <c r="V2322" s="1" t="str">
        <f t="shared" si="73"/>
        <v/>
      </c>
      <c r="W2322" s="1" t="str">
        <f t="shared" si="74"/>
        <v/>
      </c>
    </row>
    <row r="2323" spans="1:23" x14ac:dyDescent="0.25">
      <c r="A2323" s="3">
        <v>43550</v>
      </c>
      <c r="B2323">
        <v>59.926498000000002</v>
      </c>
      <c r="C2323">
        <v>60.141499000000003</v>
      </c>
      <c r="D2323">
        <v>58.835999000000001</v>
      </c>
      <c r="E2323">
        <v>59.230998999999997</v>
      </c>
      <c r="F2323">
        <v>59.230998999999997</v>
      </c>
      <c r="G2323">
        <v>38024000</v>
      </c>
      <c r="I2323" s="2">
        <f t="shared" si="60"/>
        <v>59.773968000000004</v>
      </c>
      <c r="J2323" s="2">
        <f t="shared" si="61"/>
        <v>59.228035000000006</v>
      </c>
      <c r="K2323" s="2">
        <f t="shared" si="62"/>
        <v>58.806068000000003</v>
      </c>
      <c r="L2323" s="2">
        <f t="shared" si="63"/>
        <v>58.260135000000005</v>
      </c>
      <c r="M2323" s="2">
        <f t="shared" si="64"/>
        <v>60.195935000000006</v>
      </c>
      <c r="N2323" s="2">
        <f t="shared" si="65"/>
        <v>60.741868000000004</v>
      </c>
      <c r="O2323" s="2">
        <f t="shared" si="66"/>
        <v>61.163835000000006</v>
      </c>
      <c r="P2323" s="10" t="str">
        <f t="shared" si="67"/>
        <v/>
      </c>
      <c r="Q2323" s="2">
        <f t="shared" si="68"/>
        <v>60.528601399999999</v>
      </c>
      <c r="R2323" s="2">
        <f t="shared" si="69"/>
        <v>-1.2976024000000024</v>
      </c>
      <c r="S2323" s="1">
        <f t="shared" si="70"/>
        <v>61.354384313150177</v>
      </c>
      <c r="T2323" s="1">
        <f t="shared" si="71"/>
        <v>59.702818486849822</v>
      </c>
      <c r="U2323" s="1" t="str">
        <f t="shared" si="72"/>
        <v>Change DOWN</v>
      </c>
      <c r="V2323" s="1" t="str">
        <f t="shared" si="73"/>
        <v>Change DOWN</v>
      </c>
      <c r="W2323" s="1">
        <f t="shared" si="74"/>
        <v>59.230998999999997</v>
      </c>
    </row>
    <row r="2324" spans="1:23" x14ac:dyDescent="0.25">
      <c r="A2324" s="3">
        <v>43551</v>
      </c>
      <c r="B2324">
        <v>59.275002000000001</v>
      </c>
      <c r="C2324">
        <v>59.377949000000001</v>
      </c>
      <c r="D2324">
        <v>57.968497999999997</v>
      </c>
      <c r="E2324">
        <v>58.651001000000001</v>
      </c>
      <c r="F2324">
        <v>58.651001000000001</v>
      </c>
      <c r="G2324">
        <v>28004000</v>
      </c>
      <c r="I2324" s="2">
        <f t="shared" si="60"/>
        <v>59.402832333333329</v>
      </c>
      <c r="J2324" s="2">
        <f t="shared" si="61"/>
        <v>58.664165666666655</v>
      </c>
      <c r="K2324" s="2">
        <f t="shared" si="62"/>
        <v>58.097332333333327</v>
      </c>
      <c r="L2324" s="2">
        <f t="shared" si="63"/>
        <v>57.358665666666653</v>
      </c>
      <c r="M2324" s="2">
        <f t="shared" si="64"/>
        <v>59.969665666666657</v>
      </c>
      <c r="N2324" s="2">
        <f t="shared" si="65"/>
        <v>60.708332333333331</v>
      </c>
      <c r="O2324" s="2">
        <f t="shared" si="66"/>
        <v>61.275165666666659</v>
      </c>
      <c r="P2324" s="10" t="str">
        <f t="shared" si="67"/>
        <v>Possibly down</v>
      </c>
      <c r="Q2324" s="2">
        <f t="shared" si="68"/>
        <v>60.386301000000003</v>
      </c>
      <c r="R2324" s="2">
        <f t="shared" si="69"/>
        <v>-1.7353000000000023</v>
      </c>
      <c r="S2324" s="1">
        <f t="shared" si="70"/>
        <v>61.382127411706378</v>
      </c>
      <c r="T2324" s="1">
        <f t="shared" si="71"/>
        <v>59.390474588293628</v>
      </c>
      <c r="U2324" s="1" t="str">
        <f t="shared" si="72"/>
        <v>Change DOWN</v>
      </c>
      <c r="V2324" s="1" t="str">
        <f t="shared" si="73"/>
        <v/>
      </c>
      <c r="W2324" s="1" t="str">
        <f t="shared" si="74"/>
        <v/>
      </c>
    </row>
    <row r="2325" spans="1:23" x14ac:dyDescent="0.25">
      <c r="A2325" s="3">
        <v>43552</v>
      </c>
      <c r="B2325">
        <v>58.576999999999998</v>
      </c>
      <c r="C2325">
        <v>58.578251000000002</v>
      </c>
      <c r="D2325">
        <v>57.971550000000001</v>
      </c>
      <c r="E2325">
        <v>58.424500000000002</v>
      </c>
      <c r="F2325">
        <v>58.424500000000002</v>
      </c>
      <c r="G2325">
        <v>19234000</v>
      </c>
      <c r="I2325" s="2">
        <f t="shared" si="60"/>
        <v>58.665816</v>
      </c>
      <c r="J2325" s="2">
        <f t="shared" si="61"/>
        <v>57.953682999999998</v>
      </c>
      <c r="K2325" s="2">
        <f t="shared" si="62"/>
        <v>57.256364999999995</v>
      </c>
      <c r="L2325" s="2">
        <f t="shared" si="63"/>
        <v>56.544231999999994</v>
      </c>
      <c r="M2325" s="2">
        <f t="shared" si="64"/>
        <v>59.363134000000002</v>
      </c>
      <c r="N2325" s="2">
        <f t="shared" si="65"/>
        <v>60.075267000000004</v>
      </c>
      <c r="O2325" s="2">
        <f t="shared" si="66"/>
        <v>60.772585000000007</v>
      </c>
      <c r="P2325" s="10" t="str">
        <f t="shared" si="67"/>
        <v/>
      </c>
      <c r="Q2325" s="2">
        <f t="shared" si="68"/>
        <v>59.876800799999998</v>
      </c>
      <c r="R2325" s="2">
        <f t="shared" si="69"/>
        <v>-1.4523007999999962</v>
      </c>
      <c r="S2325" s="1">
        <f t="shared" si="70"/>
        <v>60.997104812936527</v>
      </c>
      <c r="T2325" s="1">
        <f t="shared" si="71"/>
        <v>58.756496787063469</v>
      </c>
      <c r="U2325" s="1" t="str">
        <f t="shared" si="72"/>
        <v>Change DOWN</v>
      </c>
      <c r="V2325" s="1" t="str">
        <f t="shared" si="73"/>
        <v/>
      </c>
      <c r="W2325" s="1" t="str">
        <f t="shared" si="74"/>
        <v/>
      </c>
    </row>
    <row r="2326" spans="1:23" x14ac:dyDescent="0.25">
      <c r="A2326" s="3">
        <v>43553</v>
      </c>
      <c r="B2326">
        <v>58.744999</v>
      </c>
      <c r="C2326">
        <v>58.949500999999998</v>
      </c>
      <c r="D2326">
        <v>58.144001000000003</v>
      </c>
      <c r="E2326">
        <v>58.665500999999999</v>
      </c>
      <c r="F2326">
        <v>58.665500999999999</v>
      </c>
      <c r="G2326">
        <v>25398000</v>
      </c>
      <c r="I2326" s="2">
        <f t="shared" si="60"/>
        <v>58.324767000000001</v>
      </c>
      <c r="J2326" s="2">
        <f t="shared" si="61"/>
        <v>58.071283000000001</v>
      </c>
      <c r="K2326" s="2">
        <f t="shared" si="62"/>
        <v>57.718066</v>
      </c>
      <c r="L2326" s="2">
        <f t="shared" si="63"/>
        <v>57.464582</v>
      </c>
      <c r="M2326" s="2">
        <f t="shared" si="64"/>
        <v>58.677984000000002</v>
      </c>
      <c r="N2326" s="2">
        <f t="shared" si="65"/>
        <v>58.931468000000002</v>
      </c>
      <c r="O2326" s="2">
        <f t="shared" si="66"/>
        <v>59.284685000000003</v>
      </c>
      <c r="P2326" s="10" t="str">
        <f t="shared" si="67"/>
        <v/>
      </c>
      <c r="Q2326" s="2">
        <f t="shared" si="68"/>
        <v>59.246300800000007</v>
      </c>
      <c r="R2326" s="2">
        <f t="shared" si="69"/>
        <v>-0.5807998000000083</v>
      </c>
      <c r="S2326" s="1">
        <f t="shared" si="70"/>
        <v>59.996496336111562</v>
      </c>
      <c r="T2326" s="1">
        <f t="shared" si="71"/>
        <v>58.496105263888452</v>
      </c>
      <c r="U2326" s="1" t="str">
        <f t="shared" si="72"/>
        <v>Change DOWN</v>
      </c>
      <c r="V2326" s="1" t="str">
        <f t="shared" si="73"/>
        <v/>
      </c>
      <c r="W2326" s="1" t="str">
        <f t="shared" si="74"/>
        <v/>
      </c>
    </row>
    <row r="2327" spans="1:23" x14ac:dyDescent="0.25">
      <c r="A2327" s="3">
        <v>43556</v>
      </c>
      <c r="B2327">
        <v>59.205002</v>
      </c>
      <c r="C2327">
        <v>59.832999999999998</v>
      </c>
      <c r="D2327">
        <v>59.099997999999999</v>
      </c>
      <c r="E2327">
        <v>59.721499999999999</v>
      </c>
      <c r="F2327">
        <v>59.721499999999999</v>
      </c>
      <c r="G2327">
        <v>25050000</v>
      </c>
      <c r="I2327" s="2">
        <f t="shared" si="60"/>
        <v>58.586334333333333</v>
      </c>
      <c r="J2327" s="2">
        <f t="shared" si="61"/>
        <v>58.223167666666669</v>
      </c>
      <c r="K2327" s="2">
        <f t="shared" si="62"/>
        <v>57.780834333333338</v>
      </c>
      <c r="L2327" s="2">
        <f t="shared" si="63"/>
        <v>57.417667666666674</v>
      </c>
      <c r="M2327" s="2">
        <f t="shared" si="64"/>
        <v>59.028667666666664</v>
      </c>
      <c r="N2327" s="2">
        <f t="shared" si="65"/>
        <v>59.391834333333328</v>
      </c>
      <c r="O2327" s="2">
        <f t="shared" si="66"/>
        <v>59.834167666666659</v>
      </c>
      <c r="P2327" s="10" t="str">
        <f t="shared" si="67"/>
        <v>Likely up</v>
      </c>
      <c r="Q2327" s="2">
        <f t="shared" si="68"/>
        <v>58.924400599999998</v>
      </c>
      <c r="R2327" s="2">
        <f t="shared" si="69"/>
        <v>0.79709940000000046</v>
      </c>
      <c r="S2327" s="1">
        <f t="shared" si="70"/>
        <v>59.427435619806076</v>
      </c>
      <c r="T2327" s="1">
        <f t="shared" si="71"/>
        <v>58.421365580193921</v>
      </c>
      <c r="U2327" s="1" t="str">
        <f t="shared" si="72"/>
        <v>Change UP</v>
      </c>
      <c r="V2327" s="1" t="str">
        <f t="shared" si="73"/>
        <v>Change UP</v>
      </c>
      <c r="W2327" s="1">
        <f t="shared" si="74"/>
        <v>59.721499999999999</v>
      </c>
    </row>
    <row r="2328" spans="1:23" x14ac:dyDescent="0.25">
      <c r="A2328" s="3">
        <v>43557</v>
      </c>
      <c r="B2328">
        <v>59.765999000000001</v>
      </c>
      <c r="C2328">
        <v>60.067501</v>
      </c>
      <c r="D2328">
        <v>59.285499999999999</v>
      </c>
      <c r="E2328">
        <v>60.024501999999998</v>
      </c>
      <c r="F2328">
        <v>60.024501999999998</v>
      </c>
      <c r="G2328">
        <v>16558000</v>
      </c>
      <c r="I2328" s="2">
        <f t="shared" si="60"/>
        <v>59.551499333333332</v>
      </c>
      <c r="J2328" s="2">
        <f t="shared" si="61"/>
        <v>59.269998666666666</v>
      </c>
      <c r="K2328" s="2">
        <f t="shared" si="62"/>
        <v>58.818497333333333</v>
      </c>
      <c r="L2328" s="2">
        <f t="shared" si="63"/>
        <v>58.536996666666667</v>
      </c>
      <c r="M2328" s="2">
        <f t="shared" si="64"/>
        <v>60.003000666666665</v>
      </c>
      <c r="N2328" s="2">
        <f t="shared" si="65"/>
        <v>60.284501333333331</v>
      </c>
      <c r="O2328" s="2">
        <f t="shared" si="66"/>
        <v>60.736002666666664</v>
      </c>
      <c r="P2328" s="10" t="str">
        <f t="shared" si="67"/>
        <v>Possibly up</v>
      </c>
      <c r="Q2328" s="2">
        <f t="shared" si="68"/>
        <v>58.938700200000007</v>
      </c>
      <c r="R2328" s="2">
        <f t="shared" si="69"/>
        <v>1.0858017999999916</v>
      </c>
      <c r="S2328" s="1">
        <f t="shared" si="70"/>
        <v>59.467856271873607</v>
      </c>
      <c r="T2328" s="1">
        <f t="shared" si="71"/>
        <v>58.409544128126406</v>
      </c>
      <c r="U2328" s="1" t="str">
        <f t="shared" si="72"/>
        <v>Change UP</v>
      </c>
      <c r="V2328" s="1" t="str">
        <f t="shared" si="73"/>
        <v/>
      </c>
      <c r="W2328" s="1" t="str">
        <f t="shared" si="74"/>
        <v/>
      </c>
    </row>
    <row r="2329" spans="1:23" x14ac:dyDescent="0.25">
      <c r="A2329" s="3">
        <v>43558</v>
      </c>
      <c r="B2329">
        <v>60.374001</v>
      </c>
      <c r="C2329">
        <v>60.814999</v>
      </c>
      <c r="D2329">
        <v>60.025002000000001</v>
      </c>
      <c r="E2329">
        <v>60.296000999999997</v>
      </c>
      <c r="F2329">
        <v>60.296000999999997</v>
      </c>
      <c r="G2329">
        <v>20286000</v>
      </c>
      <c r="I2329" s="2">
        <f t="shared" si="60"/>
        <v>59.792500999999994</v>
      </c>
      <c r="J2329" s="2">
        <f t="shared" si="61"/>
        <v>59.517500999999989</v>
      </c>
      <c r="K2329" s="2">
        <f t="shared" si="62"/>
        <v>59.010499999999993</v>
      </c>
      <c r="L2329" s="2">
        <f t="shared" si="63"/>
        <v>58.735499999999988</v>
      </c>
      <c r="M2329" s="2">
        <f t="shared" si="64"/>
        <v>60.29950199999999</v>
      </c>
      <c r="N2329" s="2">
        <f t="shared" si="65"/>
        <v>60.574501999999995</v>
      </c>
      <c r="O2329" s="2">
        <f t="shared" si="66"/>
        <v>61.081502999999991</v>
      </c>
      <c r="P2329" s="10" t="str">
        <f t="shared" si="67"/>
        <v/>
      </c>
      <c r="Q2329" s="2">
        <f t="shared" si="68"/>
        <v>59.097400800000003</v>
      </c>
      <c r="R2329" s="2">
        <f t="shared" si="69"/>
        <v>1.1986001999999942</v>
      </c>
      <c r="S2329" s="1">
        <f t="shared" si="70"/>
        <v>59.819831099718044</v>
      </c>
      <c r="T2329" s="1">
        <f t="shared" si="71"/>
        <v>58.374970500281961</v>
      </c>
      <c r="U2329" s="1" t="str">
        <f t="shared" si="72"/>
        <v>Change UP</v>
      </c>
      <c r="V2329" s="1" t="str">
        <f t="shared" si="73"/>
        <v/>
      </c>
      <c r="W2329" s="1" t="str">
        <f t="shared" si="74"/>
        <v/>
      </c>
    </row>
    <row r="2330" spans="1:23" x14ac:dyDescent="0.25">
      <c r="A2330" s="3">
        <v>43559</v>
      </c>
      <c r="B2330">
        <v>60.297001000000002</v>
      </c>
      <c r="C2330">
        <v>60.783501000000001</v>
      </c>
      <c r="D2330">
        <v>60.206501000000003</v>
      </c>
      <c r="E2330">
        <v>60.75</v>
      </c>
      <c r="F2330">
        <v>60.75</v>
      </c>
      <c r="G2330">
        <v>19000000</v>
      </c>
      <c r="I2330" s="2">
        <f t="shared" si="60"/>
        <v>60.378667333333333</v>
      </c>
      <c r="J2330" s="2">
        <f t="shared" si="61"/>
        <v>59.942335666666665</v>
      </c>
      <c r="K2330" s="2">
        <f t="shared" si="62"/>
        <v>59.588670333333333</v>
      </c>
      <c r="L2330" s="2">
        <f t="shared" si="63"/>
        <v>59.152338666666665</v>
      </c>
      <c r="M2330" s="2">
        <f t="shared" si="64"/>
        <v>60.732332666666665</v>
      </c>
      <c r="N2330" s="2">
        <f t="shared" si="65"/>
        <v>61.168664333333332</v>
      </c>
      <c r="O2330" s="2">
        <f t="shared" si="66"/>
        <v>61.522329666666664</v>
      </c>
      <c r="P2330" s="10" t="str">
        <f t="shared" si="67"/>
        <v>Possibly up</v>
      </c>
      <c r="Q2330" s="2">
        <f t="shared" si="68"/>
        <v>59.426400799999996</v>
      </c>
      <c r="R2330" s="2">
        <f t="shared" si="69"/>
        <v>1.3235992000000039</v>
      </c>
      <c r="S2330" s="1">
        <f t="shared" si="70"/>
        <v>60.260635001199333</v>
      </c>
      <c r="T2330" s="1">
        <f t="shared" si="71"/>
        <v>58.592166598800659</v>
      </c>
      <c r="U2330" s="1" t="str">
        <f t="shared" si="72"/>
        <v>Change UP</v>
      </c>
      <c r="V2330" s="1" t="str">
        <f t="shared" si="73"/>
        <v/>
      </c>
      <c r="W2330" s="1" t="str">
        <f t="shared" si="74"/>
        <v/>
      </c>
    </row>
    <row r="2331" spans="1:23" x14ac:dyDescent="0.25">
      <c r="A2331" s="3">
        <v>43560</v>
      </c>
      <c r="B2331">
        <v>60.749499999999998</v>
      </c>
      <c r="C2331">
        <v>60.811000999999997</v>
      </c>
      <c r="D2331">
        <v>60.251499000000003</v>
      </c>
      <c r="E2331">
        <v>60.357498</v>
      </c>
      <c r="F2331">
        <v>60.357498</v>
      </c>
      <c r="G2331">
        <v>18144000</v>
      </c>
      <c r="I2331" s="2">
        <f t="shared" si="60"/>
        <v>60.58000066666667</v>
      </c>
      <c r="J2331" s="2">
        <f t="shared" si="61"/>
        <v>60.37650033333334</v>
      </c>
      <c r="K2331" s="2">
        <f t="shared" si="62"/>
        <v>60.003000666666672</v>
      </c>
      <c r="L2331" s="2">
        <f t="shared" si="63"/>
        <v>59.799500333333341</v>
      </c>
      <c r="M2331" s="2">
        <f t="shared" si="64"/>
        <v>60.953500333333338</v>
      </c>
      <c r="N2331" s="2">
        <f t="shared" si="65"/>
        <v>61.157000666666669</v>
      </c>
      <c r="O2331" s="2">
        <f t="shared" si="66"/>
        <v>61.530500333333336</v>
      </c>
      <c r="P2331" s="10" t="str">
        <f t="shared" si="67"/>
        <v>Possibly down</v>
      </c>
      <c r="Q2331" s="2">
        <f t="shared" si="68"/>
        <v>59.891500799999996</v>
      </c>
      <c r="R2331" s="2">
        <f t="shared" si="69"/>
        <v>0.46599720000000389</v>
      </c>
      <c r="S2331" s="1">
        <f t="shared" si="70"/>
        <v>60.674173526783484</v>
      </c>
      <c r="T2331" s="1">
        <f t="shared" si="71"/>
        <v>59.108828073216507</v>
      </c>
      <c r="U2331" s="1" t="str">
        <f t="shared" si="72"/>
        <v>Change UP</v>
      </c>
      <c r="V2331" s="1" t="str">
        <f t="shared" si="73"/>
        <v/>
      </c>
      <c r="W2331" s="1" t="str">
        <f t="shared" si="74"/>
        <v/>
      </c>
    </row>
    <row r="2332" spans="1:23" x14ac:dyDescent="0.25">
      <c r="A2332" s="3">
        <v>43563</v>
      </c>
      <c r="B2332">
        <v>60.394500999999998</v>
      </c>
      <c r="C2332">
        <v>60.434502000000002</v>
      </c>
      <c r="D2332">
        <v>59.993000000000002</v>
      </c>
      <c r="E2332">
        <v>60.192000999999998</v>
      </c>
      <c r="F2332">
        <v>60.192000999999998</v>
      </c>
      <c r="G2332">
        <v>17204000</v>
      </c>
      <c r="I2332" s="2">
        <f t="shared" si="60"/>
        <v>60.473332666666664</v>
      </c>
      <c r="J2332" s="2">
        <f t="shared" si="61"/>
        <v>60.135664333333331</v>
      </c>
      <c r="K2332" s="2">
        <f t="shared" si="62"/>
        <v>59.913830666666669</v>
      </c>
      <c r="L2332" s="2">
        <f t="shared" si="63"/>
        <v>59.576162333333336</v>
      </c>
      <c r="M2332" s="2">
        <f t="shared" si="64"/>
        <v>60.695166333333326</v>
      </c>
      <c r="N2332" s="2">
        <f t="shared" si="65"/>
        <v>61.032834666666659</v>
      </c>
      <c r="O2332" s="2">
        <f t="shared" si="66"/>
        <v>61.254668333333321</v>
      </c>
      <c r="P2332" s="10" t="str">
        <f t="shared" si="67"/>
        <v/>
      </c>
      <c r="Q2332" s="2">
        <f t="shared" si="68"/>
        <v>60.229900199999996</v>
      </c>
      <c r="R2332" s="2">
        <f t="shared" si="69"/>
        <v>-3.7899199999998245E-2</v>
      </c>
      <c r="S2332" s="1">
        <f t="shared" si="70"/>
        <v>60.614547278569688</v>
      </c>
      <c r="T2332" s="1">
        <f t="shared" si="71"/>
        <v>59.845253121430304</v>
      </c>
      <c r="U2332" s="1" t="str">
        <f t="shared" si="72"/>
        <v>Change UP</v>
      </c>
      <c r="V2332" s="1" t="str">
        <f t="shared" si="73"/>
        <v/>
      </c>
      <c r="W2332" s="1" t="str">
        <f t="shared" si="74"/>
        <v/>
      </c>
    </row>
    <row r="2333" spans="1:23" x14ac:dyDescent="0.25">
      <c r="A2333" s="3">
        <v>43564</v>
      </c>
      <c r="B2333">
        <v>59.799999</v>
      </c>
      <c r="C2333">
        <v>60.114497999999998</v>
      </c>
      <c r="D2333">
        <v>59.653998999999999</v>
      </c>
      <c r="E2333">
        <v>59.862499</v>
      </c>
      <c r="F2333">
        <v>59.862499</v>
      </c>
      <c r="G2333">
        <v>17528000</v>
      </c>
      <c r="I2333" s="2">
        <f t="shared" si="60"/>
        <v>60.206501000000003</v>
      </c>
      <c r="J2333" s="2">
        <f t="shared" si="61"/>
        <v>59.978500000000004</v>
      </c>
      <c r="K2333" s="2">
        <f t="shared" si="62"/>
        <v>59.764999000000003</v>
      </c>
      <c r="L2333" s="2">
        <f t="shared" si="63"/>
        <v>59.536998000000004</v>
      </c>
      <c r="M2333" s="2">
        <f t="shared" si="64"/>
        <v>60.420002000000004</v>
      </c>
      <c r="N2333" s="2">
        <f t="shared" si="65"/>
        <v>60.648003000000003</v>
      </c>
      <c r="O2333" s="2">
        <f t="shared" si="66"/>
        <v>60.861504000000004</v>
      </c>
      <c r="P2333" s="10" t="str">
        <f t="shared" si="67"/>
        <v>Possibly down</v>
      </c>
      <c r="Q2333" s="2">
        <f t="shared" si="68"/>
        <v>60.324000400000003</v>
      </c>
      <c r="R2333" s="2">
        <f t="shared" si="69"/>
        <v>-0.46150140000000306</v>
      </c>
      <c r="S2333" s="1">
        <f t="shared" si="70"/>
        <v>60.593492908248933</v>
      </c>
      <c r="T2333" s="1">
        <f t="shared" si="71"/>
        <v>60.054507891751072</v>
      </c>
      <c r="U2333" s="1" t="str">
        <f t="shared" si="72"/>
        <v>Change DOWN</v>
      </c>
      <c r="V2333" s="1" t="str">
        <f t="shared" si="73"/>
        <v>Change DOWN</v>
      </c>
      <c r="W2333" s="1">
        <f t="shared" si="74"/>
        <v>59.862499</v>
      </c>
    </row>
    <row r="2334" spans="1:23" x14ac:dyDescent="0.25">
      <c r="A2334" s="3">
        <v>43565</v>
      </c>
      <c r="B2334">
        <v>60.033999999999999</v>
      </c>
      <c r="C2334">
        <v>60.189250999999999</v>
      </c>
      <c r="D2334">
        <v>59.821750999999999</v>
      </c>
      <c r="E2334">
        <v>60.108001999999999</v>
      </c>
      <c r="F2334">
        <v>60.108001999999999</v>
      </c>
      <c r="G2334">
        <v>14492000</v>
      </c>
      <c r="I2334" s="2">
        <f t="shared" si="60"/>
        <v>59.876998666666658</v>
      </c>
      <c r="J2334" s="2">
        <f t="shared" si="61"/>
        <v>59.639499333333319</v>
      </c>
      <c r="K2334" s="2">
        <f t="shared" si="62"/>
        <v>59.41649966666666</v>
      </c>
      <c r="L2334" s="2">
        <f t="shared" si="63"/>
        <v>59.17900033333332</v>
      </c>
      <c r="M2334" s="2">
        <f t="shared" si="64"/>
        <v>60.099998333333318</v>
      </c>
      <c r="N2334" s="2">
        <f t="shared" si="65"/>
        <v>60.337497666666657</v>
      </c>
      <c r="O2334" s="2">
        <f t="shared" si="66"/>
        <v>60.560497333333316</v>
      </c>
      <c r="P2334" s="10" t="str">
        <f t="shared" si="67"/>
        <v>Possibly up</v>
      </c>
      <c r="Q2334" s="2">
        <f t="shared" si="68"/>
        <v>60.291599799999993</v>
      </c>
      <c r="R2334" s="2">
        <f t="shared" si="69"/>
        <v>-0.18359779999999404</v>
      </c>
      <c r="S2334" s="1">
        <f t="shared" si="70"/>
        <v>60.611185510024235</v>
      </c>
      <c r="T2334" s="1">
        <f t="shared" si="71"/>
        <v>59.972014089975751</v>
      </c>
      <c r="U2334" s="1" t="str">
        <f t="shared" si="72"/>
        <v>Change DOWN</v>
      </c>
      <c r="V2334" s="1" t="str">
        <f t="shared" si="73"/>
        <v/>
      </c>
      <c r="W2334" s="1" t="str">
        <f t="shared" si="74"/>
        <v/>
      </c>
    </row>
    <row r="2335" spans="1:23" x14ac:dyDescent="0.25">
      <c r="A2335" s="3">
        <v>43566</v>
      </c>
      <c r="B2335">
        <v>60.198002000000002</v>
      </c>
      <c r="C2335">
        <v>60.397998999999999</v>
      </c>
      <c r="D2335">
        <v>60.006500000000003</v>
      </c>
      <c r="E2335">
        <v>60.230998999999997</v>
      </c>
      <c r="F2335">
        <v>60.230998999999997</v>
      </c>
      <c r="G2335">
        <v>14204000</v>
      </c>
      <c r="I2335" s="2">
        <f t="shared" ref="I2335:I2398" si="75">AVERAGE(C2334:E2334)</f>
        <v>60.039667999999999</v>
      </c>
      <c r="J2335" s="2">
        <f t="shared" ref="J2335:J2398" si="76">(2*I2335)-C2334</f>
        <v>59.890084999999999</v>
      </c>
      <c r="K2335" s="2">
        <f t="shared" ref="K2335:K2398" si="77">I2335-(C2334-D2334)</f>
        <v>59.672167999999999</v>
      </c>
      <c r="L2335" s="2">
        <f t="shared" ref="L2335:L2398" si="78">D2334-2*(C2334-I2335)</f>
        <v>59.522584999999999</v>
      </c>
      <c r="M2335" s="2">
        <f t="shared" ref="M2335:M2398" si="79">(2*I2335)-D2334</f>
        <v>60.257584999999999</v>
      </c>
      <c r="N2335" s="2">
        <f t="shared" ref="N2335:N2398" si="80">I2335+(C2334-D2334)</f>
        <v>60.407167999999999</v>
      </c>
      <c r="O2335" s="2">
        <f t="shared" ref="O2335:O2398" si="81">C2334+2*(I2335-D2334)</f>
        <v>60.625084999999999</v>
      </c>
      <c r="P2335" s="10" t="str">
        <f t="shared" ref="P2335:P2398" si="82">IF(E2335&lt;L2335,"Definitely down",IF(AND(E2335&lt;J2335,E2335&lt;K2335),"Likely down",IF(E2335&lt;J2335,"Possibly down",IF(E2335&gt;O2335,"Definitely up",IF(AND(E2335&gt;M2335,E2335&gt;N2335),"Likely up",IF(E2335&gt;M2335,"Possibly up",""))))))</f>
        <v/>
      </c>
      <c r="Q2335" s="2">
        <f t="shared" ref="Q2335:Q2398" si="83">AVERAGE(E2330:E2334)</f>
        <v>60.253999999999998</v>
      </c>
      <c r="R2335" s="2">
        <f t="shared" ref="R2335:R2398" si="84">E2335-Q2335</f>
        <v>-2.3001000000000715E-2</v>
      </c>
      <c r="S2335" s="1">
        <f t="shared" si="70"/>
        <v>60.583833352243978</v>
      </c>
      <c r="T2335" s="1">
        <f t="shared" si="71"/>
        <v>59.924166647756017</v>
      </c>
      <c r="U2335" s="1" t="str">
        <f t="shared" si="72"/>
        <v>Change DOWN</v>
      </c>
      <c r="V2335" s="1" t="str">
        <f t="shared" si="73"/>
        <v/>
      </c>
      <c r="W2335" s="1" t="str">
        <f t="shared" si="74"/>
        <v/>
      </c>
    </row>
    <row r="2336" spans="1:23" x14ac:dyDescent="0.25">
      <c r="A2336" s="3">
        <v>43567</v>
      </c>
      <c r="B2336">
        <v>60.5</v>
      </c>
      <c r="C2336">
        <v>60.917499999999997</v>
      </c>
      <c r="D2336">
        <v>60.405498999999999</v>
      </c>
      <c r="E2336">
        <v>60.893501000000001</v>
      </c>
      <c r="F2336">
        <v>60.893501000000001</v>
      </c>
      <c r="G2336">
        <v>18668000</v>
      </c>
      <c r="I2336" s="2">
        <f t="shared" si="75"/>
        <v>60.211832666666659</v>
      </c>
      <c r="J2336" s="2">
        <f t="shared" si="76"/>
        <v>60.025666333333319</v>
      </c>
      <c r="K2336" s="2">
        <f t="shared" si="77"/>
        <v>59.820333666666663</v>
      </c>
      <c r="L2336" s="2">
        <f t="shared" si="78"/>
        <v>59.634167333333323</v>
      </c>
      <c r="M2336" s="2">
        <f t="shared" si="79"/>
        <v>60.417165333333315</v>
      </c>
      <c r="N2336" s="2">
        <f t="shared" si="80"/>
        <v>60.603331666666655</v>
      </c>
      <c r="O2336" s="2">
        <f t="shared" si="81"/>
        <v>60.808664333333311</v>
      </c>
      <c r="P2336" s="10" t="str">
        <f t="shared" si="82"/>
        <v>Definitely up</v>
      </c>
      <c r="Q2336" s="2">
        <f t="shared" si="83"/>
        <v>60.150199799999996</v>
      </c>
      <c r="R2336" s="2">
        <f t="shared" si="84"/>
        <v>0.74330120000000477</v>
      </c>
      <c r="S2336" s="1">
        <f t="shared" ref="S2336:S2399" si="85">AVERAGE(E2331:E2335)+$X$2*_xlfn.STDEV.S(E2331:E2335)</f>
        <v>60.334455600051719</v>
      </c>
      <c r="T2336" s="1">
        <f t="shared" ref="T2336:T2399" si="86">AVERAGE(E2331:E2335)-$X$2*_xlfn.STDEV.S(E2331:E2335)</f>
        <v>59.965943999948273</v>
      </c>
      <c r="U2336" s="1" t="str">
        <f t="shared" ref="U2336:U2399" si="87">IF(E2336&gt;S2336,"Change UP",IF(E2336&lt;T2336,"Change DOWN",U2335))</f>
        <v>Change UP</v>
      </c>
      <c r="V2336" s="1" t="str">
        <f t="shared" ref="V2336:V2399" si="88">IF(U2336=U2335,"",U2336)</f>
        <v>Change UP</v>
      </c>
      <c r="W2336" s="1">
        <f t="shared" ref="W2336:W2399" si="89">IF(V2336&lt;&gt;"",E2336,"")</f>
        <v>60.893501000000001</v>
      </c>
    </row>
    <row r="2337" spans="1:23" x14ac:dyDescent="0.25">
      <c r="A2337" s="3">
        <v>43570</v>
      </c>
      <c r="B2337">
        <v>60.900002000000001</v>
      </c>
      <c r="C2337">
        <v>61.209999000000003</v>
      </c>
      <c r="D2337">
        <v>60.455502000000003</v>
      </c>
      <c r="E2337">
        <v>61.055</v>
      </c>
      <c r="F2337">
        <v>61.055</v>
      </c>
      <c r="G2337">
        <v>23748000</v>
      </c>
      <c r="I2337" s="2">
        <f t="shared" si="75"/>
        <v>60.738833333333332</v>
      </c>
      <c r="J2337" s="2">
        <f t="shared" si="76"/>
        <v>60.560166666666667</v>
      </c>
      <c r="K2337" s="2">
        <f t="shared" si="77"/>
        <v>60.226832333333334</v>
      </c>
      <c r="L2337" s="2">
        <f t="shared" si="78"/>
        <v>60.048165666666669</v>
      </c>
      <c r="M2337" s="2">
        <f t="shared" si="79"/>
        <v>61.072167666666665</v>
      </c>
      <c r="N2337" s="2">
        <f t="shared" si="80"/>
        <v>61.25083433333333</v>
      </c>
      <c r="O2337" s="2">
        <f t="shared" si="81"/>
        <v>61.584168666666663</v>
      </c>
      <c r="P2337" s="10" t="str">
        <f t="shared" si="82"/>
        <v/>
      </c>
      <c r="Q2337" s="2">
        <f t="shared" si="83"/>
        <v>60.257400399999995</v>
      </c>
      <c r="R2337" s="2">
        <f t="shared" si="84"/>
        <v>0.79759960000000518</v>
      </c>
      <c r="S2337" s="1">
        <f t="shared" si="85"/>
        <v>60.640762202481412</v>
      </c>
      <c r="T2337" s="1">
        <f t="shared" si="86"/>
        <v>59.874038597518577</v>
      </c>
      <c r="U2337" s="1" t="str">
        <f t="shared" si="87"/>
        <v>Change UP</v>
      </c>
      <c r="V2337" s="1" t="str">
        <f t="shared" si="88"/>
        <v/>
      </c>
      <c r="W2337" s="1" t="str">
        <f t="shared" si="89"/>
        <v/>
      </c>
    </row>
    <row r="2338" spans="1:23" x14ac:dyDescent="0.25">
      <c r="A2338" s="3">
        <v>43571</v>
      </c>
      <c r="B2338">
        <v>61.25</v>
      </c>
      <c r="C2338">
        <v>61.540999999999997</v>
      </c>
      <c r="D2338">
        <v>61.006000999999998</v>
      </c>
      <c r="E2338">
        <v>61.356498999999999</v>
      </c>
      <c r="F2338">
        <v>61.356498999999999</v>
      </c>
      <c r="G2338">
        <v>17126000</v>
      </c>
      <c r="I2338" s="2">
        <f t="shared" si="75"/>
        <v>60.906833666666671</v>
      </c>
      <c r="J2338" s="2">
        <f t="shared" si="76"/>
        <v>60.603668333333339</v>
      </c>
      <c r="K2338" s="2">
        <f t="shared" si="77"/>
        <v>60.15233666666667</v>
      </c>
      <c r="L2338" s="2">
        <f t="shared" si="78"/>
        <v>59.849171333333338</v>
      </c>
      <c r="M2338" s="2">
        <f t="shared" si="79"/>
        <v>61.358165333333339</v>
      </c>
      <c r="N2338" s="2">
        <f t="shared" si="80"/>
        <v>61.661330666666672</v>
      </c>
      <c r="O2338" s="2">
        <f t="shared" si="81"/>
        <v>62.11266233333334</v>
      </c>
      <c r="P2338" s="10" t="str">
        <f t="shared" si="82"/>
        <v/>
      </c>
      <c r="Q2338" s="2">
        <f t="shared" si="83"/>
        <v>60.430000200000009</v>
      </c>
      <c r="R2338" s="2">
        <f t="shared" si="84"/>
        <v>0.9264987999999903</v>
      </c>
      <c r="S2338" s="1">
        <f t="shared" si="85"/>
        <v>60.947397453569934</v>
      </c>
      <c r="T2338" s="1">
        <f t="shared" si="86"/>
        <v>59.912602946430084</v>
      </c>
      <c r="U2338" s="1" t="str">
        <f t="shared" si="87"/>
        <v>Change UP</v>
      </c>
      <c r="V2338" s="1" t="str">
        <f t="shared" si="88"/>
        <v/>
      </c>
      <c r="W2338" s="1" t="str">
        <f t="shared" si="89"/>
        <v/>
      </c>
    </row>
    <row r="2339" spans="1:23" x14ac:dyDescent="0.25">
      <c r="A2339" s="3">
        <v>43572</v>
      </c>
      <c r="B2339">
        <v>61.650002000000001</v>
      </c>
      <c r="C2339">
        <v>62.027999999999999</v>
      </c>
      <c r="D2339">
        <v>61.390999000000001</v>
      </c>
      <c r="E2339">
        <v>61.817000999999998</v>
      </c>
      <c r="F2339">
        <v>61.817000999999998</v>
      </c>
      <c r="G2339">
        <v>24438000</v>
      </c>
      <c r="I2339" s="2">
        <f t="shared" si="75"/>
        <v>61.301166666666667</v>
      </c>
      <c r="J2339" s="2">
        <f t="shared" si="76"/>
        <v>61.061333333333337</v>
      </c>
      <c r="K2339" s="2">
        <f t="shared" si="77"/>
        <v>60.766167666666668</v>
      </c>
      <c r="L2339" s="2">
        <f t="shared" si="78"/>
        <v>60.526334333333338</v>
      </c>
      <c r="M2339" s="2">
        <f t="shared" si="79"/>
        <v>61.596332333333336</v>
      </c>
      <c r="N2339" s="2">
        <f t="shared" si="80"/>
        <v>61.836165666666666</v>
      </c>
      <c r="O2339" s="2">
        <f t="shared" si="81"/>
        <v>62.131331333333335</v>
      </c>
      <c r="P2339" s="10" t="str">
        <f t="shared" si="82"/>
        <v>Possibly up</v>
      </c>
      <c r="Q2339" s="2">
        <f t="shared" si="83"/>
        <v>60.728800200000002</v>
      </c>
      <c r="R2339" s="2">
        <f t="shared" si="84"/>
        <v>1.0882007999999956</v>
      </c>
      <c r="S2339" s="1">
        <f t="shared" si="85"/>
        <v>61.267487234930023</v>
      </c>
      <c r="T2339" s="1">
        <f t="shared" si="86"/>
        <v>60.190113165069981</v>
      </c>
      <c r="U2339" s="1" t="str">
        <f t="shared" si="87"/>
        <v>Change UP</v>
      </c>
      <c r="V2339" s="1" t="str">
        <f t="shared" si="88"/>
        <v/>
      </c>
      <c r="W2339" s="1" t="str">
        <f t="shared" si="89"/>
        <v/>
      </c>
    </row>
    <row r="2340" spans="1:23" x14ac:dyDescent="0.25">
      <c r="A2340" s="3">
        <v>43573</v>
      </c>
      <c r="B2340">
        <v>61.959000000000003</v>
      </c>
      <c r="C2340">
        <v>62.099997999999999</v>
      </c>
      <c r="D2340">
        <v>61.730499000000002</v>
      </c>
      <c r="E2340">
        <v>61.818500999999998</v>
      </c>
      <c r="F2340">
        <v>61.818500999999998</v>
      </c>
      <c r="G2340">
        <v>26636000</v>
      </c>
      <c r="I2340" s="2">
        <f t="shared" si="75"/>
        <v>61.745333333333328</v>
      </c>
      <c r="J2340" s="2">
        <f t="shared" si="76"/>
        <v>61.462666666666657</v>
      </c>
      <c r="K2340" s="2">
        <f t="shared" si="77"/>
        <v>61.10833233333333</v>
      </c>
      <c r="L2340" s="2">
        <f t="shared" si="78"/>
        <v>60.825665666666659</v>
      </c>
      <c r="M2340" s="2">
        <f t="shared" si="79"/>
        <v>62.099667666666654</v>
      </c>
      <c r="N2340" s="2">
        <f t="shared" si="80"/>
        <v>62.382334333333326</v>
      </c>
      <c r="O2340" s="2">
        <f t="shared" si="81"/>
        <v>62.736668666666652</v>
      </c>
      <c r="P2340" s="10" t="str">
        <f t="shared" si="82"/>
        <v/>
      </c>
      <c r="Q2340" s="2">
        <f t="shared" si="83"/>
        <v>61.070599999999999</v>
      </c>
      <c r="R2340" s="2">
        <f t="shared" si="84"/>
        <v>0.74790099999999882</v>
      </c>
      <c r="S2340" s="1">
        <f t="shared" si="85"/>
        <v>61.65698510085182</v>
      </c>
      <c r="T2340" s="1">
        <f t="shared" si="86"/>
        <v>60.484214899148178</v>
      </c>
      <c r="U2340" s="1" t="str">
        <f t="shared" si="87"/>
        <v>Change UP</v>
      </c>
      <c r="V2340" s="1" t="str">
        <f t="shared" si="88"/>
        <v/>
      </c>
      <c r="W2340" s="1" t="str">
        <f t="shared" si="89"/>
        <v/>
      </c>
    </row>
    <row r="2341" spans="1:23" x14ac:dyDescent="0.25">
      <c r="A2341" s="3">
        <v>43577</v>
      </c>
      <c r="B2341">
        <v>61.799500000000002</v>
      </c>
      <c r="C2341">
        <v>62.454498000000001</v>
      </c>
      <c r="D2341">
        <v>61.415500999999999</v>
      </c>
      <c r="E2341">
        <v>62.442000999999998</v>
      </c>
      <c r="F2341">
        <v>62.442000999999998</v>
      </c>
      <c r="G2341">
        <v>16146000</v>
      </c>
      <c r="I2341" s="2">
        <f t="shared" si="75"/>
        <v>61.882999333333338</v>
      </c>
      <c r="J2341" s="2">
        <f t="shared" si="76"/>
        <v>61.666000666666676</v>
      </c>
      <c r="K2341" s="2">
        <f t="shared" si="77"/>
        <v>61.51350033333334</v>
      </c>
      <c r="L2341" s="2">
        <f t="shared" si="78"/>
        <v>61.296501666666678</v>
      </c>
      <c r="M2341" s="2">
        <f t="shared" si="79"/>
        <v>62.035499666666674</v>
      </c>
      <c r="N2341" s="2">
        <f t="shared" si="80"/>
        <v>62.252498333333335</v>
      </c>
      <c r="O2341" s="2">
        <f t="shared" si="81"/>
        <v>62.404998666666671</v>
      </c>
      <c r="P2341" s="10" t="str">
        <f t="shared" si="82"/>
        <v>Definitely up</v>
      </c>
      <c r="Q2341" s="2">
        <f t="shared" si="83"/>
        <v>61.388100400000006</v>
      </c>
      <c r="R2341" s="2">
        <f t="shared" si="84"/>
        <v>1.0539005999999915</v>
      </c>
      <c r="S2341" s="1">
        <f t="shared" si="85"/>
        <v>61.814065038380704</v>
      </c>
      <c r="T2341" s="1">
        <f t="shared" si="86"/>
        <v>60.962135761619308</v>
      </c>
      <c r="U2341" s="1" t="str">
        <f t="shared" si="87"/>
        <v>Change UP</v>
      </c>
      <c r="V2341" s="1" t="str">
        <f t="shared" si="88"/>
        <v/>
      </c>
      <c r="W2341" s="1" t="str">
        <f t="shared" si="89"/>
        <v/>
      </c>
    </row>
    <row r="2342" spans="1:23" x14ac:dyDescent="0.25">
      <c r="A2342" s="3">
        <v>43578</v>
      </c>
      <c r="B2342">
        <v>62.534500000000001</v>
      </c>
      <c r="C2342">
        <v>63.450001</v>
      </c>
      <c r="D2342">
        <v>62.319000000000003</v>
      </c>
      <c r="E2342">
        <v>63.227500999999997</v>
      </c>
      <c r="F2342">
        <v>63.227500999999997</v>
      </c>
      <c r="G2342">
        <v>26398000</v>
      </c>
      <c r="I2342" s="2">
        <f t="shared" si="75"/>
        <v>62.104000000000006</v>
      </c>
      <c r="J2342" s="2">
        <f t="shared" si="76"/>
        <v>61.753502000000012</v>
      </c>
      <c r="K2342" s="2">
        <f t="shared" si="77"/>
        <v>61.065003000000004</v>
      </c>
      <c r="L2342" s="2">
        <f t="shared" si="78"/>
        <v>60.71450500000001</v>
      </c>
      <c r="M2342" s="2">
        <f t="shared" si="79"/>
        <v>62.792499000000014</v>
      </c>
      <c r="N2342" s="2">
        <f t="shared" si="80"/>
        <v>63.142997000000008</v>
      </c>
      <c r="O2342" s="2">
        <f t="shared" si="81"/>
        <v>63.831496000000016</v>
      </c>
      <c r="P2342" s="10" t="str">
        <f t="shared" si="82"/>
        <v>Likely up</v>
      </c>
      <c r="Q2342" s="2">
        <f t="shared" si="83"/>
        <v>61.697800399999991</v>
      </c>
      <c r="R2342" s="2">
        <f t="shared" si="84"/>
        <v>1.5297006000000053</v>
      </c>
      <c r="S2342" s="1">
        <f t="shared" si="85"/>
        <v>62.225126426003641</v>
      </c>
      <c r="T2342" s="1">
        <f t="shared" si="86"/>
        <v>61.170474373996342</v>
      </c>
      <c r="U2342" s="1" t="str">
        <f t="shared" si="87"/>
        <v>Change UP</v>
      </c>
      <c r="V2342" s="1" t="str">
        <f t="shared" si="88"/>
        <v/>
      </c>
      <c r="W2342" s="1" t="str">
        <f t="shared" si="89"/>
        <v/>
      </c>
    </row>
    <row r="2343" spans="1:23" x14ac:dyDescent="0.25">
      <c r="A2343" s="3">
        <v>43579</v>
      </c>
      <c r="B2343">
        <v>63.206001000000001</v>
      </c>
      <c r="C2343">
        <v>63.400500999999998</v>
      </c>
      <c r="D2343">
        <v>62.75</v>
      </c>
      <c r="E2343">
        <v>62.799999</v>
      </c>
      <c r="F2343">
        <v>62.799999</v>
      </c>
      <c r="G2343">
        <v>20376000</v>
      </c>
      <c r="I2343" s="2">
        <f t="shared" si="75"/>
        <v>62.998833999999995</v>
      </c>
      <c r="J2343" s="2">
        <f t="shared" si="76"/>
        <v>62.54766699999999</v>
      </c>
      <c r="K2343" s="2">
        <f t="shared" si="77"/>
        <v>61.867832999999997</v>
      </c>
      <c r="L2343" s="2">
        <f t="shared" si="78"/>
        <v>61.416665999999992</v>
      </c>
      <c r="M2343" s="2">
        <f t="shared" si="79"/>
        <v>63.678667999999988</v>
      </c>
      <c r="N2343" s="2">
        <f t="shared" si="80"/>
        <v>64.129834999999986</v>
      </c>
      <c r="O2343" s="2">
        <f t="shared" si="81"/>
        <v>64.809668999999985</v>
      </c>
      <c r="P2343" s="10" t="str">
        <f t="shared" si="82"/>
        <v/>
      </c>
      <c r="Q2343" s="2">
        <f t="shared" si="83"/>
        <v>62.132300599999994</v>
      </c>
      <c r="R2343" s="2">
        <f t="shared" si="84"/>
        <v>0.66769840000000613</v>
      </c>
      <c r="S2343" s="1">
        <f t="shared" si="85"/>
        <v>62.856028864475547</v>
      </c>
      <c r="T2343" s="1">
        <f t="shared" si="86"/>
        <v>61.40857233552444</v>
      </c>
      <c r="U2343" s="1" t="str">
        <f t="shared" si="87"/>
        <v>Change UP</v>
      </c>
      <c r="V2343" s="1" t="str">
        <f t="shared" si="88"/>
        <v/>
      </c>
      <c r="W2343" s="1" t="str">
        <f t="shared" si="89"/>
        <v/>
      </c>
    </row>
    <row r="2344" spans="1:23" x14ac:dyDescent="0.25">
      <c r="A2344" s="3">
        <v>43580</v>
      </c>
      <c r="B2344">
        <v>63.238498999999997</v>
      </c>
      <c r="C2344">
        <v>63.370398999999999</v>
      </c>
      <c r="D2344">
        <v>62.601500999999999</v>
      </c>
      <c r="E2344">
        <v>63.172500999999997</v>
      </c>
      <c r="F2344">
        <v>63.172500999999997</v>
      </c>
      <c r="G2344">
        <v>22146000</v>
      </c>
      <c r="I2344" s="2">
        <f t="shared" si="75"/>
        <v>62.983499999999992</v>
      </c>
      <c r="J2344" s="2">
        <f t="shared" si="76"/>
        <v>62.566498999999986</v>
      </c>
      <c r="K2344" s="2">
        <f t="shared" si="77"/>
        <v>62.332998999999994</v>
      </c>
      <c r="L2344" s="2">
        <f t="shared" si="78"/>
        <v>61.915997999999988</v>
      </c>
      <c r="M2344" s="2">
        <f t="shared" si="79"/>
        <v>63.216999999999985</v>
      </c>
      <c r="N2344" s="2">
        <f t="shared" si="80"/>
        <v>63.634000999999991</v>
      </c>
      <c r="O2344" s="2">
        <f t="shared" si="81"/>
        <v>63.867500999999983</v>
      </c>
      <c r="P2344" s="10" t="str">
        <f t="shared" si="82"/>
        <v/>
      </c>
      <c r="Q2344" s="2">
        <f t="shared" si="83"/>
        <v>62.421000599999999</v>
      </c>
      <c r="R2344" s="2">
        <f t="shared" si="84"/>
        <v>0.75150039999999763</v>
      </c>
      <c r="S2344" s="1">
        <f t="shared" si="85"/>
        <v>63.037917325337219</v>
      </c>
      <c r="T2344" s="1">
        <f t="shared" si="86"/>
        <v>61.80408387466278</v>
      </c>
      <c r="U2344" s="1" t="str">
        <f t="shared" si="87"/>
        <v>Change UP</v>
      </c>
      <c r="V2344" s="1" t="str">
        <f t="shared" si="88"/>
        <v/>
      </c>
      <c r="W2344" s="1" t="str">
        <f t="shared" si="89"/>
        <v/>
      </c>
    </row>
    <row r="2345" spans="1:23" x14ac:dyDescent="0.25">
      <c r="A2345" s="3">
        <v>43581</v>
      </c>
      <c r="B2345">
        <v>63.450001</v>
      </c>
      <c r="C2345">
        <v>63.653500000000001</v>
      </c>
      <c r="D2345">
        <v>63.015999000000001</v>
      </c>
      <c r="E2345">
        <v>63.609000999999999</v>
      </c>
      <c r="F2345">
        <v>63.609000999999999</v>
      </c>
      <c r="G2345">
        <v>24828000</v>
      </c>
      <c r="I2345" s="2">
        <f t="shared" si="75"/>
        <v>63.048133666666672</v>
      </c>
      <c r="J2345" s="2">
        <f t="shared" si="76"/>
        <v>62.725868333333345</v>
      </c>
      <c r="K2345" s="2">
        <f t="shared" si="77"/>
        <v>62.279235666666672</v>
      </c>
      <c r="L2345" s="2">
        <f t="shared" si="78"/>
        <v>61.956970333333345</v>
      </c>
      <c r="M2345" s="2">
        <f t="shared" si="79"/>
        <v>63.494766333333345</v>
      </c>
      <c r="N2345" s="2">
        <f t="shared" si="80"/>
        <v>63.817031666666672</v>
      </c>
      <c r="O2345" s="2">
        <f t="shared" si="81"/>
        <v>64.263664333333338</v>
      </c>
      <c r="P2345" s="10" t="str">
        <f t="shared" si="82"/>
        <v>Possibly up</v>
      </c>
      <c r="Q2345" s="2">
        <f t="shared" si="83"/>
        <v>62.692100600000003</v>
      </c>
      <c r="R2345" s="2">
        <f t="shared" si="84"/>
        <v>0.91690039999999584</v>
      </c>
      <c r="S2345" s="1">
        <f t="shared" si="85"/>
        <v>63.274081327430729</v>
      </c>
      <c r="T2345" s="1">
        <f t="shared" si="86"/>
        <v>62.110119872569278</v>
      </c>
      <c r="U2345" s="1" t="str">
        <f t="shared" si="87"/>
        <v>Change UP</v>
      </c>
      <c r="V2345" s="1" t="str">
        <f t="shared" si="88"/>
        <v/>
      </c>
      <c r="W2345" s="1" t="str">
        <f t="shared" si="89"/>
        <v/>
      </c>
    </row>
    <row r="2346" spans="1:23" x14ac:dyDescent="0.25">
      <c r="A2346" s="3">
        <v>43584</v>
      </c>
      <c r="B2346">
        <v>63.700001</v>
      </c>
      <c r="C2346">
        <v>64.463500999999994</v>
      </c>
      <c r="D2346">
        <v>63.314751000000001</v>
      </c>
      <c r="E2346">
        <v>64.378997999999996</v>
      </c>
      <c r="F2346">
        <v>64.378997999999996</v>
      </c>
      <c r="G2346">
        <v>49988000</v>
      </c>
      <c r="I2346" s="2">
        <f t="shared" si="75"/>
        <v>63.426166666666667</v>
      </c>
      <c r="J2346" s="2">
        <f t="shared" si="76"/>
        <v>63.198833333333333</v>
      </c>
      <c r="K2346" s="2">
        <f t="shared" si="77"/>
        <v>62.788665666666667</v>
      </c>
      <c r="L2346" s="2">
        <f t="shared" si="78"/>
        <v>62.561332333333333</v>
      </c>
      <c r="M2346" s="2">
        <f t="shared" si="79"/>
        <v>63.836334333333333</v>
      </c>
      <c r="N2346" s="2">
        <f t="shared" si="80"/>
        <v>64.063667666666674</v>
      </c>
      <c r="O2346" s="2">
        <f t="shared" si="81"/>
        <v>64.473835333333341</v>
      </c>
      <c r="P2346" s="10" t="str">
        <f t="shared" si="82"/>
        <v>Likely up</v>
      </c>
      <c r="Q2346" s="2">
        <f t="shared" si="83"/>
        <v>63.050200599999997</v>
      </c>
      <c r="R2346" s="2">
        <f t="shared" si="84"/>
        <v>1.3287973999999991</v>
      </c>
      <c r="S2346" s="1">
        <f t="shared" si="85"/>
        <v>63.494935999086692</v>
      </c>
      <c r="T2346" s="1">
        <f t="shared" si="86"/>
        <v>62.605465200913301</v>
      </c>
      <c r="U2346" s="1" t="str">
        <f t="shared" si="87"/>
        <v>Change UP</v>
      </c>
      <c r="V2346" s="1" t="str">
        <f t="shared" si="88"/>
        <v/>
      </c>
      <c r="W2346" s="1" t="str">
        <f t="shared" si="89"/>
        <v/>
      </c>
    </row>
    <row r="2347" spans="1:23" x14ac:dyDescent="0.25">
      <c r="A2347" s="3">
        <v>43585</v>
      </c>
      <c r="B2347">
        <v>59.25</v>
      </c>
      <c r="C2347">
        <v>59.640498999999998</v>
      </c>
      <c r="D2347">
        <v>58.75</v>
      </c>
      <c r="E2347">
        <v>59.423999999999999</v>
      </c>
      <c r="F2347">
        <v>59.423999999999999</v>
      </c>
      <c r="G2347">
        <v>124140000</v>
      </c>
      <c r="I2347" s="2">
        <f t="shared" si="75"/>
        <v>64.052416666666659</v>
      </c>
      <c r="J2347" s="2">
        <f t="shared" si="76"/>
        <v>63.641332333333324</v>
      </c>
      <c r="K2347" s="2">
        <f t="shared" si="77"/>
        <v>62.903666666666666</v>
      </c>
      <c r="L2347" s="2">
        <f t="shared" si="78"/>
        <v>62.492582333333331</v>
      </c>
      <c r="M2347" s="2">
        <f t="shared" si="79"/>
        <v>64.790082333333316</v>
      </c>
      <c r="N2347" s="2">
        <f t="shared" si="80"/>
        <v>65.201166666666651</v>
      </c>
      <c r="O2347" s="2">
        <f t="shared" si="81"/>
        <v>65.938832333333309</v>
      </c>
      <c r="P2347" s="10" t="str">
        <f t="shared" si="82"/>
        <v>Definitely down</v>
      </c>
      <c r="Q2347" s="2">
        <f t="shared" si="83"/>
        <v>63.437599999999996</v>
      </c>
      <c r="R2347" s="2">
        <f t="shared" si="84"/>
        <v>-4.0135999999999967</v>
      </c>
      <c r="S2347" s="1">
        <f t="shared" si="85"/>
        <v>64.036883447545478</v>
      </c>
      <c r="T2347" s="1">
        <f t="shared" si="86"/>
        <v>62.838316552454515</v>
      </c>
      <c r="U2347" s="1" t="str">
        <f t="shared" si="87"/>
        <v>Change DOWN</v>
      </c>
      <c r="V2347" s="1" t="str">
        <f t="shared" si="88"/>
        <v>Change DOWN</v>
      </c>
      <c r="W2347" s="1">
        <f t="shared" si="89"/>
        <v>59.423999999999999</v>
      </c>
    </row>
    <row r="2348" spans="1:23" x14ac:dyDescent="0.25">
      <c r="A2348" s="3">
        <v>43586</v>
      </c>
      <c r="B2348">
        <v>59.402500000000003</v>
      </c>
      <c r="C2348">
        <v>59.402500000000003</v>
      </c>
      <c r="D2348">
        <v>58.359000999999999</v>
      </c>
      <c r="E2348">
        <v>58.403998999999999</v>
      </c>
      <c r="F2348">
        <v>58.403998999999999</v>
      </c>
      <c r="G2348">
        <v>52784000</v>
      </c>
      <c r="I2348" s="2">
        <f t="shared" si="75"/>
        <v>59.271499666666671</v>
      </c>
      <c r="J2348" s="2">
        <f t="shared" si="76"/>
        <v>58.902500333333343</v>
      </c>
      <c r="K2348" s="2">
        <f t="shared" si="77"/>
        <v>58.381000666666672</v>
      </c>
      <c r="L2348" s="2">
        <f t="shared" si="78"/>
        <v>58.012001333333345</v>
      </c>
      <c r="M2348" s="2">
        <f t="shared" si="79"/>
        <v>59.792999333333341</v>
      </c>
      <c r="N2348" s="2">
        <f t="shared" si="80"/>
        <v>60.161998666666669</v>
      </c>
      <c r="O2348" s="2">
        <f t="shared" si="81"/>
        <v>60.68349833333334</v>
      </c>
      <c r="P2348" s="10" t="str">
        <f t="shared" si="82"/>
        <v>Possibly down</v>
      </c>
      <c r="Q2348" s="2">
        <f t="shared" si="83"/>
        <v>62.676899800000001</v>
      </c>
      <c r="R2348" s="2">
        <f t="shared" si="84"/>
        <v>-4.2729008000000022</v>
      </c>
      <c r="S2348" s="1">
        <f t="shared" si="85"/>
        <v>64.587925833365773</v>
      </c>
      <c r="T2348" s="1">
        <f t="shared" si="86"/>
        <v>60.765873766634236</v>
      </c>
      <c r="U2348" s="1" t="str">
        <f t="shared" si="87"/>
        <v>Change DOWN</v>
      </c>
      <c r="V2348" s="1" t="str">
        <f t="shared" si="88"/>
        <v/>
      </c>
      <c r="W2348" s="1" t="str">
        <f t="shared" si="89"/>
        <v/>
      </c>
    </row>
    <row r="2349" spans="1:23" x14ac:dyDescent="0.25">
      <c r="A2349" s="3">
        <v>43587</v>
      </c>
      <c r="B2349">
        <v>58.387999999999998</v>
      </c>
      <c r="C2349">
        <v>58.709499000000001</v>
      </c>
      <c r="D2349">
        <v>57.750098999999999</v>
      </c>
      <c r="E2349">
        <v>58.130501000000002</v>
      </c>
      <c r="F2349">
        <v>58.130501000000002</v>
      </c>
      <c r="G2349">
        <v>38896000</v>
      </c>
      <c r="I2349" s="2">
        <f t="shared" si="75"/>
        <v>58.721833333333336</v>
      </c>
      <c r="J2349" s="2">
        <f t="shared" si="76"/>
        <v>58.041166666666669</v>
      </c>
      <c r="K2349" s="2">
        <f t="shared" si="77"/>
        <v>57.678334333333332</v>
      </c>
      <c r="L2349" s="2">
        <f t="shared" si="78"/>
        <v>56.997667666666665</v>
      </c>
      <c r="M2349" s="2">
        <f t="shared" si="79"/>
        <v>59.084665666666673</v>
      </c>
      <c r="N2349" s="2">
        <f t="shared" si="80"/>
        <v>59.76533233333334</v>
      </c>
      <c r="O2349" s="2">
        <f t="shared" si="81"/>
        <v>60.128164666666677</v>
      </c>
      <c r="P2349" s="10" t="str">
        <f t="shared" si="82"/>
        <v/>
      </c>
      <c r="Q2349" s="2">
        <f t="shared" si="83"/>
        <v>61.797699799999997</v>
      </c>
      <c r="R2349" s="2">
        <f t="shared" si="84"/>
        <v>-3.6671987999999942</v>
      </c>
      <c r="S2349" s="1">
        <f t="shared" si="85"/>
        <v>64.489615782827414</v>
      </c>
      <c r="T2349" s="1">
        <f t="shared" si="86"/>
        <v>59.105783817172579</v>
      </c>
      <c r="U2349" s="1" t="str">
        <f t="shared" si="87"/>
        <v>Change DOWN</v>
      </c>
      <c r="V2349" s="1" t="str">
        <f t="shared" si="88"/>
        <v/>
      </c>
      <c r="W2349" s="1" t="str">
        <f t="shared" si="89"/>
        <v/>
      </c>
    </row>
    <row r="2350" spans="1:23" x14ac:dyDescent="0.25">
      <c r="A2350" s="3">
        <v>43588</v>
      </c>
      <c r="B2350">
        <v>58.682499</v>
      </c>
      <c r="C2350">
        <v>59.34</v>
      </c>
      <c r="D2350">
        <v>58.450001</v>
      </c>
      <c r="E2350">
        <v>59.27</v>
      </c>
      <c r="F2350">
        <v>59.27</v>
      </c>
      <c r="G2350">
        <v>39614000</v>
      </c>
      <c r="I2350" s="2">
        <f t="shared" si="75"/>
        <v>58.196699666666667</v>
      </c>
      <c r="J2350" s="2">
        <f t="shared" si="76"/>
        <v>57.683900333333334</v>
      </c>
      <c r="K2350" s="2">
        <f t="shared" si="77"/>
        <v>57.237299666666665</v>
      </c>
      <c r="L2350" s="2">
        <f t="shared" si="78"/>
        <v>56.724500333333332</v>
      </c>
      <c r="M2350" s="2">
        <f t="shared" si="79"/>
        <v>58.643300333333336</v>
      </c>
      <c r="N2350" s="2">
        <f t="shared" si="80"/>
        <v>59.15609966666667</v>
      </c>
      <c r="O2350" s="2">
        <f t="shared" si="81"/>
        <v>59.602700333333338</v>
      </c>
      <c r="P2350" s="10" t="str">
        <f t="shared" si="82"/>
        <v>Likely up</v>
      </c>
      <c r="Q2350" s="2">
        <f t="shared" si="83"/>
        <v>60.789299800000002</v>
      </c>
      <c r="R2350" s="2">
        <f t="shared" si="84"/>
        <v>-1.5192997999999989</v>
      </c>
      <c r="S2350" s="1">
        <f t="shared" si="85"/>
        <v>63.766696420103159</v>
      </c>
      <c r="T2350" s="1">
        <f t="shared" si="86"/>
        <v>57.811903179896845</v>
      </c>
      <c r="U2350" s="1" t="str">
        <f t="shared" si="87"/>
        <v>Change DOWN</v>
      </c>
      <c r="V2350" s="1" t="str">
        <f t="shared" si="88"/>
        <v/>
      </c>
      <c r="W2350" s="1" t="str">
        <f t="shared" si="89"/>
        <v/>
      </c>
    </row>
    <row r="2351" spans="1:23" x14ac:dyDescent="0.25">
      <c r="A2351" s="3">
        <v>43591</v>
      </c>
      <c r="B2351">
        <v>58.313000000000002</v>
      </c>
      <c r="C2351">
        <v>59.542499999999997</v>
      </c>
      <c r="D2351">
        <v>58.313000000000002</v>
      </c>
      <c r="E2351">
        <v>59.469501000000001</v>
      </c>
      <c r="F2351">
        <v>59.469501000000001</v>
      </c>
      <c r="G2351">
        <v>31278000</v>
      </c>
      <c r="I2351" s="2">
        <f t="shared" si="75"/>
        <v>59.020000333333336</v>
      </c>
      <c r="J2351" s="2">
        <f t="shared" si="76"/>
        <v>58.700000666666668</v>
      </c>
      <c r="K2351" s="2">
        <f t="shared" si="77"/>
        <v>58.130001333333333</v>
      </c>
      <c r="L2351" s="2">
        <f t="shared" si="78"/>
        <v>57.810001666666665</v>
      </c>
      <c r="M2351" s="2">
        <f t="shared" si="79"/>
        <v>59.589999666666671</v>
      </c>
      <c r="N2351" s="2">
        <f t="shared" si="80"/>
        <v>59.909999333333339</v>
      </c>
      <c r="O2351" s="2">
        <f t="shared" si="81"/>
        <v>60.479998666666674</v>
      </c>
      <c r="P2351" s="10" t="str">
        <f t="shared" si="82"/>
        <v/>
      </c>
      <c r="Q2351" s="2">
        <f t="shared" si="83"/>
        <v>59.921499600000004</v>
      </c>
      <c r="R2351" s="2">
        <f t="shared" si="84"/>
        <v>-0.45199860000000314</v>
      </c>
      <c r="S2351" s="1">
        <f t="shared" si="85"/>
        <v>62.473544545872095</v>
      </c>
      <c r="T2351" s="1">
        <f t="shared" si="86"/>
        <v>57.369454654127914</v>
      </c>
      <c r="U2351" s="1" t="str">
        <f t="shared" si="87"/>
        <v>Change DOWN</v>
      </c>
      <c r="V2351" s="1" t="str">
        <f t="shared" si="88"/>
        <v/>
      </c>
      <c r="W2351" s="1" t="str">
        <f t="shared" si="89"/>
        <v/>
      </c>
    </row>
    <row r="2352" spans="1:23" x14ac:dyDescent="0.25">
      <c r="A2352" s="3">
        <v>43592</v>
      </c>
      <c r="B2352">
        <v>59.023499000000001</v>
      </c>
      <c r="C2352">
        <v>59.521999000000001</v>
      </c>
      <c r="D2352">
        <v>58.051997999999998</v>
      </c>
      <c r="E2352">
        <v>58.705002</v>
      </c>
      <c r="F2352">
        <v>58.705002</v>
      </c>
      <c r="G2352">
        <v>31028000</v>
      </c>
      <c r="I2352" s="2">
        <f t="shared" si="75"/>
        <v>59.108333666666674</v>
      </c>
      <c r="J2352" s="2">
        <f t="shared" si="76"/>
        <v>58.674167333333351</v>
      </c>
      <c r="K2352" s="2">
        <f t="shared" si="77"/>
        <v>57.878833666666679</v>
      </c>
      <c r="L2352" s="2">
        <f t="shared" si="78"/>
        <v>57.444667333333356</v>
      </c>
      <c r="M2352" s="2">
        <f t="shared" si="79"/>
        <v>59.903667333333345</v>
      </c>
      <c r="N2352" s="2">
        <f t="shared" si="80"/>
        <v>60.337833666666668</v>
      </c>
      <c r="O2352" s="2">
        <f t="shared" si="81"/>
        <v>61.13316733333334</v>
      </c>
      <c r="P2352" s="10" t="str">
        <f t="shared" si="82"/>
        <v/>
      </c>
      <c r="Q2352" s="2">
        <f t="shared" si="83"/>
        <v>58.939600200000008</v>
      </c>
      <c r="R2352" s="2">
        <f t="shared" si="84"/>
        <v>-0.23459820000000775</v>
      </c>
      <c r="S2352" s="1">
        <f t="shared" si="85"/>
        <v>59.565322225503905</v>
      </c>
      <c r="T2352" s="1">
        <f t="shared" si="86"/>
        <v>58.313878174496111</v>
      </c>
      <c r="U2352" s="1" t="str">
        <f t="shared" si="87"/>
        <v>Change DOWN</v>
      </c>
      <c r="V2352" s="1" t="str">
        <f t="shared" si="88"/>
        <v/>
      </c>
      <c r="W2352" s="1" t="str">
        <f t="shared" si="89"/>
        <v/>
      </c>
    </row>
    <row r="2353" spans="1:23" x14ac:dyDescent="0.25">
      <c r="A2353" s="3">
        <v>43593</v>
      </c>
      <c r="B2353">
        <v>58.600498000000002</v>
      </c>
      <c r="C2353">
        <v>59.021197999999998</v>
      </c>
      <c r="D2353">
        <v>58.286999000000002</v>
      </c>
      <c r="E2353">
        <v>58.313499</v>
      </c>
      <c r="F2353">
        <v>58.313499</v>
      </c>
      <c r="G2353">
        <v>26186000</v>
      </c>
      <c r="I2353" s="2">
        <f t="shared" si="75"/>
        <v>58.759666333333335</v>
      </c>
      <c r="J2353" s="2">
        <f t="shared" si="76"/>
        <v>57.99733366666667</v>
      </c>
      <c r="K2353" s="2">
        <f t="shared" si="77"/>
        <v>57.289665333333332</v>
      </c>
      <c r="L2353" s="2">
        <f t="shared" si="78"/>
        <v>56.527332666666666</v>
      </c>
      <c r="M2353" s="2">
        <f t="shared" si="79"/>
        <v>59.467334666666673</v>
      </c>
      <c r="N2353" s="2">
        <f t="shared" si="80"/>
        <v>60.229667333333339</v>
      </c>
      <c r="O2353" s="2">
        <f t="shared" si="81"/>
        <v>60.937335666666677</v>
      </c>
      <c r="P2353" s="10" t="str">
        <f t="shared" si="82"/>
        <v/>
      </c>
      <c r="Q2353" s="2">
        <f t="shared" si="83"/>
        <v>58.795800600000007</v>
      </c>
      <c r="R2353" s="2">
        <f t="shared" si="84"/>
        <v>-0.48230160000000666</v>
      </c>
      <c r="S2353" s="1">
        <f t="shared" si="85"/>
        <v>59.362173652237928</v>
      </c>
      <c r="T2353" s="1">
        <f t="shared" si="86"/>
        <v>58.229427547762086</v>
      </c>
      <c r="U2353" s="1" t="str">
        <f t="shared" si="87"/>
        <v>Change DOWN</v>
      </c>
      <c r="V2353" s="1" t="str">
        <f t="shared" si="88"/>
        <v/>
      </c>
      <c r="W2353" s="1" t="str">
        <f t="shared" si="89"/>
        <v/>
      </c>
    </row>
    <row r="2354" spans="1:23" x14ac:dyDescent="0.25">
      <c r="A2354" s="3">
        <v>43594</v>
      </c>
      <c r="B2354">
        <v>57.951500000000003</v>
      </c>
      <c r="C2354">
        <v>58.483001999999999</v>
      </c>
      <c r="D2354">
        <v>57.542499999999997</v>
      </c>
      <c r="E2354">
        <v>58.118999000000002</v>
      </c>
      <c r="F2354">
        <v>58.118999000000002</v>
      </c>
      <c r="G2354">
        <v>23714000</v>
      </c>
      <c r="I2354" s="2">
        <f t="shared" si="75"/>
        <v>58.54056533333334</v>
      </c>
      <c r="J2354" s="2">
        <f t="shared" si="76"/>
        <v>58.059932666666683</v>
      </c>
      <c r="K2354" s="2">
        <f t="shared" si="77"/>
        <v>57.806366333333344</v>
      </c>
      <c r="L2354" s="2">
        <f t="shared" si="78"/>
        <v>57.325733666666686</v>
      </c>
      <c r="M2354" s="2">
        <f t="shared" si="79"/>
        <v>58.794131666666679</v>
      </c>
      <c r="N2354" s="2">
        <f t="shared" si="80"/>
        <v>59.274764333333337</v>
      </c>
      <c r="O2354" s="2">
        <f t="shared" si="81"/>
        <v>59.528330666666676</v>
      </c>
      <c r="P2354" s="10" t="str">
        <f t="shared" si="82"/>
        <v/>
      </c>
      <c r="Q2354" s="2">
        <f t="shared" si="83"/>
        <v>58.777700600000003</v>
      </c>
      <c r="R2354" s="2">
        <f t="shared" si="84"/>
        <v>-0.65870160000000055</v>
      </c>
      <c r="S2354" s="1">
        <f t="shared" si="85"/>
        <v>59.360920547105124</v>
      </c>
      <c r="T2354" s="1">
        <f t="shared" si="86"/>
        <v>58.194480652894882</v>
      </c>
      <c r="U2354" s="1" t="str">
        <f t="shared" si="87"/>
        <v>Change DOWN</v>
      </c>
      <c r="V2354" s="1" t="str">
        <f t="shared" si="88"/>
        <v/>
      </c>
      <c r="W2354" s="1" t="str">
        <f t="shared" si="89"/>
        <v/>
      </c>
    </row>
    <row r="2355" spans="1:23" x14ac:dyDescent="0.25">
      <c r="A2355" s="3">
        <v>43595</v>
      </c>
      <c r="B2355">
        <v>58.179501000000002</v>
      </c>
      <c r="C2355">
        <v>58.630001</v>
      </c>
      <c r="D2355">
        <v>57.125</v>
      </c>
      <c r="E2355">
        <v>58.213501000000001</v>
      </c>
      <c r="F2355">
        <v>58.213501000000001</v>
      </c>
      <c r="G2355">
        <v>26290000</v>
      </c>
      <c r="I2355" s="2">
        <f t="shared" si="75"/>
        <v>58.048166999999999</v>
      </c>
      <c r="J2355" s="2">
        <f t="shared" si="76"/>
        <v>57.613332</v>
      </c>
      <c r="K2355" s="2">
        <f t="shared" si="77"/>
        <v>57.107664999999997</v>
      </c>
      <c r="L2355" s="2">
        <f t="shared" si="78"/>
        <v>56.672829999999998</v>
      </c>
      <c r="M2355" s="2">
        <f t="shared" si="79"/>
        <v>58.553834000000002</v>
      </c>
      <c r="N2355" s="2">
        <f t="shared" si="80"/>
        <v>58.988669000000002</v>
      </c>
      <c r="O2355" s="2">
        <f t="shared" si="81"/>
        <v>59.494336000000004</v>
      </c>
      <c r="P2355" s="10" t="str">
        <f t="shared" si="82"/>
        <v/>
      </c>
      <c r="Q2355" s="2">
        <f t="shared" si="83"/>
        <v>58.7754002</v>
      </c>
      <c r="R2355" s="2">
        <f t="shared" si="84"/>
        <v>-0.56189919999999915</v>
      </c>
      <c r="S2355" s="1">
        <f t="shared" si="85"/>
        <v>59.361824969942148</v>
      </c>
      <c r="T2355" s="1">
        <f t="shared" si="86"/>
        <v>58.188975430057852</v>
      </c>
      <c r="U2355" s="1" t="str">
        <f t="shared" si="87"/>
        <v>Change DOWN</v>
      </c>
      <c r="V2355" s="1" t="str">
        <f t="shared" si="88"/>
        <v/>
      </c>
      <c r="W2355" s="1" t="str">
        <f t="shared" si="89"/>
        <v/>
      </c>
    </row>
    <row r="2356" spans="1:23" x14ac:dyDescent="0.25">
      <c r="A2356" s="3">
        <v>43598</v>
      </c>
      <c r="B2356">
        <v>57.097999999999999</v>
      </c>
      <c r="C2356">
        <v>57.396999000000001</v>
      </c>
      <c r="D2356">
        <v>56.105499000000002</v>
      </c>
      <c r="E2356">
        <v>56.601500999999999</v>
      </c>
      <c r="F2356">
        <v>56.601500999999999</v>
      </c>
      <c r="G2356">
        <v>37212000</v>
      </c>
      <c r="I2356" s="2">
        <f t="shared" si="75"/>
        <v>57.989500666666665</v>
      </c>
      <c r="J2356" s="2">
        <f t="shared" si="76"/>
        <v>57.349000333333329</v>
      </c>
      <c r="K2356" s="2">
        <f t="shared" si="77"/>
        <v>56.484499666666665</v>
      </c>
      <c r="L2356" s="2">
        <f t="shared" si="78"/>
        <v>55.843999333333329</v>
      </c>
      <c r="M2356" s="2">
        <f t="shared" si="79"/>
        <v>58.854001333333329</v>
      </c>
      <c r="N2356" s="2">
        <f t="shared" si="80"/>
        <v>59.494501666666665</v>
      </c>
      <c r="O2356" s="2">
        <f t="shared" si="81"/>
        <v>60.359002333333329</v>
      </c>
      <c r="P2356" s="10" t="str">
        <f t="shared" si="82"/>
        <v>Possibly down</v>
      </c>
      <c r="Q2356" s="2">
        <f t="shared" si="83"/>
        <v>58.564100399999994</v>
      </c>
      <c r="R2356" s="2">
        <f t="shared" si="84"/>
        <v>-1.9625993999999949</v>
      </c>
      <c r="S2356" s="1">
        <f t="shared" si="85"/>
        <v>59.117146456989644</v>
      </c>
      <c r="T2356" s="1">
        <f t="shared" si="86"/>
        <v>58.011054343010343</v>
      </c>
      <c r="U2356" s="1" t="str">
        <f t="shared" si="87"/>
        <v>Change DOWN</v>
      </c>
      <c r="V2356" s="1" t="str">
        <f t="shared" si="88"/>
        <v/>
      </c>
      <c r="W2356" s="1" t="str">
        <f t="shared" si="89"/>
        <v/>
      </c>
    </row>
    <row r="2357" spans="1:23" x14ac:dyDescent="0.25">
      <c r="A2357" s="3">
        <v>43599</v>
      </c>
      <c r="B2357">
        <v>56.860500000000002</v>
      </c>
      <c r="C2357">
        <v>57.021000000000001</v>
      </c>
      <c r="D2357">
        <v>55.977500999999997</v>
      </c>
      <c r="E2357">
        <v>56.021999000000001</v>
      </c>
      <c r="F2357">
        <v>56.021999000000001</v>
      </c>
      <c r="G2357">
        <v>36732000</v>
      </c>
      <c r="I2357" s="2">
        <f t="shared" si="75"/>
        <v>56.701332999999998</v>
      </c>
      <c r="J2357" s="2">
        <f t="shared" si="76"/>
        <v>56.005666999999995</v>
      </c>
      <c r="K2357" s="2">
        <f t="shared" si="77"/>
        <v>55.409832999999999</v>
      </c>
      <c r="L2357" s="2">
        <f t="shared" si="78"/>
        <v>54.714166999999996</v>
      </c>
      <c r="M2357" s="2">
        <f t="shared" si="79"/>
        <v>57.297166999999995</v>
      </c>
      <c r="N2357" s="2">
        <f t="shared" si="80"/>
        <v>57.992832999999997</v>
      </c>
      <c r="O2357" s="2">
        <f t="shared" si="81"/>
        <v>58.588666999999994</v>
      </c>
      <c r="P2357" s="10" t="str">
        <f t="shared" si="82"/>
        <v/>
      </c>
      <c r="Q2357" s="2">
        <f t="shared" si="83"/>
        <v>57.990500399999995</v>
      </c>
      <c r="R2357" s="2">
        <f t="shared" si="84"/>
        <v>-1.9685013999999939</v>
      </c>
      <c r="S2357" s="1">
        <f t="shared" si="85"/>
        <v>58.798337190912491</v>
      </c>
      <c r="T2357" s="1">
        <f t="shared" si="86"/>
        <v>57.182663609087498</v>
      </c>
      <c r="U2357" s="1" t="str">
        <f t="shared" si="87"/>
        <v>Change DOWN</v>
      </c>
      <c r="V2357" s="1" t="str">
        <f t="shared" si="88"/>
        <v/>
      </c>
      <c r="W2357" s="1" t="str">
        <f t="shared" si="89"/>
        <v/>
      </c>
    </row>
    <row r="2358" spans="1:23" x14ac:dyDescent="0.25">
      <c r="A2358" s="3">
        <v>43600</v>
      </c>
      <c r="B2358">
        <v>55.893501000000001</v>
      </c>
      <c r="C2358">
        <v>58.566502</v>
      </c>
      <c r="D2358">
        <v>55.833302000000003</v>
      </c>
      <c r="E2358">
        <v>58.210498999999999</v>
      </c>
      <c r="F2358">
        <v>58.210498999999999</v>
      </c>
      <c r="G2358">
        <v>45786000</v>
      </c>
      <c r="I2358" s="2">
        <f t="shared" si="75"/>
        <v>56.340166666666669</v>
      </c>
      <c r="J2358" s="2">
        <f t="shared" si="76"/>
        <v>55.659333333333336</v>
      </c>
      <c r="K2358" s="2">
        <f t="shared" si="77"/>
        <v>55.296667666666664</v>
      </c>
      <c r="L2358" s="2">
        <f t="shared" si="78"/>
        <v>54.615834333333332</v>
      </c>
      <c r="M2358" s="2">
        <f t="shared" si="79"/>
        <v>56.70283233333334</v>
      </c>
      <c r="N2358" s="2">
        <f t="shared" si="80"/>
        <v>57.383665666666673</v>
      </c>
      <c r="O2358" s="2">
        <f t="shared" si="81"/>
        <v>57.746331333333345</v>
      </c>
      <c r="P2358" s="10" t="str">
        <f t="shared" si="82"/>
        <v>Definitely up</v>
      </c>
      <c r="Q2358" s="2">
        <f t="shared" si="83"/>
        <v>57.453899800000002</v>
      </c>
      <c r="R2358" s="2">
        <f t="shared" si="84"/>
        <v>0.75659919999999659</v>
      </c>
      <c r="S2358" s="1">
        <f t="shared" si="85"/>
        <v>58.518698528493424</v>
      </c>
      <c r="T2358" s="1">
        <f t="shared" si="86"/>
        <v>56.38910107150658</v>
      </c>
      <c r="U2358" s="1" t="str">
        <f t="shared" si="87"/>
        <v>Change DOWN</v>
      </c>
      <c r="V2358" s="1" t="str">
        <f t="shared" si="88"/>
        <v/>
      </c>
      <c r="W2358" s="1" t="str">
        <f t="shared" si="89"/>
        <v/>
      </c>
    </row>
    <row r="2359" spans="1:23" x14ac:dyDescent="0.25">
      <c r="A2359" s="3">
        <v>43601</v>
      </c>
      <c r="B2359">
        <v>58.225498000000002</v>
      </c>
      <c r="C2359">
        <v>59.408000999999999</v>
      </c>
      <c r="D2359">
        <v>58.141998000000001</v>
      </c>
      <c r="E2359">
        <v>58.949001000000003</v>
      </c>
      <c r="F2359">
        <v>58.949001000000003</v>
      </c>
      <c r="G2359">
        <v>30628000</v>
      </c>
      <c r="I2359" s="2">
        <f t="shared" si="75"/>
        <v>57.536767666666663</v>
      </c>
      <c r="J2359" s="2">
        <f t="shared" si="76"/>
        <v>56.507033333333325</v>
      </c>
      <c r="K2359" s="2">
        <f t="shared" si="77"/>
        <v>54.803567666666666</v>
      </c>
      <c r="L2359" s="2">
        <f t="shared" si="78"/>
        <v>53.773833333333329</v>
      </c>
      <c r="M2359" s="2">
        <f t="shared" si="79"/>
        <v>59.240233333333322</v>
      </c>
      <c r="N2359" s="2">
        <f t="shared" si="80"/>
        <v>60.269967666666659</v>
      </c>
      <c r="O2359" s="2">
        <f t="shared" si="81"/>
        <v>61.973433333333318</v>
      </c>
      <c r="P2359" s="10" t="str">
        <f t="shared" si="82"/>
        <v/>
      </c>
      <c r="Q2359" s="2">
        <f t="shared" si="83"/>
        <v>57.433299800000007</v>
      </c>
      <c r="R2359" s="2">
        <f t="shared" si="84"/>
        <v>1.5157011999999952</v>
      </c>
      <c r="S2359" s="1">
        <f t="shared" si="85"/>
        <v>58.478119771766053</v>
      </c>
      <c r="T2359" s="1">
        <f t="shared" si="86"/>
        <v>56.388479828233962</v>
      </c>
      <c r="U2359" s="1" t="str">
        <f t="shared" si="87"/>
        <v>Change UP</v>
      </c>
      <c r="V2359" s="1" t="str">
        <f t="shared" si="88"/>
        <v>Change UP</v>
      </c>
      <c r="W2359" s="1">
        <f t="shared" si="89"/>
        <v>58.949001000000003</v>
      </c>
    </row>
    <row r="2360" spans="1:23" x14ac:dyDescent="0.25">
      <c r="A2360" s="3">
        <v>43602</v>
      </c>
      <c r="B2360">
        <v>58.423499999999997</v>
      </c>
      <c r="C2360">
        <v>59.0075</v>
      </c>
      <c r="D2360">
        <v>58.000500000000002</v>
      </c>
      <c r="E2360">
        <v>58.115001999999997</v>
      </c>
      <c r="F2360">
        <v>58.115001999999997</v>
      </c>
      <c r="G2360">
        <v>24172000</v>
      </c>
      <c r="I2360" s="2">
        <f t="shared" si="75"/>
        <v>58.832999999999998</v>
      </c>
      <c r="J2360" s="2">
        <f t="shared" si="76"/>
        <v>58.257998999999998</v>
      </c>
      <c r="K2360" s="2">
        <f t="shared" si="77"/>
        <v>57.566997000000001</v>
      </c>
      <c r="L2360" s="2">
        <f t="shared" si="78"/>
        <v>56.991996</v>
      </c>
      <c r="M2360" s="2">
        <f t="shared" si="79"/>
        <v>59.524001999999996</v>
      </c>
      <c r="N2360" s="2">
        <f t="shared" si="80"/>
        <v>60.099002999999996</v>
      </c>
      <c r="O2360" s="2">
        <f t="shared" si="81"/>
        <v>60.790004999999994</v>
      </c>
      <c r="P2360" s="10" t="str">
        <f t="shared" si="82"/>
        <v>Possibly down</v>
      </c>
      <c r="Q2360" s="2">
        <f t="shared" si="83"/>
        <v>57.599300199999995</v>
      </c>
      <c r="R2360" s="2">
        <f t="shared" si="84"/>
        <v>0.51570180000000221</v>
      </c>
      <c r="S2360" s="1">
        <f t="shared" si="85"/>
        <v>58.829745359729273</v>
      </c>
      <c r="T2360" s="1">
        <f t="shared" si="86"/>
        <v>56.368855040270716</v>
      </c>
      <c r="U2360" s="1" t="str">
        <f t="shared" si="87"/>
        <v>Change UP</v>
      </c>
      <c r="V2360" s="1" t="str">
        <f t="shared" si="88"/>
        <v/>
      </c>
      <c r="W2360" s="1" t="str">
        <f t="shared" si="89"/>
        <v/>
      </c>
    </row>
    <row r="2361" spans="1:23" x14ac:dyDescent="0.25">
      <c r="A2361" s="3">
        <v>43605</v>
      </c>
      <c r="B2361">
        <v>57.224997999999999</v>
      </c>
      <c r="C2361">
        <v>57.339851000000003</v>
      </c>
      <c r="D2361">
        <v>56.572150999999998</v>
      </c>
      <c r="E2361">
        <v>56.942501</v>
      </c>
      <c r="F2361">
        <v>56.942501</v>
      </c>
      <c r="G2361">
        <v>27066000</v>
      </c>
      <c r="I2361" s="2">
        <f t="shared" si="75"/>
        <v>58.374334000000005</v>
      </c>
      <c r="J2361" s="2">
        <f t="shared" si="76"/>
        <v>57.741168000000009</v>
      </c>
      <c r="K2361" s="2">
        <f t="shared" si="77"/>
        <v>57.367334000000007</v>
      </c>
      <c r="L2361" s="2">
        <f t="shared" si="78"/>
        <v>56.734168000000011</v>
      </c>
      <c r="M2361" s="2">
        <f t="shared" si="79"/>
        <v>58.748168000000007</v>
      </c>
      <c r="N2361" s="2">
        <f t="shared" si="80"/>
        <v>59.381334000000003</v>
      </c>
      <c r="O2361" s="2">
        <f t="shared" si="81"/>
        <v>59.755168000000005</v>
      </c>
      <c r="P2361" s="10" t="str">
        <f t="shared" si="82"/>
        <v>Likely down</v>
      </c>
      <c r="Q2361" s="2">
        <f t="shared" si="83"/>
        <v>57.579600400000004</v>
      </c>
      <c r="R2361" s="2">
        <f t="shared" si="84"/>
        <v>-0.63709940000000387</v>
      </c>
      <c r="S2361" s="1">
        <f t="shared" si="85"/>
        <v>58.798487851490833</v>
      </c>
      <c r="T2361" s="1">
        <f t="shared" si="86"/>
        <v>56.360712948509175</v>
      </c>
      <c r="U2361" s="1" t="str">
        <f t="shared" si="87"/>
        <v>Change UP</v>
      </c>
      <c r="V2361" s="1" t="str">
        <f t="shared" si="88"/>
        <v/>
      </c>
      <c r="W2361" s="1" t="str">
        <f t="shared" si="89"/>
        <v/>
      </c>
    </row>
    <row r="2362" spans="1:23" x14ac:dyDescent="0.25">
      <c r="A2362" s="3">
        <v>43606</v>
      </c>
      <c r="B2362">
        <v>57.424500000000002</v>
      </c>
      <c r="C2362">
        <v>57.635399</v>
      </c>
      <c r="D2362">
        <v>56.896999000000001</v>
      </c>
      <c r="E2362">
        <v>57.481498999999999</v>
      </c>
      <c r="F2362">
        <v>57.481498999999999</v>
      </c>
      <c r="G2362">
        <v>23196000</v>
      </c>
      <c r="I2362" s="2">
        <f t="shared" si="75"/>
        <v>56.951501</v>
      </c>
      <c r="J2362" s="2">
        <f t="shared" si="76"/>
        <v>56.563150999999998</v>
      </c>
      <c r="K2362" s="2">
        <f t="shared" si="77"/>
        <v>56.183800999999995</v>
      </c>
      <c r="L2362" s="2">
        <f t="shared" si="78"/>
        <v>55.795450999999993</v>
      </c>
      <c r="M2362" s="2">
        <f t="shared" si="79"/>
        <v>57.330851000000003</v>
      </c>
      <c r="N2362" s="2">
        <f t="shared" si="80"/>
        <v>57.719201000000005</v>
      </c>
      <c r="O2362" s="2">
        <f t="shared" si="81"/>
        <v>58.098551000000008</v>
      </c>
      <c r="P2362" s="10" t="str">
        <f t="shared" si="82"/>
        <v>Possibly up</v>
      </c>
      <c r="Q2362" s="2">
        <f t="shared" si="83"/>
        <v>57.647800400000008</v>
      </c>
      <c r="R2362" s="2">
        <f t="shared" si="84"/>
        <v>-0.16630140000000893</v>
      </c>
      <c r="S2362" s="1">
        <f t="shared" si="85"/>
        <v>58.806323974081174</v>
      </c>
      <c r="T2362" s="1">
        <f t="shared" si="86"/>
        <v>56.489276825918843</v>
      </c>
      <c r="U2362" s="1" t="str">
        <f t="shared" si="87"/>
        <v>Change UP</v>
      </c>
      <c r="V2362" s="1" t="str">
        <f t="shared" si="88"/>
        <v/>
      </c>
      <c r="W2362" s="1" t="str">
        <f t="shared" si="89"/>
        <v/>
      </c>
    </row>
    <row r="2363" spans="1:23" x14ac:dyDescent="0.25">
      <c r="A2363" s="3">
        <v>43607</v>
      </c>
      <c r="B2363">
        <v>57.337502000000001</v>
      </c>
      <c r="C2363">
        <v>57.925998999999997</v>
      </c>
      <c r="D2363">
        <v>57.294497999999997</v>
      </c>
      <c r="E2363">
        <v>57.570999</v>
      </c>
      <c r="F2363">
        <v>57.570999</v>
      </c>
      <c r="G2363">
        <v>18290000</v>
      </c>
      <c r="I2363" s="2">
        <f t="shared" si="75"/>
        <v>57.337965666666662</v>
      </c>
      <c r="J2363" s="2">
        <f t="shared" si="76"/>
        <v>57.040532333333324</v>
      </c>
      <c r="K2363" s="2">
        <f t="shared" si="77"/>
        <v>56.599565666666663</v>
      </c>
      <c r="L2363" s="2">
        <f t="shared" si="78"/>
        <v>56.302132333333326</v>
      </c>
      <c r="M2363" s="2">
        <f t="shared" si="79"/>
        <v>57.778932333333323</v>
      </c>
      <c r="N2363" s="2">
        <f t="shared" si="80"/>
        <v>58.076365666666661</v>
      </c>
      <c r="O2363" s="2">
        <f t="shared" si="81"/>
        <v>58.517332333333322</v>
      </c>
      <c r="P2363" s="10" t="str">
        <f t="shared" si="82"/>
        <v/>
      </c>
      <c r="Q2363" s="2">
        <f t="shared" si="83"/>
        <v>57.939700400000007</v>
      </c>
      <c r="R2363" s="2">
        <f t="shared" si="84"/>
        <v>-0.36870140000000617</v>
      </c>
      <c r="S2363" s="1">
        <f t="shared" si="85"/>
        <v>58.702443049949387</v>
      </c>
      <c r="T2363" s="1">
        <f t="shared" si="86"/>
        <v>57.176957750050626</v>
      </c>
      <c r="U2363" s="1" t="str">
        <f t="shared" si="87"/>
        <v>Change UP</v>
      </c>
      <c r="V2363" s="1" t="str">
        <f t="shared" si="88"/>
        <v/>
      </c>
      <c r="W2363" s="1" t="str">
        <f t="shared" si="89"/>
        <v/>
      </c>
    </row>
    <row r="2364" spans="1:23" x14ac:dyDescent="0.25">
      <c r="A2364" s="3">
        <v>43608</v>
      </c>
      <c r="B2364">
        <v>57.025002000000001</v>
      </c>
      <c r="C2364">
        <v>57.298648999999997</v>
      </c>
      <c r="D2364">
        <v>56.461201000000003</v>
      </c>
      <c r="E2364">
        <v>57.038502000000001</v>
      </c>
      <c r="F2364">
        <v>57.038502000000001</v>
      </c>
      <c r="G2364">
        <v>23978000</v>
      </c>
      <c r="I2364" s="2">
        <f t="shared" si="75"/>
        <v>57.597165333333329</v>
      </c>
      <c r="J2364" s="2">
        <f t="shared" si="76"/>
        <v>57.268331666666661</v>
      </c>
      <c r="K2364" s="2">
        <f t="shared" si="77"/>
        <v>56.965664333333329</v>
      </c>
      <c r="L2364" s="2">
        <f t="shared" si="78"/>
        <v>56.636830666666661</v>
      </c>
      <c r="M2364" s="2">
        <f t="shared" si="79"/>
        <v>57.899832666666661</v>
      </c>
      <c r="N2364" s="2">
        <f t="shared" si="80"/>
        <v>58.228666333333329</v>
      </c>
      <c r="O2364" s="2">
        <f t="shared" si="81"/>
        <v>58.531333666666661</v>
      </c>
      <c r="P2364" s="10" t="str">
        <f t="shared" si="82"/>
        <v>Possibly down</v>
      </c>
      <c r="Q2364" s="2">
        <f t="shared" si="83"/>
        <v>57.811800399999996</v>
      </c>
      <c r="R2364" s="2">
        <f t="shared" si="84"/>
        <v>-0.7732983999999945</v>
      </c>
      <c r="S2364" s="1">
        <f t="shared" si="85"/>
        <v>58.571392756268672</v>
      </c>
      <c r="T2364" s="1">
        <f t="shared" si="86"/>
        <v>57.052208043731319</v>
      </c>
      <c r="U2364" s="1" t="str">
        <f t="shared" si="87"/>
        <v>Change DOWN</v>
      </c>
      <c r="V2364" s="1" t="str">
        <f t="shared" si="88"/>
        <v>Change DOWN</v>
      </c>
      <c r="W2364" s="1">
        <f t="shared" si="89"/>
        <v>57.038502000000001</v>
      </c>
    </row>
    <row r="2365" spans="1:23" x14ac:dyDescent="0.25">
      <c r="A2365" s="3">
        <v>43609</v>
      </c>
      <c r="B2365">
        <v>57.368000000000002</v>
      </c>
      <c r="C2365">
        <v>57.488250999999998</v>
      </c>
      <c r="D2365">
        <v>56.582999999999998</v>
      </c>
      <c r="E2365">
        <v>56.673499999999997</v>
      </c>
      <c r="F2365">
        <v>56.673499999999997</v>
      </c>
      <c r="G2365">
        <v>22240000</v>
      </c>
      <c r="I2365" s="2">
        <f t="shared" si="75"/>
        <v>56.932783999999998</v>
      </c>
      <c r="J2365" s="2">
        <f t="shared" si="76"/>
        <v>56.566918999999999</v>
      </c>
      <c r="K2365" s="2">
        <f t="shared" si="77"/>
        <v>56.095336000000003</v>
      </c>
      <c r="L2365" s="2">
        <f t="shared" si="78"/>
        <v>55.729471000000004</v>
      </c>
      <c r="M2365" s="2">
        <f t="shared" si="79"/>
        <v>57.404366999999993</v>
      </c>
      <c r="N2365" s="2">
        <f t="shared" si="80"/>
        <v>57.770231999999993</v>
      </c>
      <c r="O2365" s="2">
        <f t="shared" si="81"/>
        <v>58.241814999999988</v>
      </c>
      <c r="P2365" s="10" t="str">
        <f t="shared" si="82"/>
        <v/>
      </c>
      <c r="Q2365" s="2">
        <f t="shared" si="83"/>
        <v>57.429700600000004</v>
      </c>
      <c r="R2365" s="2">
        <f t="shared" si="84"/>
        <v>-0.75620060000000677</v>
      </c>
      <c r="S2365" s="1">
        <f t="shared" si="85"/>
        <v>57.899457482815251</v>
      </c>
      <c r="T2365" s="1">
        <f t="shared" si="86"/>
        <v>56.959943717184757</v>
      </c>
      <c r="U2365" s="1" t="str">
        <f t="shared" si="87"/>
        <v>Change DOWN</v>
      </c>
      <c r="V2365" s="1" t="str">
        <f t="shared" si="88"/>
        <v/>
      </c>
      <c r="W2365" s="1" t="str">
        <f t="shared" si="89"/>
        <v/>
      </c>
    </row>
    <row r="2366" spans="1:23" x14ac:dyDescent="0.25">
      <c r="A2366" s="3">
        <v>43613</v>
      </c>
      <c r="B2366">
        <v>56.700001</v>
      </c>
      <c r="C2366">
        <v>57.579349999999998</v>
      </c>
      <c r="D2366">
        <v>56.655997999999997</v>
      </c>
      <c r="E2366">
        <v>56.707500000000003</v>
      </c>
      <c r="F2366">
        <v>56.707500000000003</v>
      </c>
      <c r="G2366">
        <v>27300000</v>
      </c>
      <c r="I2366" s="2">
        <f t="shared" si="75"/>
        <v>56.914916999999996</v>
      </c>
      <c r="J2366" s="2">
        <f t="shared" si="76"/>
        <v>56.341582999999993</v>
      </c>
      <c r="K2366" s="2">
        <f t="shared" si="77"/>
        <v>56.009665999999996</v>
      </c>
      <c r="L2366" s="2">
        <f t="shared" si="78"/>
        <v>55.436331999999993</v>
      </c>
      <c r="M2366" s="2">
        <f t="shared" si="79"/>
        <v>57.246833999999993</v>
      </c>
      <c r="N2366" s="2">
        <f t="shared" si="80"/>
        <v>57.820167999999995</v>
      </c>
      <c r="O2366" s="2">
        <f t="shared" si="81"/>
        <v>58.152084999999992</v>
      </c>
      <c r="P2366" s="10" t="str">
        <f t="shared" si="82"/>
        <v/>
      </c>
      <c r="Q2366" s="2">
        <f t="shared" si="83"/>
        <v>57.1414002</v>
      </c>
      <c r="R2366" s="2">
        <f t="shared" si="84"/>
        <v>-0.43390019999999652</v>
      </c>
      <c r="S2366" s="1">
        <f t="shared" si="85"/>
        <v>57.518660670764831</v>
      </c>
      <c r="T2366" s="1">
        <f t="shared" si="86"/>
        <v>56.764139729235168</v>
      </c>
      <c r="U2366" s="1" t="str">
        <f t="shared" si="87"/>
        <v>Change DOWN</v>
      </c>
      <c r="V2366" s="1" t="str">
        <f t="shared" si="88"/>
        <v/>
      </c>
      <c r="W2366" s="1" t="str">
        <f t="shared" si="89"/>
        <v/>
      </c>
    </row>
    <row r="2367" spans="1:23" x14ac:dyDescent="0.25">
      <c r="A2367" s="3">
        <v>43614</v>
      </c>
      <c r="B2367">
        <v>56.375999</v>
      </c>
      <c r="C2367">
        <v>56.455002</v>
      </c>
      <c r="D2367">
        <v>55.410998999999997</v>
      </c>
      <c r="E2367">
        <v>55.823002000000002</v>
      </c>
      <c r="F2367">
        <v>55.823002000000002</v>
      </c>
      <c r="G2367">
        <v>30764000</v>
      </c>
      <c r="I2367" s="2">
        <f t="shared" si="75"/>
        <v>56.980949333333335</v>
      </c>
      <c r="J2367" s="2">
        <f t="shared" si="76"/>
        <v>56.382548666666672</v>
      </c>
      <c r="K2367" s="2">
        <f t="shared" si="77"/>
        <v>56.057597333333334</v>
      </c>
      <c r="L2367" s="2">
        <f t="shared" si="78"/>
        <v>55.459196666666671</v>
      </c>
      <c r="M2367" s="2">
        <f t="shared" si="79"/>
        <v>57.305900666666673</v>
      </c>
      <c r="N2367" s="2">
        <f t="shared" si="80"/>
        <v>57.904301333333336</v>
      </c>
      <c r="O2367" s="2">
        <f t="shared" si="81"/>
        <v>58.229252666666675</v>
      </c>
      <c r="P2367" s="10" t="str">
        <f t="shared" si="82"/>
        <v>Likely down</v>
      </c>
      <c r="Q2367" s="2">
        <f t="shared" si="83"/>
        <v>57.094399999999993</v>
      </c>
      <c r="R2367" s="2">
        <f t="shared" si="84"/>
        <v>-1.2713979999999907</v>
      </c>
      <c r="S2367" s="1">
        <f t="shared" si="85"/>
        <v>57.514806127752074</v>
      </c>
      <c r="T2367" s="1">
        <f t="shared" si="86"/>
        <v>56.673993872247912</v>
      </c>
      <c r="U2367" s="1" t="str">
        <f t="shared" si="87"/>
        <v>Change DOWN</v>
      </c>
      <c r="V2367" s="1" t="str">
        <f t="shared" si="88"/>
        <v/>
      </c>
      <c r="W2367" s="1" t="str">
        <f t="shared" si="89"/>
        <v/>
      </c>
    </row>
    <row r="2368" spans="1:23" x14ac:dyDescent="0.25">
      <c r="A2368" s="3">
        <v>43615</v>
      </c>
      <c r="B2368">
        <v>55.777000000000001</v>
      </c>
      <c r="C2368">
        <v>56.156502000000003</v>
      </c>
      <c r="D2368">
        <v>55.605998999999997</v>
      </c>
      <c r="E2368">
        <v>55.897499000000003</v>
      </c>
      <c r="F2368">
        <v>55.897499000000003</v>
      </c>
      <c r="G2368">
        <v>19038000</v>
      </c>
      <c r="I2368" s="2">
        <f t="shared" si="75"/>
        <v>55.896334333333336</v>
      </c>
      <c r="J2368" s="2">
        <f t="shared" si="76"/>
        <v>55.337666666666671</v>
      </c>
      <c r="K2368" s="2">
        <f t="shared" si="77"/>
        <v>54.852331333333332</v>
      </c>
      <c r="L2368" s="2">
        <f t="shared" si="78"/>
        <v>54.293663666666667</v>
      </c>
      <c r="M2368" s="2">
        <f t="shared" si="79"/>
        <v>56.381669666666674</v>
      </c>
      <c r="N2368" s="2">
        <f t="shared" si="80"/>
        <v>56.940337333333339</v>
      </c>
      <c r="O2368" s="2">
        <f t="shared" si="81"/>
        <v>57.425672666666678</v>
      </c>
      <c r="P2368" s="10" t="str">
        <f t="shared" si="82"/>
        <v/>
      </c>
      <c r="Q2368" s="2">
        <f t="shared" si="83"/>
        <v>56.762700599999995</v>
      </c>
      <c r="R2368" s="2">
        <f t="shared" si="84"/>
        <v>-0.8652015999999918</v>
      </c>
      <c r="S2368" s="1">
        <f t="shared" si="85"/>
        <v>57.399773992123542</v>
      </c>
      <c r="T2368" s="1">
        <f t="shared" si="86"/>
        <v>56.125627207876448</v>
      </c>
      <c r="U2368" s="1" t="str">
        <f t="shared" si="87"/>
        <v>Change DOWN</v>
      </c>
      <c r="V2368" s="1" t="str">
        <f t="shared" si="88"/>
        <v/>
      </c>
      <c r="W2368" s="1" t="str">
        <f t="shared" si="89"/>
        <v/>
      </c>
    </row>
    <row r="2369" spans="1:23" x14ac:dyDescent="0.25">
      <c r="A2369" s="3">
        <v>43616</v>
      </c>
      <c r="B2369">
        <v>55.064498999999998</v>
      </c>
      <c r="C2369">
        <v>55.48</v>
      </c>
      <c r="D2369">
        <v>55.008999000000003</v>
      </c>
      <c r="E2369">
        <v>55.181499000000002</v>
      </c>
      <c r="F2369">
        <v>55.181499000000002</v>
      </c>
      <c r="G2369">
        <v>30156000</v>
      </c>
      <c r="I2369" s="2">
        <f t="shared" si="75"/>
        <v>55.886666666666663</v>
      </c>
      <c r="J2369" s="2">
        <f t="shared" si="76"/>
        <v>55.616831333333323</v>
      </c>
      <c r="K2369" s="2">
        <f t="shared" si="77"/>
        <v>55.336163666666657</v>
      </c>
      <c r="L2369" s="2">
        <f t="shared" si="78"/>
        <v>55.066328333333317</v>
      </c>
      <c r="M2369" s="2">
        <f t="shared" si="79"/>
        <v>56.167334333333329</v>
      </c>
      <c r="N2369" s="2">
        <f t="shared" si="80"/>
        <v>56.437169666666669</v>
      </c>
      <c r="O2369" s="2">
        <f t="shared" si="81"/>
        <v>56.717837333333335</v>
      </c>
      <c r="P2369" s="10" t="str">
        <f t="shared" si="82"/>
        <v>Likely down</v>
      </c>
      <c r="Q2369" s="2">
        <f t="shared" si="83"/>
        <v>56.428000599999997</v>
      </c>
      <c r="R2369" s="2">
        <f t="shared" si="84"/>
        <v>-1.2465015999999949</v>
      </c>
      <c r="S2369" s="1">
        <f t="shared" si="85"/>
        <v>56.966182047795996</v>
      </c>
      <c r="T2369" s="1">
        <f t="shared" si="86"/>
        <v>55.889819152203998</v>
      </c>
      <c r="U2369" s="1" t="str">
        <f t="shared" si="87"/>
        <v>Change DOWN</v>
      </c>
      <c r="V2369" s="1" t="str">
        <f t="shared" si="88"/>
        <v/>
      </c>
      <c r="W2369" s="1" t="str">
        <f t="shared" si="89"/>
        <v/>
      </c>
    </row>
    <row r="2370" spans="1:23" x14ac:dyDescent="0.25">
      <c r="A2370" s="3">
        <v>43619</v>
      </c>
      <c r="B2370">
        <v>53.275002000000001</v>
      </c>
      <c r="C2370">
        <v>53.275002000000001</v>
      </c>
      <c r="D2370">
        <v>51.25</v>
      </c>
      <c r="E2370">
        <v>51.811501</v>
      </c>
      <c r="F2370">
        <v>51.811501</v>
      </c>
      <c r="G2370">
        <v>102612000</v>
      </c>
      <c r="I2370" s="2">
        <f t="shared" si="75"/>
        <v>55.223499333333336</v>
      </c>
      <c r="J2370" s="2">
        <f t="shared" si="76"/>
        <v>54.966998666666676</v>
      </c>
      <c r="K2370" s="2">
        <f t="shared" si="77"/>
        <v>54.752498333333342</v>
      </c>
      <c r="L2370" s="2">
        <f t="shared" si="78"/>
        <v>54.495997666666682</v>
      </c>
      <c r="M2370" s="2">
        <f t="shared" si="79"/>
        <v>55.43799966666667</v>
      </c>
      <c r="N2370" s="2">
        <f t="shared" si="80"/>
        <v>55.69450033333333</v>
      </c>
      <c r="O2370" s="2">
        <f t="shared" si="81"/>
        <v>55.909000666666664</v>
      </c>
      <c r="P2370" s="10" t="str">
        <f t="shared" si="82"/>
        <v>Definitely down</v>
      </c>
      <c r="Q2370" s="2">
        <f t="shared" si="83"/>
        <v>56.056600000000003</v>
      </c>
      <c r="R2370" s="2">
        <f t="shared" si="84"/>
        <v>-4.2450990000000033</v>
      </c>
      <c r="S2370" s="1">
        <f t="shared" si="85"/>
        <v>56.69884592914358</v>
      </c>
      <c r="T2370" s="1">
        <f t="shared" si="86"/>
        <v>55.414354070856426</v>
      </c>
      <c r="U2370" s="1" t="str">
        <f t="shared" si="87"/>
        <v>Change DOWN</v>
      </c>
      <c r="V2370" s="1" t="str">
        <f t="shared" si="88"/>
        <v/>
      </c>
      <c r="W2370" s="1" t="str">
        <f t="shared" si="89"/>
        <v/>
      </c>
    </row>
    <row r="2371" spans="1:23" x14ac:dyDescent="0.25">
      <c r="A2371" s="3">
        <v>43620</v>
      </c>
      <c r="B2371">
        <v>52.145000000000003</v>
      </c>
      <c r="C2371">
        <v>52.802501999999997</v>
      </c>
      <c r="D2371">
        <v>51.684502000000002</v>
      </c>
      <c r="E2371">
        <v>52.652500000000003</v>
      </c>
      <c r="F2371">
        <v>52.652500000000003</v>
      </c>
      <c r="G2371">
        <v>56670000</v>
      </c>
      <c r="I2371" s="2">
        <f t="shared" si="75"/>
        <v>52.112167666666664</v>
      </c>
      <c r="J2371" s="2">
        <f t="shared" si="76"/>
        <v>50.949333333333328</v>
      </c>
      <c r="K2371" s="2">
        <f t="shared" si="77"/>
        <v>50.087165666666664</v>
      </c>
      <c r="L2371" s="2">
        <f t="shared" si="78"/>
        <v>48.924331333333328</v>
      </c>
      <c r="M2371" s="2">
        <f t="shared" si="79"/>
        <v>52.974335333333329</v>
      </c>
      <c r="N2371" s="2">
        <f t="shared" si="80"/>
        <v>54.137169666666665</v>
      </c>
      <c r="O2371" s="2">
        <f t="shared" si="81"/>
        <v>54.99933733333333</v>
      </c>
      <c r="P2371" s="10" t="str">
        <f t="shared" si="82"/>
        <v/>
      </c>
      <c r="Q2371" s="2">
        <f t="shared" si="83"/>
        <v>55.084200200000012</v>
      </c>
      <c r="R2371" s="2">
        <f t="shared" si="84"/>
        <v>-2.4317002000000087</v>
      </c>
      <c r="S2371" s="1">
        <f t="shared" si="85"/>
        <v>56.992236650687396</v>
      </c>
      <c r="T2371" s="1">
        <f t="shared" si="86"/>
        <v>53.176163749312629</v>
      </c>
      <c r="U2371" s="1" t="str">
        <f t="shared" si="87"/>
        <v>Change DOWN</v>
      </c>
      <c r="V2371" s="1" t="str">
        <f t="shared" si="88"/>
        <v/>
      </c>
      <c r="W2371" s="1" t="str">
        <f t="shared" si="89"/>
        <v/>
      </c>
    </row>
    <row r="2372" spans="1:23" x14ac:dyDescent="0.25">
      <c r="A2372" s="3">
        <v>43621</v>
      </c>
      <c r="B2372">
        <v>52.576999999999998</v>
      </c>
      <c r="C2372">
        <v>52.677501999999997</v>
      </c>
      <c r="D2372">
        <v>51.524501999999998</v>
      </c>
      <c r="E2372">
        <v>52.110999999999997</v>
      </c>
      <c r="F2372">
        <v>52.110999999999997</v>
      </c>
      <c r="G2372">
        <v>43368000</v>
      </c>
      <c r="I2372" s="2">
        <f t="shared" si="75"/>
        <v>52.37983466666666</v>
      </c>
      <c r="J2372" s="2">
        <f t="shared" si="76"/>
        <v>51.957167333333324</v>
      </c>
      <c r="K2372" s="2">
        <f t="shared" si="77"/>
        <v>51.261834666666665</v>
      </c>
      <c r="L2372" s="2">
        <f t="shared" si="78"/>
        <v>50.839167333333329</v>
      </c>
      <c r="M2372" s="2">
        <f t="shared" si="79"/>
        <v>53.075167333333319</v>
      </c>
      <c r="N2372" s="2">
        <f t="shared" si="80"/>
        <v>53.497834666666655</v>
      </c>
      <c r="O2372" s="2">
        <f t="shared" si="81"/>
        <v>54.193167333333314</v>
      </c>
      <c r="P2372" s="10" t="str">
        <f t="shared" si="82"/>
        <v/>
      </c>
      <c r="Q2372" s="2">
        <f t="shared" si="83"/>
        <v>54.273200199999998</v>
      </c>
      <c r="R2372" s="2">
        <f t="shared" si="84"/>
        <v>-2.1622002000000009</v>
      </c>
      <c r="S2372" s="1">
        <f t="shared" si="85"/>
        <v>56.180545934955177</v>
      </c>
      <c r="T2372" s="1">
        <f t="shared" si="86"/>
        <v>52.365854465044819</v>
      </c>
      <c r="U2372" s="1" t="str">
        <f t="shared" si="87"/>
        <v>Change DOWN</v>
      </c>
      <c r="V2372" s="1" t="str">
        <f t="shared" si="88"/>
        <v/>
      </c>
      <c r="W2372" s="1" t="str">
        <f t="shared" si="89"/>
        <v/>
      </c>
    </row>
    <row r="2373" spans="1:23" x14ac:dyDescent="0.25">
      <c r="A2373" s="3">
        <v>43622</v>
      </c>
      <c r="B2373">
        <v>52.249499999999998</v>
      </c>
      <c r="C2373">
        <v>52.374499999999998</v>
      </c>
      <c r="D2373">
        <v>51.685001</v>
      </c>
      <c r="E2373">
        <v>52.216999000000001</v>
      </c>
      <c r="F2373">
        <v>52.216999000000001</v>
      </c>
      <c r="G2373">
        <v>34064000</v>
      </c>
      <c r="I2373" s="2">
        <f t="shared" si="75"/>
        <v>52.104334666666659</v>
      </c>
      <c r="J2373" s="2">
        <f t="shared" si="76"/>
        <v>51.531167333333322</v>
      </c>
      <c r="K2373" s="2">
        <f t="shared" si="77"/>
        <v>50.951334666666661</v>
      </c>
      <c r="L2373" s="2">
        <f t="shared" si="78"/>
        <v>50.378167333333323</v>
      </c>
      <c r="M2373" s="2">
        <f t="shared" si="79"/>
        <v>52.68416733333332</v>
      </c>
      <c r="N2373" s="2">
        <f t="shared" si="80"/>
        <v>53.257334666666658</v>
      </c>
      <c r="O2373" s="2">
        <f t="shared" si="81"/>
        <v>53.837167333333319</v>
      </c>
      <c r="P2373" s="10" t="str">
        <f t="shared" si="82"/>
        <v/>
      </c>
      <c r="Q2373" s="2">
        <f t="shared" si="83"/>
        <v>53.530799799999997</v>
      </c>
      <c r="R2373" s="2">
        <f t="shared" si="84"/>
        <v>-1.3138007999999957</v>
      </c>
      <c r="S2373" s="1">
        <f t="shared" si="85"/>
        <v>55.406253300263522</v>
      </c>
      <c r="T2373" s="1">
        <f t="shared" si="86"/>
        <v>51.655346299736472</v>
      </c>
      <c r="U2373" s="1" t="str">
        <f t="shared" si="87"/>
        <v>Change DOWN</v>
      </c>
      <c r="V2373" s="1" t="str">
        <f t="shared" si="88"/>
        <v/>
      </c>
      <c r="W2373" s="1" t="str">
        <f t="shared" si="89"/>
        <v/>
      </c>
    </row>
    <row r="2374" spans="1:23" x14ac:dyDescent="0.25">
      <c r="A2374" s="3">
        <v>43623</v>
      </c>
      <c r="B2374">
        <v>52.531502000000003</v>
      </c>
      <c r="C2374">
        <v>53.546000999999997</v>
      </c>
      <c r="D2374">
        <v>52.419998</v>
      </c>
      <c r="E2374">
        <v>53.301997999999998</v>
      </c>
      <c r="F2374">
        <v>53.301997999999998</v>
      </c>
      <c r="G2374">
        <v>36048000</v>
      </c>
      <c r="I2374" s="2">
        <f t="shared" si="75"/>
        <v>52.092166666666664</v>
      </c>
      <c r="J2374" s="2">
        <f t="shared" si="76"/>
        <v>51.80983333333333</v>
      </c>
      <c r="K2374" s="2">
        <f t="shared" si="77"/>
        <v>51.402667666666666</v>
      </c>
      <c r="L2374" s="2">
        <f t="shared" si="78"/>
        <v>51.120334333333332</v>
      </c>
      <c r="M2374" s="2">
        <f t="shared" si="79"/>
        <v>52.499332333333328</v>
      </c>
      <c r="N2374" s="2">
        <f t="shared" si="80"/>
        <v>52.781665666666662</v>
      </c>
      <c r="O2374" s="2">
        <f t="shared" si="81"/>
        <v>53.188831333333326</v>
      </c>
      <c r="P2374" s="10" t="str">
        <f t="shared" si="82"/>
        <v>Definitely up</v>
      </c>
      <c r="Q2374" s="2">
        <f t="shared" si="83"/>
        <v>52.794699800000004</v>
      </c>
      <c r="R2374" s="2">
        <f t="shared" si="84"/>
        <v>0.50729819999999393</v>
      </c>
      <c r="S2374" s="1">
        <f t="shared" si="85"/>
        <v>54.162626581246244</v>
      </c>
      <c r="T2374" s="1">
        <f t="shared" si="86"/>
        <v>51.426773018753764</v>
      </c>
      <c r="U2374" s="1" t="str">
        <f t="shared" si="87"/>
        <v>Change DOWN</v>
      </c>
      <c r="V2374" s="1" t="str">
        <f t="shared" si="88"/>
        <v/>
      </c>
      <c r="W2374" s="1" t="str">
        <f t="shared" si="89"/>
        <v/>
      </c>
    </row>
    <row r="2375" spans="1:23" x14ac:dyDescent="0.25">
      <c r="A2375" s="3">
        <v>43626</v>
      </c>
      <c r="B2375">
        <v>53.648997999999999</v>
      </c>
      <c r="C2375">
        <v>54.632998999999998</v>
      </c>
      <c r="D2375">
        <v>53.616100000000003</v>
      </c>
      <c r="E2375">
        <v>54.019001000000003</v>
      </c>
      <c r="F2375">
        <v>54.019001000000003</v>
      </c>
      <c r="G2375">
        <v>29284000</v>
      </c>
      <c r="I2375" s="2">
        <f t="shared" si="75"/>
        <v>53.089332333333324</v>
      </c>
      <c r="J2375" s="2">
        <f t="shared" si="76"/>
        <v>52.632663666666652</v>
      </c>
      <c r="K2375" s="2">
        <f t="shared" si="77"/>
        <v>51.963329333333327</v>
      </c>
      <c r="L2375" s="2">
        <f t="shared" si="78"/>
        <v>51.506660666666654</v>
      </c>
      <c r="M2375" s="2">
        <f t="shared" si="79"/>
        <v>53.758666666666649</v>
      </c>
      <c r="N2375" s="2">
        <f t="shared" si="80"/>
        <v>54.215335333333321</v>
      </c>
      <c r="O2375" s="2">
        <f t="shared" si="81"/>
        <v>54.884669666666646</v>
      </c>
      <c r="P2375" s="10" t="str">
        <f t="shared" si="82"/>
        <v>Possibly up</v>
      </c>
      <c r="Q2375" s="2">
        <f t="shared" si="83"/>
        <v>52.418799599999986</v>
      </c>
      <c r="R2375" s="2">
        <f t="shared" si="84"/>
        <v>1.6002014000000173</v>
      </c>
      <c r="S2375" s="1">
        <f t="shared" si="85"/>
        <v>52.997360520777825</v>
      </c>
      <c r="T2375" s="1">
        <f t="shared" si="86"/>
        <v>51.840238679222146</v>
      </c>
      <c r="U2375" s="1" t="str">
        <f t="shared" si="87"/>
        <v>Change UP</v>
      </c>
      <c r="V2375" s="1" t="str">
        <f t="shared" si="88"/>
        <v>Change UP</v>
      </c>
      <c r="W2375" s="1">
        <f t="shared" si="89"/>
        <v>54.019001000000003</v>
      </c>
    </row>
    <row r="2376" spans="1:23" x14ac:dyDescent="0.25">
      <c r="A2376" s="3">
        <v>43627</v>
      </c>
      <c r="B2376">
        <v>54.699001000000003</v>
      </c>
      <c r="C2376">
        <v>55.099499000000002</v>
      </c>
      <c r="D2376">
        <v>53.88015</v>
      </c>
      <c r="E2376">
        <v>53.936000999999997</v>
      </c>
      <c r="F2376">
        <v>53.936000999999997</v>
      </c>
      <c r="G2376">
        <v>28734000</v>
      </c>
      <c r="I2376" s="2">
        <f t="shared" si="75"/>
        <v>54.08936666666667</v>
      </c>
      <c r="J2376" s="2">
        <f t="shared" si="76"/>
        <v>53.545734333333343</v>
      </c>
      <c r="K2376" s="2">
        <f t="shared" si="77"/>
        <v>53.072467666666675</v>
      </c>
      <c r="L2376" s="2">
        <f t="shared" si="78"/>
        <v>52.528835333333348</v>
      </c>
      <c r="M2376" s="2">
        <f t="shared" si="79"/>
        <v>54.562633333333338</v>
      </c>
      <c r="N2376" s="2">
        <f t="shared" si="80"/>
        <v>55.106265666666665</v>
      </c>
      <c r="O2376" s="2">
        <f t="shared" si="81"/>
        <v>55.579532333333333</v>
      </c>
      <c r="P2376" s="10" t="str">
        <f t="shared" si="82"/>
        <v/>
      </c>
      <c r="Q2376" s="2">
        <f t="shared" si="83"/>
        <v>52.860299600000005</v>
      </c>
      <c r="R2376" s="2">
        <f t="shared" si="84"/>
        <v>1.0757013999999927</v>
      </c>
      <c r="S2376" s="1">
        <f t="shared" si="85"/>
        <v>53.65969822352978</v>
      </c>
      <c r="T2376" s="1">
        <f t="shared" si="86"/>
        <v>52.060900976470229</v>
      </c>
      <c r="U2376" s="1" t="str">
        <f t="shared" si="87"/>
        <v>Change UP</v>
      </c>
      <c r="V2376" s="1" t="str">
        <f t="shared" si="88"/>
        <v/>
      </c>
      <c r="W2376" s="1" t="str">
        <f t="shared" si="89"/>
        <v/>
      </c>
    </row>
    <row r="2377" spans="1:23" x14ac:dyDescent="0.25">
      <c r="A2377" s="3">
        <v>43628</v>
      </c>
      <c r="B2377">
        <v>53.900002000000001</v>
      </c>
      <c r="C2377">
        <v>54.046500999999999</v>
      </c>
      <c r="D2377">
        <v>53.376998999999998</v>
      </c>
      <c r="E2377">
        <v>53.851500999999999</v>
      </c>
      <c r="F2377">
        <v>53.851500999999999</v>
      </c>
      <c r="G2377">
        <v>21220000</v>
      </c>
      <c r="I2377" s="2">
        <f t="shared" si="75"/>
        <v>54.305216666666666</v>
      </c>
      <c r="J2377" s="2">
        <f t="shared" si="76"/>
        <v>53.510934333333331</v>
      </c>
      <c r="K2377" s="2">
        <f t="shared" si="77"/>
        <v>53.085867666666665</v>
      </c>
      <c r="L2377" s="2">
        <f t="shared" si="78"/>
        <v>52.29158533333333</v>
      </c>
      <c r="M2377" s="2">
        <f t="shared" si="79"/>
        <v>54.730283333333333</v>
      </c>
      <c r="N2377" s="2">
        <f t="shared" si="80"/>
        <v>55.524565666666668</v>
      </c>
      <c r="O2377" s="2">
        <f t="shared" si="81"/>
        <v>55.949632333333334</v>
      </c>
      <c r="P2377" s="10" t="str">
        <f t="shared" si="82"/>
        <v/>
      </c>
      <c r="Q2377" s="2">
        <f t="shared" si="83"/>
        <v>53.116999799999995</v>
      </c>
      <c r="R2377" s="2">
        <f t="shared" si="84"/>
        <v>0.73450120000000396</v>
      </c>
      <c r="S2377" s="1">
        <f t="shared" si="85"/>
        <v>54.030869388892029</v>
      </c>
      <c r="T2377" s="1">
        <f t="shared" si="86"/>
        <v>52.203130211107961</v>
      </c>
      <c r="U2377" s="1" t="str">
        <f t="shared" si="87"/>
        <v>Change UP</v>
      </c>
      <c r="V2377" s="1" t="str">
        <f t="shared" si="88"/>
        <v/>
      </c>
      <c r="W2377" s="1" t="str">
        <f t="shared" si="89"/>
        <v/>
      </c>
    </row>
    <row r="2378" spans="1:23" x14ac:dyDescent="0.25">
      <c r="A2378" s="3">
        <v>43629</v>
      </c>
      <c r="B2378">
        <v>54.181998999999998</v>
      </c>
      <c r="C2378">
        <v>54.708500000000001</v>
      </c>
      <c r="D2378">
        <v>54.0075</v>
      </c>
      <c r="E2378">
        <v>54.438499</v>
      </c>
      <c r="F2378">
        <v>54.438499</v>
      </c>
      <c r="G2378">
        <v>21154000</v>
      </c>
      <c r="I2378" s="2">
        <f t="shared" si="75"/>
        <v>53.758333666666658</v>
      </c>
      <c r="J2378" s="2">
        <f t="shared" si="76"/>
        <v>53.470166333333317</v>
      </c>
      <c r="K2378" s="2">
        <f t="shared" si="77"/>
        <v>53.088831666666657</v>
      </c>
      <c r="L2378" s="2">
        <f t="shared" si="78"/>
        <v>52.800664333333316</v>
      </c>
      <c r="M2378" s="2">
        <f t="shared" si="79"/>
        <v>54.139668333333319</v>
      </c>
      <c r="N2378" s="2">
        <f t="shared" si="80"/>
        <v>54.42783566666666</v>
      </c>
      <c r="O2378" s="2">
        <f t="shared" si="81"/>
        <v>54.80917033333332</v>
      </c>
      <c r="P2378" s="10" t="str">
        <f t="shared" si="82"/>
        <v>Likely up</v>
      </c>
      <c r="Q2378" s="2">
        <f t="shared" si="83"/>
        <v>53.465100000000007</v>
      </c>
      <c r="R2378" s="2">
        <f t="shared" si="84"/>
        <v>0.97339899999999346</v>
      </c>
      <c r="S2378" s="1">
        <f t="shared" si="85"/>
        <v>54.217133604802342</v>
      </c>
      <c r="T2378" s="1">
        <f t="shared" si="86"/>
        <v>52.713066395197671</v>
      </c>
      <c r="U2378" s="1" t="str">
        <f t="shared" si="87"/>
        <v>Change UP</v>
      </c>
      <c r="V2378" s="1" t="str">
        <f t="shared" si="88"/>
        <v/>
      </c>
      <c r="W2378" s="1" t="str">
        <f t="shared" si="89"/>
        <v/>
      </c>
    </row>
    <row r="2379" spans="1:23" x14ac:dyDescent="0.25">
      <c r="A2379" s="3">
        <v>43630</v>
      </c>
      <c r="B2379">
        <v>54.320999</v>
      </c>
      <c r="C2379">
        <v>54.634498999999998</v>
      </c>
      <c r="D2379">
        <v>54.008597999999999</v>
      </c>
      <c r="E2379">
        <v>54.267502</v>
      </c>
      <c r="F2379">
        <v>54.267502</v>
      </c>
      <c r="G2379">
        <v>22230000</v>
      </c>
      <c r="I2379" s="2">
        <f t="shared" si="75"/>
        <v>54.384833000000008</v>
      </c>
      <c r="J2379" s="2">
        <f t="shared" si="76"/>
        <v>54.061166000000014</v>
      </c>
      <c r="K2379" s="2">
        <f t="shared" si="77"/>
        <v>53.683833000000007</v>
      </c>
      <c r="L2379" s="2">
        <f t="shared" si="78"/>
        <v>53.360166000000014</v>
      </c>
      <c r="M2379" s="2">
        <f t="shared" si="79"/>
        <v>54.762166000000015</v>
      </c>
      <c r="N2379" s="2">
        <f t="shared" si="80"/>
        <v>55.085833000000008</v>
      </c>
      <c r="O2379" s="2">
        <f t="shared" si="81"/>
        <v>55.463166000000015</v>
      </c>
      <c r="P2379" s="10" t="str">
        <f t="shared" si="82"/>
        <v/>
      </c>
      <c r="Q2379" s="2">
        <f t="shared" si="83"/>
        <v>53.909399999999991</v>
      </c>
      <c r="R2379" s="2">
        <f t="shared" si="84"/>
        <v>0.35810200000000947</v>
      </c>
      <c r="S2379" s="1">
        <f t="shared" si="85"/>
        <v>54.31712393479166</v>
      </c>
      <c r="T2379" s="1">
        <f t="shared" si="86"/>
        <v>53.501676065208322</v>
      </c>
      <c r="U2379" s="1" t="str">
        <f t="shared" si="87"/>
        <v>Change UP</v>
      </c>
      <c r="V2379" s="1" t="str">
        <f t="shared" si="88"/>
        <v/>
      </c>
      <c r="W2379" s="1" t="str">
        <f t="shared" si="89"/>
        <v/>
      </c>
    </row>
    <row r="2380" spans="1:23" x14ac:dyDescent="0.25">
      <c r="A2380" s="3">
        <v>43633</v>
      </c>
      <c r="B2380">
        <v>54.313999000000003</v>
      </c>
      <c r="C2380">
        <v>54.959000000000003</v>
      </c>
      <c r="D2380">
        <v>54.313999000000003</v>
      </c>
      <c r="E2380">
        <v>54.625</v>
      </c>
      <c r="F2380">
        <v>54.625</v>
      </c>
      <c r="G2380">
        <v>18832000</v>
      </c>
      <c r="I2380" s="2">
        <f t="shared" si="75"/>
        <v>54.303532999999995</v>
      </c>
      <c r="J2380" s="2">
        <f t="shared" si="76"/>
        <v>53.972566999999991</v>
      </c>
      <c r="K2380" s="2">
        <f t="shared" si="77"/>
        <v>53.677631999999996</v>
      </c>
      <c r="L2380" s="2">
        <f t="shared" si="78"/>
        <v>53.346665999999992</v>
      </c>
      <c r="M2380" s="2">
        <f t="shared" si="79"/>
        <v>54.59846799999999</v>
      </c>
      <c r="N2380" s="2">
        <f t="shared" si="80"/>
        <v>54.929433999999993</v>
      </c>
      <c r="O2380" s="2">
        <f t="shared" si="81"/>
        <v>55.224368999999989</v>
      </c>
      <c r="P2380" s="10" t="str">
        <f t="shared" si="82"/>
        <v>Possibly up</v>
      </c>
      <c r="Q2380" s="2">
        <f t="shared" si="83"/>
        <v>54.102500800000008</v>
      </c>
      <c r="R2380" s="2">
        <f t="shared" si="84"/>
        <v>0.5224991999999915</v>
      </c>
      <c r="S2380" s="1">
        <f t="shared" si="85"/>
        <v>54.346332445815726</v>
      </c>
      <c r="T2380" s="1">
        <f t="shared" si="86"/>
        <v>53.858669154184291</v>
      </c>
      <c r="U2380" s="1" t="str">
        <f t="shared" si="87"/>
        <v>Change UP</v>
      </c>
      <c r="V2380" s="1" t="str">
        <f t="shared" si="88"/>
        <v/>
      </c>
      <c r="W2380" s="1" t="str">
        <f t="shared" si="89"/>
        <v/>
      </c>
    </row>
    <row r="2381" spans="1:23" x14ac:dyDescent="0.25">
      <c r="A2381" s="3">
        <v>43634</v>
      </c>
      <c r="B2381">
        <v>55.484501000000002</v>
      </c>
      <c r="C2381">
        <v>55.819499999999998</v>
      </c>
      <c r="D2381">
        <v>54.949500999999998</v>
      </c>
      <c r="E2381">
        <v>55.18</v>
      </c>
      <c r="F2381">
        <v>55.18</v>
      </c>
      <c r="G2381">
        <v>27734000</v>
      </c>
      <c r="I2381" s="2">
        <f t="shared" si="75"/>
        <v>54.632666333333333</v>
      </c>
      <c r="J2381" s="2">
        <f t="shared" si="76"/>
        <v>54.306332666666663</v>
      </c>
      <c r="K2381" s="2">
        <f t="shared" si="77"/>
        <v>53.987665333333332</v>
      </c>
      <c r="L2381" s="2">
        <f t="shared" si="78"/>
        <v>53.661331666666662</v>
      </c>
      <c r="M2381" s="2">
        <f t="shared" si="79"/>
        <v>54.951333666666663</v>
      </c>
      <c r="N2381" s="2">
        <f t="shared" si="80"/>
        <v>55.277667333333333</v>
      </c>
      <c r="O2381" s="2">
        <f t="shared" si="81"/>
        <v>55.596334666666664</v>
      </c>
      <c r="P2381" s="10" t="str">
        <f t="shared" si="82"/>
        <v>Possibly up</v>
      </c>
      <c r="Q2381" s="2">
        <f t="shared" si="83"/>
        <v>54.223700600000008</v>
      </c>
      <c r="R2381" s="2">
        <f t="shared" si="84"/>
        <v>0.95629939999999181</v>
      </c>
      <c r="S2381" s="1">
        <f t="shared" si="85"/>
        <v>54.551725646987734</v>
      </c>
      <c r="T2381" s="1">
        <f t="shared" si="86"/>
        <v>53.895675553012282</v>
      </c>
      <c r="U2381" s="1" t="str">
        <f t="shared" si="87"/>
        <v>Change UP</v>
      </c>
      <c r="V2381" s="1" t="str">
        <f t="shared" si="88"/>
        <v/>
      </c>
      <c r="W2381" s="1" t="str">
        <f t="shared" si="89"/>
        <v/>
      </c>
    </row>
    <row r="2382" spans="1:23" x14ac:dyDescent="0.25">
      <c r="A2382" s="3">
        <v>43635</v>
      </c>
      <c r="B2382">
        <v>55.279998999999997</v>
      </c>
      <c r="C2382">
        <v>55.349997999999999</v>
      </c>
      <c r="D2382">
        <v>54.673999999999999</v>
      </c>
      <c r="E2382">
        <v>55.116501</v>
      </c>
      <c r="F2382">
        <v>55.116501</v>
      </c>
      <c r="G2382">
        <v>26776000</v>
      </c>
      <c r="I2382" s="2">
        <f t="shared" si="75"/>
        <v>55.316333666666672</v>
      </c>
      <c r="J2382" s="2">
        <f t="shared" si="76"/>
        <v>54.813167333333347</v>
      </c>
      <c r="K2382" s="2">
        <f t="shared" si="77"/>
        <v>54.446334666666672</v>
      </c>
      <c r="L2382" s="2">
        <f t="shared" si="78"/>
        <v>53.943168333333347</v>
      </c>
      <c r="M2382" s="2">
        <f t="shared" si="79"/>
        <v>55.683166333333347</v>
      </c>
      <c r="N2382" s="2">
        <f t="shared" si="80"/>
        <v>56.186332666666672</v>
      </c>
      <c r="O2382" s="2">
        <f t="shared" si="81"/>
        <v>56.553165333333347</v>
      </c>
      <c r="P2382" s="10" t="str">
        <f t="shared" si="82"/>
        <v/>
      </c>
      <c r="Q2382" s="2">
        <f t="shared" si="83"/>
        <v>54.472500400000001</v>
      </c>
      <c r="R2382" s="2">
        <f t="shared" si="84"/>
        <v>0.64400059999999826</v>
      </c>
      <c r="S2382" s="1">
        <f t="shared" si="85"/>
        <v>54.960514873659648</v>
      </c>
      <c r="T2382" s="1">
        <f t="shared" si="86"/>
        <v>53.984485926340355</v>
      </c>
      <c r="U2382" s="1" t="str">
        <f t="shared" si="87"/>
        <v>Change UP</v>
      </c>
      <c r="V2382" s="1" t="str">
        <f t="shared" si="88"/>
        <v/>
      </c>
      <c r="W2382" s="1" t="str">
        <f t="shared" si="89"/>
        <v/>
      </c>
    </row>
    <row r="2383" spans="1:23" x14ac:dyDescent="0.25">
      <c r="A2383" s="3">
        <v>43636</v>
      </c>
      <c r="B2383">
        <v>55.999499999999998</v>
      </c>
      <c r="C2383">
        <v>56.006000999999998</v>
      </c>
      <c r="D2383">
        <v>55.237000000000002</v>
      </c>
      <c r="E2383">
        <v>55.570999</v>
      </c>
      <c r="F2383">
        <v>55.570999</v>
      </c>
      <c r="G2383">
        <v>25240000</v>
      </c>
      <c r="I2383" s="2">
        <f t="shared" si="75"/>
        <v>55.046832999999999</v>
      </c>
      <c r="J2383" s="2">
        <f t="shared" si="76"/>
        <v>54.743668</v>
      </c>
      <c r="K2383" s="2">
        <f t="shared" si="77"/>
        <v>54.370835</v>
      </c>
      <c r="L2383" s="2">
        <f t="shared" si="78"/>
        <v>54.06767</v>
      </c>
      <c r="M2383" s="2">
        <f t="shared" si="79"/>
        <v>55.419665999999999</v>
      </c>
      <c r="N2383" s="2">
        <f t="shared" si="80"/>
        <v>55.722830999999999</v>
      </c>
      <c r="O2383" s="2">
        <f t="shared" si="81"/>
        <v>56.095663999999999</v>
      </c>
      <c r="P2383" s="10" t="str">
        <f t="shared" si="82"/>
        <v>Possibly up</v>
      </c>
      <c r="Q2383" s="2">
        <f t="shared" si="83"/>
        <v>54.725500400000008</v>
      </c>
      <c r="R2383" s="2">
        <f t="shared" si="84"/>
        <v>0.845498599999992</v>
      </c>
      <c r="S2383" s="1">
        <f t="shared" si="85"/>
        <v>55.132220212649088</v>
      </c>
      <c r="T2383" s="1">
        <f t="shared" si="86"/>
        <v>54.318780587350929</v>
      </c>
      <c r="U2383" s="1" t="str">
        <f t="shared" si="87"/>
        <v>Change UP</v>
      </c>
      <c r="V2383" s="1" t="str">
        <f t="shared" si="88"/>
        <v/>
      </c>
      <c r="W2383" s="1" t="str">
        <f t="shared" si="89"/>
        <v/>
      </c>
    </row>
    <row r="2384" spans="1:23" x14ac:dyDescent="0.25">
      <c r="A2384" s="3">
        <v>43637</v>
      </c>
      <c r="B2384">
        <v>55.462001999999998</v>
      </c>
      <c r="C2384">
        <v>56.205502000000003</v>
      </c>
      <c r="D2384">
        <v>55.403998999999999</v>
      </c>
      <c r="E2384">
        <v>56.094002000000003</v>
      </c>
      <c r="F2384">
        <v>56.094002000000003</v>
      </c>
      <c r="G2384">
        <v>38952000</v>
      </c>
      <c r="I2384" s="2">
        <f t="shared" si="75"/>
        <v>55.604666666666667</v>
      </c>
      <c r="J2384" s="2">
        <f t="shared" si="76"/>
        <v>55.203332333333336</v>
      </c>
      <c r="K2384" s="2">
        <f t="shared" si="77"/>
        <v>54.835665666666671</v>
      </c>
      <c r="L2384" s="2">
        <f t="shared" si="78"/>
        <v>54.43433133333334</v>
      </c>
      <c r="M2384" s="2">
        <f t="shared" si="79"/>
        <v>55.972333333333331</v>
      </c>
      <c r="N2384" s="2">
        <f t="shared" si="80"/>
        <v>56.373667666666663</v>
      </c>
      <c r="O2384" s="2">
        <f t="shared" si="81"/>
        <v>56.741334333333327</v>
      </c>
      <c r="P2384" s="10" t="str">
        <f t="shared" si="82"/>
        <v>Possibly up</v>
      </c>
      <c r="Q2384" s="2">
        <f t="shared" si="83"/>
        <v>54.952000399999996</v>
      </c>
      <c r="R2384" s="2">
        <f t="shared" si="84"/>
        <v>1.1420016000000075</v>
      </c>
      <c r="S2384" s="1">
        <f t="shared" si="85"/>
        <v>55.461331052181173</v>
      </c>
      <c r="T2384" s="1">
        <f t="shared" si="86"/>
        <v>54.442669747818819</v>
      </c>
      <c r="U2384" s="1" t="str">
        <f t="shared" si="87"/>
        <v>Change UP</v>
      </c>
      <c r="V2384" s="1" t="str">
        <f t="shared" si="88"/>
        <v/>
      </c>
      <c r="W2384" s="1" t="str">
        <f t="shared" si="89"/>
        <v/>
      </c>
    </row>
    <row r="2385" spans="1:23" x14ac:dyDescent="0.25">
      <c r="A2385" s="3">
        <v>43640</v>
      </c>
      <c r="B2385">
        <v>55.980499000000002</v>
      </c>
      <c r="C2385">
        <v>56.099997999999999</v>
      </c>
      <c r="D2385">
        <v>55.550499000000002</v>
      </c>
      <c r="E2385">
        <v>55.776001000000001</v>
      </c>
      <c r="F2385">
        <v>55.776001000000001</v>
      </c>
      <c r="G2385">
        <v>27912000</v>
      </c>
      <c r="I2385" s="2">
        <f t="shared" si="75"/>
        <v>55.901167666666673</v>
      </c>
      <c r="J2385" s="2">
        <f t="shared" si="76"/>
        <v>55.596833333333343</v>
      </c>
      <c r="K2385" s="2">
        <f t="shared" si="77"/>
        <v>55.099664666666669</v>
      </c>
      <c r="L2385" s="2">
        <f t="shared" si="78"/>
        <v>54.795330333333339</v>
      </c>
      <c r="M2385" s="2">
        <f t="shared" si="79"/>
        <v>56.398336333333347</v>
      </c>
      <c r="N2385" s="2">
        <f t="shared" si="80"/>
        <v>56.702670666666677</v>
      </c>
      <c r="O2385" s="2">
        <f t="shared" si="81"/>
        <v>57.199839333333351</v>
      </c>
      <c r="P2385" s="10" t="str">
        <f t="shared" si="82"/>
        <v/>
      </c>
      <c r="Q2385" s="2">
        <f t="shared" si="83"/>
        <v>55.317300400000001</v>
      </c>
      <c r="R2385" s="2">
        <f t="shared" si="84"/>
        <v>0.45870060000000024</v>
      </c>
      <c r="S2385" s="1">
        <f t="shared" si="85"/>
        <v>55.866408767675544</v>
      </c>
      <c r="T2385" s="1">
        <f t="shared" si="86"/>
        <v>54.768192032324457</v>
      </c>
      <c r="U2385" s="1" t="str">
        <f t="shared" si="87"/>
        <v>Change UP</v>
      </c>
      <c r="V2385" s="1" t="str">
        <f t="shared" si="88"/>
        <v/>
      </c>
      <c r="W2385" s="1" t="str">
        <f t="shared" si="89"/>
        <v/>
      </c>
    </row>
    <row r="2386" spans="1:23" x14ac:dyDescent="0.25">
      <c r="A2386" s="3">
        <v>43641</v>
      </c>
      <c r="B2386">
        <v>55.632998999999998</v>
      </c>
      <c r="C2386">
        <v>55.717498999999997</v>
      </c>
      <c r="D2386">
        <v>54.189999</v>
      </c>
      <c r="E2386">
        <v>54.317501</v>
      </c>
      <c r="F2386">
        <v>54.317501</v>
      </c>
      <c r="G2386">
        <v>30938000</v>
      </c>
      <c r="I2386" s="2">
        <f t="shared" si="75"/>
        <v>55.808832666666667</v>
      </c>
      <c r="J2386" s="2">
        <f t="shared" si="76"/>
        <v>55.517667333333335</v>
      </c>
      <c r="K2386" s="2">
        <f t="shared" si="77"/>
        <v>55.25933366666667</v>
      </c>
      <c r="L2386" s="2">
        <f t="shared" si="78"/>
        <v>54.968168333333338</v>
      </c>
      <c r="M2386" s="2">
        <f t="shared" si="79"/>
        <v>56.067166333333333</v>
      </c>
      <c r="N2386" s="2">
        <f t="shared" si="80"/>
        <v>56.358331666666665</v>
      </c>
      <c r="O2386" s="2">
        <f t="shared" si="81"/>
        <v>56.61666533333333</v>
      </c>
      <c r="P2386" s="10" t="str">
        <f t="shared" si="82"/>
        <v>Definitely down</v>
      </c>
      <c r="Q2386" s="2">
        <f t="shared" si="83"/>
        <v>55.547500599999999</v>
      </c>
      <c r="R2386" s="2">
        <f t="shared" si="84"/>
        <v>-1.2299995999999993</v>
      </c>
      <c r="S2386" s="1">
        <f t="shared" si="85"/>
        <v>55.957453564986594</v>
      </c>
      <c r="T2386" s="1">
        <f t="shared" si="86"/>
        <v>55.137547635013405</v>
      </c>
      <c r="U2386" s="1" t="str">
        <f t="shared" si="87"/>
        <v>Change DOWN</v>
      </c>
      <c r="V2386" s="1" t="str">
        <f t="shared" si="88"/>
        <v>Change DOWN</v>
      </c>
      <c r="W2386" s="1">
        <f t="shared" si="89"/>
        <v>54.317501</v>
      </c>
    </row>
    <row r="2387" spans="1:23" x14ac:dyDescent="0.25">
      <c r="A2387" s="3">
        <v>43642</v>
      </c>
      <c r="B2387">
        <v>54.325001</v>
      </c>
      <c r="C2387">
        <v>54.648499000000001</v>
      </c>
      <c r="D2387">
        <v>53.612000000000002</v>
      </c>
      <c r="E2387">
        <v>53.990001999999997</v>
      </c>
      <c r="F2387">
        <v>53.990001999999997</v>
      </c>
      <c r="G2387">
        <v>36218000</v>
      </c>
      <c r="I2387" s="2">
        <f t="shared" si="75"/>
        <v>54.741666333333335</v>
      </c>
      <c r="J2387" s="2">
        <f t="shared" si="76"/>
        <v>53.765833666666673</v>
      </c>
      <c r="K2387" s="2">
        <f t="shared" si="77"/>
        <v>53.214166333333338</v>
      </c>
      <c r="L2387" s="2">
        <f t="shared" si="78"/>
        <v>52.238333666666676</v>
      </c>
      <c r="M2387" s="2">
        <f t="shared" si="79"/>
        <v>55.293333666666669</v>
      </c>
      <c r="N2387" s="2">
        <f t="shared" si="80"/>
        <v>56.269166333333331</v>
      </c>
      <c r="O2387" s="2">
        <f t="shared" si="81"/>
        <v>56.820833666666665</v>
      </c>
      <c r="P2387" s="10" t="str">
        <f t="shared" si="82"/>
        <v/>
      </c>
      <c r="Q2387" s="2">
        <f t="shared" si="83"/>
        <v>55.375000799999995</v>
      </c>
      <c r="R2387" s="2">
        <f t="shared" si="84"/>
        <v>-1.3849987999999982</v>
      </c>
      <c r="S2387" s="1">
        <f t="shared" si="85"/>
        <v>56.064440274139095</v>
      </c>
      <c r="T2387" s="1">
        <f t="shared" si="86"/>
        <v>54.685561325860895</v>
      </c>
      <c r="U2387" s="1" t="str">
        <f t="shared" si="87"/>
        <v>Change DOWN</v>
      </c>
      <c r="V2387" s="1" t="str">
        <f t="shared" si="88"/>
        <v/>
      </c>
      <c r="W2387" s="1" t="str">
        <f t="shared" si="89"/>
        <v/>
      </c>
    </row>
    <row r="2388" spans="1:23" x14ac:dyDescent="0.25">
      <c r="A2388" s="3">
        <v>43643</v>
      </c>
      <c r="B2388">
        <v>54.200001</v>
      </c>
      <c r="C2388">
        <v>54.354999999999997</v>
      </c>
      <c r="D2388">
        <v>53.764499999999998</v>
      </c>
      <c r="E2388">
        <v>53.800499000000002</v>
      </c>
      <c r="F2388">
        <v>53.800499000000002</v>
      </c>
      <c r="G2388">
        <v>20086000</v>
      </c>
      <c r="I2388" s="2">
        <f t="shared" si="75"/>
        <v>54.08350033333334</v>
      </c>
      <c r="J2388" s="2">
        <f t="shared" si="76"/>
        <v>53.51850166666668</v>
      </c>
      <c r="K2388" s="2">
        <f t="shared" si="77"/>
        <v>53.047001333333341</v>
      </c>
      <c r="L2388" s="2">
        <f t="shared" si="78"/>
        <v>52.482002666666681</v>
      </c>
      <c r="M2388" s="2">
        <f t="shared" si="79"/>
        <v>54.555000666666679</v>
      </c>
      <c r="N2388" s="2">
        <f t="shared" si="80"/>
        <v>55.11999933333334</v>
      </c>
      <c r="O2388" s="2">
        <f t="shared" si="81"/>
        <v>55.591499666666678</v>
      </c>
      <c r="P2388" s="10" t="str">
        <f t="shared" si="82"/>
        <v/>
      </c>
      <c r="Q2388" s="2">
        <f t="shared" si="83"/>
        <v>55.149700999999993</v>
      </c>
      <c r="R2388" s="2">
        <f t="shared" si="84"/>
        <v>-1.3492019999999911</v>
      </c>
      <c r="S2388" s="1">
        <f t="shared" si="85"/>
        <v>56.084969234786946</v>
      </c>
      <c r="T2388" s="1">
        <f t="shared" si="86"/>
        <v>54.21443276521304</v>
      </c>
      <c r="U2388" s="1" t="str">
        <f t="shared" si="87"/>
        <v>Change DOWN</v>
      </c>
      <c r="V2388" s="1" t="str">
        <f t="shared" si="88"/>
        <v/>
      </c>
      <c r="W2388" s="1" t="str">
        <f t="shared" si="89"/>
        <v/>
      </c>
    </row>
    <row r="2389" spans="1:23" x14ac:dyDescent="0.25">
      <c r="A2389" s="3">
        <v>43644</v>
      </c>
      <c r="B2389">
        <v>53.819499999999998</v>
      </c>
      <c r="C2389">
        <v>54.049999</v>
      </c>
      <c r="D2389">
        <v>53.668498999999997</v>
      </c>
      <c r="E2389">
        <v>54.045501999999999</v>
      </c>
      <c r="F2389">
        <v>54.045501999999999</v>
      </c>
      <c r="G2389">
        <v>33864000</v>
      </c>
      <c r="I2389" s="2">
        <f t="shared" si="75"/>
        <v>53.973332999999997</v>
      </c>
      <c r="J2389" s="2">
        <f t="shared" si="76"/>
        <v>53.591665999999996</v>
      </c>
      <c r="K2389" s="2">
        <f t="shared" si="77"/>
        <v>53.382832999999998</v>
      </c>
      <c r="L2389" s="2">
        <f t="shared" si="78"/>
        <v>53.001165999999998</v>
      </c>
      <c r="M2389" s="2">
        <f t="shared" si="79"/>
        <v>54.182165999999995</v>
      </c>
      <c r="N2389" s="2">
        <f t="shared" si="80"/>
        <v>54.563832999999995</v>
      </c>
      <c r="O2389" s="2">
        <f t="shared" si="81"/>
        <v>54.772665999999994</v>
      </c>
      <c r="P2389" s="10" t="str">
        <f t="shared" si="82"/>
        <v/>
      </c>
      <c r="Q2389" s="2">
        <f t="shared" si="83"/>
        <v>54.795600999999998</v>
      </c>
      <c r="R2389" s="2">
        <f t="shared" si="84"/>
        <v>-0.75009899999999874</v>
      </c>
      <c r="S2389" s="1">
        <f t="shared" si="85"/>
        <v>55.858007074202092</v>
      </c>
      <c r="T2389" s="1">
        <f t="shared" si="86"/>
        <v>53.733194925797903</v>
      </c>
      <c r="U2389" s="1" t="str">
        <f t="shared" si="87"/>
        <v>Change DOWN</v>
      </c>
      <c r="V2389" s="1" t="str">
        <f t="shared" si="88"/>
        <v/>
      </c>
      <c r="W2389" s="1" t="str">
        <f t="shared" si="89"/>
        <v/>
      </c>
    </row>
    <row r="2390" spans="1:23" x14ac:dyDescent="0.25">
      <c r="A2390" s="3">
        <v>43647</v>
      </c>
      <c r="B2390">
        <v>54.900002000000001</v>
      </c>
      <c r="C2390">
        <v>55.379002</v>
      </c>
      <c r="D2390">
        <v>54.68515</v>
      </c>
      <c r="E2390">
        <v>54.897499000000003</v>
      </c>
      <c r="F2390">
        <v>54.897499000000003</v>
      </c>
      <c r="G2390">
        <v>28726000</v>
      </c>
      <c r="I2390" s="2">
        <f t="shared" si="75"/>
        <v>53.921333333333337</v>
      </c>
      <c r="J2390" s="2">
        <f t="shared" si="76"/>
        <v>53.792667666666674</v>
      </c>
      <c r="K2390" s="2">
        <f t="shared" si="77"/>
        <v>53.539833333333334</v>
      </c>
      <c r="L2390" s="2">
        <f t="shared" si="78"/>
        <v>53.411167666666671</v>
      </c>
      <c r="M2390" s="2">
        <f t="shared" si="79"/>
        <v>54.174167666666676</v>
      </c>
      <c r="N2390" s="2">
        <f t="shared" si="80"/>
        <v>54.302833333333339</v>
      </c>
      <c r="O2390" s="2">
        <f t="shared" si="81"/>
        <v>54.555667666666679</v>
      </c>
      <c r="P2390" s="10" t="str">
        <f t="shared" si="82"/>
        <v>Definitely up</v>
      </c>
      <c r="Q2390" s="2">
        <f t="shared" si="83"/>
        <v>54.385901000000004</v>
      </c>
      <c r="R2390" s="2">
        <f t="shared" si="84"/>
        <v>0.51159799999999933</v>
      </c>
      <c r="S2390" s="1">
        <f t="shared" si="85"/>
        <v>55.184706290575562</v>
      </c>
      <c r="T2390" s="1">
        <f t="shared" si="86"/>
        <v>53.587095709424446</v>
      </c>
      <c r="U2390" s="1" t="str">
        <f t="shared" si="87"/>
        <v>Change DOWN</v>
      </c>
      <c r="V2390" s="1" t="str">
        <f t="shared" si="88"/>
        <v/>
      </c>
      <c r="W2390" s="1" t="str">
        <f t="shared" si="89"/>
        <v/>
      </c>
    </row>
    <row r="2391" spans="1:23" x14ac:dyDescent="0.25">
      <c r="A2391" s="3">
        <v>43648</v>
      </c>
      <c r="B2391">
        <v>55.112000000000002</v>
      </c>
      <c r="C2391">
        <v>55.588501000000001</v>
      </c>
      <c r="D2391">
        <v>54.908501000000001</v>
      </c>
      <c r="E2391">
        <v>55.5625</v>
      </c>
      <c r="F2391">
        <v>55.5625</v>
      </c>
      <c r="G2391">
        <v>19832000</v>
      </c>
      <c r="I2391" s="2">
        <f t="shared" si="75"/>
        <v>54.987217000000008</v>
      </c>
      <c r="J2391" s="2">
        <f t="shared" si="76"/>
        <v>54.595432000000017</v>
      </c>
      <c r="K2391" s="2">
        <f t="shared" si="77"/>
        <v>54.293365000000009</v>
      </c>
      <c r="L2391" s="2">
        <f t="shared" si="78"/>
        <v>53.901580000000017</v>
      </c>
      <c r="M2391" s="2">
        <f t="shared" si="79"/>
        <v>55.289284000000016</v>
      </c>
      <c r="N2391" s="2">
        <f t="shared" si="80"/>
        <v>55.681069000000008</v>
      </c>
      <c r="O2391" s="2">
        <f t="shared" si="81"/>
        <v>55.983136000000016</v>
      </c>
      <c r="P2391" s="10" t="str">
        <f t="shared" si="82"/>
        <v>Possibly up</v>
      </c>
      <c r="Q2391" s="2">
        <f t="shared" si="83"/>
        <v>54.210200599999993</v>
      </c>
      <c r="R2391" s="2">
        <f t="shared" si="84"/>
        <v>1.3522994000000068</v>
      </c>
      <c r="S2391" s="1">
        <f t="shared" si="85"/>
        <v>54.636627885656409</v>
      </c>
      <c r="T2391" s="1">
        <f t="shared" si="86"/>
        <v>53.783773314343577</v>
      </c>
      <c r="U2391" s="1" t="str">
        <f t="shared" si="87"/>
        <v>Change UP</v>
      </c>
      <c r="V2391" s="1" t="str">
        <f t="shared" si="88"/>
        <v>Change UP</v>
      </c>
      <c r="W2391" s="1">
        <f t="shared" si="89"/>
        <v>55.5625</v>
      </c>
    </row>
    <row r="2392" spans="1:23" x14ac:dyDescent="0.25">
      <c r="A2392" s="3">
        <v>43649</v>
      </c>
      <c r="B2392">
        <v>55.870499000000002</v>
      </c>
      <c r="C2392">
        <v>56.338000999999998</v>
      </c>
      <c r="D2392">
        <v>55.693001000000002</v>
      </c>
      <c r="E2392">
        <v>56.078999000000003</v>
      </c>
      <c r="F2392">
        <v>56.078999000000003</v>
      </c>
      <c r="G2392">
        <v>15340000</v>
      </c>
      <c r="I2392" s="2">
        <f t="shared" si="75"/>
        <v>55.353167333333339</v>
      </c>
      <c r="J2392" s="2">
        <f t="shared" si="76"/>
        <v>55.117833666666677</v>
      </c>
      <c r="K2392" s="2">
        <f t="shared" si="77"/>
        <v>54.673167333333339</v>
      </c>
      <c r="L2392" s="2">
        <f t="shared" si="78"/>
        <v>54.437833666666677</v>
      </c>
      <c r="M2392" s="2">
        <f t="shared" si="79"/>
        <v>55.797833666666676</v>
      </c>
      <c r="N2392" s="2">
        <f t="shared" si="80"/>
        <v>56.033167333333338</v>
      </c>
      <c r="O2392" s="2">
        <f t="shared" si="81"/>
        <v>56.477833666666676</v>
      </c>
      <c r="P2392" s="10" t="str">
        <f t="shared" si="82"/>
        <v>Likely up</v>
      </c>
      <c r="Q2392" s="2">
        <f t="shared" si="83"/>
        <v>54.459200400000007</v>
      </c>
      <c r="R2392" s="2">
        <f t="shared" si="84"/>
        <v>1.6197985999999958</v>
      </c>
      <c r="S2392" s="1">
        <f t="shared" si="85"/>
        <v>55.206622086400863</v>
      </c>
      <c r="T2392" s="1">
        <f t="shared" si="86"/>
        <v>53.711778713599152</v>
      </c>
      <c r="U2392" s="1" t="str">
        <f t="shared" si="87"/>
        <v>Change UP</v>
      </c>
      <c r="V2392" s="1" t="str">
        <f t="shared" si="88"/>
        <v/>
      </c>
      <c r="W2392" s="1" t="str">
        <f t="shared" si="89"/>
        <v/>
      </c>
    </row>
    <row r="2393" spans="1:23" x14ac:dyDescent="0.25">
      <c r="A2393" s="3">
        <v>43651</v>
      </c>
      <c r="B2393">
        <v>55.889999000000003</v>
      </c>
      <c r="C2393">
        <v>56.644001000000003</v>
      </c>
      <c r="D2393">
        <v>55.806998999999998</v>
      </c>
      <c r="E2393">
        <v>56.579498000000001</v>
      </c>
      <c r="F2393">
        <v>56.579498000000001</v>
      </c>
      <c r="G2393">
        <v>25286000</v>
      </c>
      <c r="I2393" s="2">
        <f t="shared" si="75"/>
        <v>56.036667000000001</v>
      </c>
      <c r="J2393" s="2">
        <f t="shared" si="76"/>
        <v>55.735333000000004</v>
      </c>
      <c r="K2393" s="2">
        <f t="shared" si="77"/>
        <v>55.391667000000005</v>
      </c>
      <c r="L2393" s="2">
        <f t="shared" si="78"/>
        <v>55.090333000000008</v>
      </c>
      <c r="M2393" s="2">
        <f t="shared" si="79"/>
        <v>56.380333</v>
      </c>
      <c r="N2393" s="2">
        <f t="shared" si="80"/>
        <v>56.681666999999997</v>
      </c>
      <c r="O2393" s="2">
        <f t="shared" si="81"/>
        <v>57.025332999999996</v>
      </c>
      <c r="P2393" s="10" t="str">
        <f t="shared" si="82"/>
        <v>Possibly up</v>
      </c>
      <c r="Q2393" s="2">
        <f t="shared" si="83"/>
        <v>54.8769998</v>
      </c>
      <c r="R2393" s="2">
        <f t="shared" si="84"/>
        <v>1.7024982000000008</v>
      </c>
      <c r="S2393" s="1">
        <f t="shared" si="85"/>
        <v>55.847228559366421</v>
      </c>
      <c r="T2393" s="1">
        <f t="shared" si="86"/>
        <v>53.906771040633579</v>
      </c>
      <c r="U2393" s="1" t="str">
        <f t="shared" si="87"/>
        <v>Change UP</v>
      </c>
      <c r="V2393" s="1" t="str">
        <f t="shared" si="88"/>
        <v/>
      </c>
      <c r="W2393" s="1" t="str">
        <f t="shared" si="89"/>
        <v/>
      </c>
    </row>
    <row r="2394" spans="1:23" x14ac:dyDescent="0.25">
      <c r="A2394" s="3">
        <v>43654</v>
      </c>
      <c r="B2394">
        <v>56.258499</v>
      </c>
      <c r="C2394">
        <v>56.298999999999999</v>
      </c>
      <c r="D2394">
        <v>55.560501000000002</v>
      </c>
      <c r="E2394">
        <v>55.817501</v>
      </c>
      <c r="F2394">
        <v>55.817501</v>
      </c>
      <c r="G2394">
        <v>24728000</v>
      </c>
      <c r="I2394" s="2">
        <f t="shared" si="75"/>
        <v>56.343499333333334</v>
      </c>
      <c r="J2394" s="2">
        <f t="shared" si="76"/>
        <v>56.042997666666665</v>
      </c>
      <c r="K2394" s="2">
        <f t="shared" si="77"/>
        <v>55.506497333333328</v>
      </c>
      <c r="L2394" s="2">
        <f t="shared" si="78"/>
        <v>55.205995666666659</v>
      </c>
      <c r="M2394" s="2">
        <f t="shared" si="79"/>
        <v>56.87999966666667</v>
      </c>
      <c r="N2394" s="2">
        <f t="shared" si="80"/>
        <v>57.180501333333339</v>
      </c>
      <c r="O2394" s="2">
        <f t="shared" si="81"/>
        <v>57.717001666666675</v>
      </c>
      <c r="P2394" s="10" t="str">
        <f t="shared" si="82"/>
        <v>Possibly down</v>
      </c>
      <c r="Q2394" s="2">
        <f t="shared" si="83"/>
        <v>55.432799599999996</v>
      </c>
      <c r="R2394" s="2">
        <f t="shared" si="84"/>
        <v>0.38470140000000441</v>
      </c>
      <c r="S2394" s="1">
        <f t="shared" si="85"/>
        <v>56.427844126919418</v>
      </c>
      <c r="T2394" s="1">
        <f t="shared" si="86"/>
        <v>54.437755073080574</v>
      </c>
      <c r="U2394" s="1" t="str">
        <f t="shared" si="87"/>
        <v>Change UP</v>
      </c>
      <c r="V2394" s="1" t="str">
        <f t="shared" si="88"/>
        <v/>
      </c>
      <c r="W2394" s="1" t="str">
        <f t="shared" si="89"/>
        <v/>
      </c>
    </row>
    <row r="2395" spans="1:23" x14ac:dyDescent="0.25">
      <c r="A2395" s="3">
        <v>43655</v>
      </c>
      <c r="B2395">
        <v>55.59</v>
      </c>
      <c r="C2395">
        <v>56.401249</v>
      </c>
      <c r="D2395">
        <v>55.358500999999997</v>
      </c>
      <c r="E2395">
        <v>56.241501</v>
      </c>
      <c r="F2395">
        <v>56.241501</v>
      </c>
      <c r="G2395">
        <v>26608000</v>
      </c>
      <c r="I2395" s="2">
        <f t="shared" si="75"/>
        <v>55.892333999999998</v>
      </c>
      <c r="J2395" s="2">
        <f t="shared" si="76"/>
        <v>55.485667999999997</v>
      </c>
      <c r="K2395" s="2">
        <f t="shared" si="77"/>
        <v>55.153835000000001</v>
      </c>
      <c r="L2395" s="2">
        <f t="shared" si="78"/>
        <v>54.747169</v>
      </c>
      <c r="M2395" s="2">
        <f t="shared" si="79"/>
        <v>56.224166999999994</v>
      </c>
      <c r="N2395" s="2">
        <f t="shared" si="80"/>
        <v>56.630832999999996</v>
      </c>
      <c r="O2395" s="2">
        <f t="shared" si="81"/>
        <v>56.962665999999992</v>
      </c>
      <c r="P2395" s="10" t="str">
        <f t="shared" si="82"/>
        <v>Possibly up</v>
      </c>
      <c r="Q2395" s="2">
        <f t="shared" si="83"/>
        <v>55.787199400000006</v>
      </c>
      <c r="R2395" s="2">
        <f t="shared" si="84"/>
        <v>0.45430159999999375</v>
      </c>
      <c r="S2395" s="1">
        <f t="shared" si="85"/>
        <v>56.410869763093601</v>
      </c>
      <c r="T2395" s="1">
        <f t="shared" si="86"/>
        <v>55.163529036906411</v>
      </c>
      <c r="U2395" s="1" t="str">
        <f t="shared" si="87"/>
        <v>Change UP</v>
      </c>
      <c r="V2395" s="1" t="str">
        <f t="shared" si="88"/>
        <v/>
      </c>
      <c r="W2395" s="1" t="str">
        <f t="shared" si="89"/>
        <v/>
      </c>
    </row>
    <row r="2396" spans="1:23" x14ac:dyDescent="0.25">
      <c r="A2396" s="3">
        <v>43656</v>
      </c>
      <c r="B2396">
        <v>56.561000999999997</v>
      </c>
      <c r="C2396">
        <v>57.102500999999997</v>
      </c>
      <c r="D2396">
        <v>56.548499999999997</v>
      </c>
      <c r="E2396">
        <v>57.023997999999999</v>
      </c>
      <c r="F2396">
        <v>57.023997999999999</v>
      </c>
      <c r="G2396">
        <v>24190000</v>
      </c>
      <c r="I2396" s="2">
        <f t="shared" si="75"/>
        <v>56.000416999999999</v>
      </c>
      <c r="J2396" s="2">
        <f t="shared" si="76"/>
        <v>55.599584999999998</v>
      </c>
      <c r="K2396" s="2">
        <f t="shared" si="77"/>
        <v>54.957668999999996</v>
      </c>
      <c r="L2396" s="2">
        <f t="shared" si="78"/>
        <v>54.556836999999994</v>
      </c>
      <c r="M2396" s="2">
        <f t="shared" si="79"/>
        <v>56.642333000000001</v>
      </c>
      <c r="N2396" s="2">
        <f t="shared" si="80"/>
        <v>57.043165000000002</v>
      </c>
      <c r="O2396" s="2">
        <f t="shared" si="81"/>
        <v>57.685081000000004</v>
      </c>
      <c r="P2396" s="10" t="str">
        <f t="shared" si="82"/>
        <v>Possibly up</v>
      </c>
      <c r="Q2396" s="2">
        <f t="shared" si="83"/>
        <v>56.055999799999995</v>
      </c>
      <c r="R2396" s="2">
        <f t="shared" si="84"/>
        <v>0.96799820000000381</v>
      </c>
      <c r="S2396" s="1">
        <f t="shared" si="85"/>
        <v>56.446324585917701</v>
      </c>
      <c r="T2396" s="1">
        <f t="shared" si="86"/>
        <v>55.665675014082289</v>
      </c>
      <c r="U2396" s="1" t="str">
        <f t="shared" si="87"/>
        <v>Change UP</v>
      </c>
      <c r="V2396" s="1" t="str">
        <f t="shared" si="88"/>
        <v/>
      </c>
      <c r="W2396" s="1" t="str">
        <f t="shared" si="89"/>
        <v/>
      </c>
    </row>
    <row r="2397" spans="1:23" x14ac:dyDescent="0.25">
      <c r="A2397" s="3">
        <v>43657</v>
      </c>
      <c r="B2397">
        <v>57.162497999999999</v>
      </c>
      <c r="C2397">
        <v>57.653500000000001</v>
      </c>
      <c r="D2397">
        <v>56.978999999999999</v>
      </c>
      <c r="E2397">
        <v>57.210498999999999</v>
      </c>
      <c r="F2397">
        <v>57.210498999999999</v>
      </c>
      <c r="G2397">
        <v>23910000</v>
      </c>
      <c r="I2397" s="2">
        <f t="shared" si="75"/>
        <v>56.891666333333326</v>
      </c>
      <c r="J2397" s="2">
        <f t="shared" si="76"/>
        <v>56.680831666666656</v>
      </c>
      <c r="K2397" s="2">
        <f t="shared" si="77"/>
        <v>56.337665333333327</v>
      </c>
      <c r="L2397" s="2">
        <f t="shared" si="78"/>
        <v>56.126830666666656</v>
      </c>
      <c r="M2397" s="2">
        <f t="shared" si="79"/>
        <v>57.234832666666655</v>
      </c>
      <c r="N2397" s="2">
        <f t="shared" si="80"/>
        <v>57.445667333333326</v>
      </c>
      <c r="O2397" s="2">
        <f t="shared" si="81"/>
        <v>57.788833666666655</v>
      </c>
      <c r="P2397" s="10" t="str">
        <f t="shared" si="82"/>
        <v/>
      </c>
      <c r="Q2397" s="2">
        <f t="shared" si="83"/>
        <v>56.348299399999995</v>
      </c>
      <c r="R2397" s="2">
        <f t="shared" si="84"/>
        <v>0.86219960000000384</v>
      </c>
      <c r="S2397" s="1">
        <f t="shared" si="85"/>
        <v>56.816192800201684</v>
      </c>
      <c r="T2397" s="1">
        <f t="shared" si="86"/>
        <v>55.880405999798306</v>
      </c>
      <c r="U2397" s="1" t="str">
        <f t="shared" si="87"/>
        <v>Change UP</v>
      </c>
      <c r="V2397" s="1" t="str">
        <f t="shared" si="88"/>
        <v/>
      </c>
      <c r="W2397" s="1" t="str">
        <f t="shared" si="89"/>
        <v/>
      </c>
    </row>
    <row r="2398" spans="1:23" x14ac:dyDescent="0.25">
      <c r="A2398" s="3">
        <v>43658</v>
      </c>
      <c r="B2398">
        <v>57.199500999999998</v>
      </c>
      <c r="C2398">
        <v>57.367001000000002</v>
      </c>
      <c r="D2398">
        <v>56.938999000000003</v>
      </c>
      <c r="E2398">
        <v>57.244999</v>
      </c>
      <c r="F2398">
        <v>57.244999</v>
      </c>
      <c r="G2398">
        <v>17280000</v>
      </c>
      <c r="I2398" s="2">
        <f t="shared" si="75"/>
        <v>57.280999666666666</v>
      </c>
      <c r="J2398" s="2">
        <f t="shared" si="76"/>
        <v>56.908499333333332</v>
      </c>
      <c r="K2398" s="2">
        <f t="shared" si="77"/>
        <v>56.606499666666664</v>
      </c>
      <c r="L2398" s="2">
        <f t="shared" si="78"/>
        <v>56.23399933333333</v>
      </c>
      <c r="M2398" s="2">
        <f t="shared" si="79"/>
        <v>57.582999333333333</v>
      </c>
      <c r="N2398" s="2">
        <f t="shared" si="80"/>
        <v>57.955499666666668</v>
      </c>
      <c r="O2398" s="2">
        <f t="shared" si="81"/>
        <v>58.257499333333335</v>
      </c>
      <c r="P2398" s="10" t="str">
        <f t="shared" si="82"/>
        <v/>
      </c>
      <c r="Q2398" s="2">
        <f t="shared" si="83"/>
        <v>56.574599399999997</v>
      </c>
      <c r="R2398" s="2">
        <f t="shared" si="84"/>
        <v>0.6703996000000032</v>
      </c>
      <c r="S2398" s="1">
        <f t="shared" si="85"/>
        <v>57.142601145289831</v>
      </c>
      <c r="T2398" s="1">
        <f t="shared" si="86"/>
        <v>56.006597654710163</v>
      </c>
      <c r="U2398" s="1" t="str">
        <f t="shared" si="87"/>
        <v>Change UP</v>
      </c>
      <c r="V2398" s="1" t="str">
        <f t="shared" si="88"/>
        <v/>
      </c>
      <c r="W2398" s="1" t="str">
        <f t="shared" si="89"/>
        <v/>
      </c>
    </row>
    <row r="2399" spans="1:23" x14ac:dyDescent="0.25">
      <c r="A2399" s="3">
        <v>43661</v>
      </c>
      <c r="B2399">
        <v>57.342998999999999</v>
      </c>
      <c r="C2399">
        <v>57.540999999999997</v>
      </c>
      <c r="D2399">
        <v>56.970001000000003</v>
      </c>
      <c r="E2399">
        <v>57.516998000000001</v>
      </c>
      <c r="F2399">
        <v>57.516998000000001</v>
      </c>
      <c r="G2399">
        <v>18076000</v>
      </c>
      <c r="I2399" s="2">
        <f t="shared" ref="I2399:I2462" si="90">AVERAGE(C2398:E2398)</f>
        <v>57.183666333333342</v>
      </c>
      <c r="J2399" s="2">
        <f t="shared" ref="J2399:J2462" si="91">(2*I2399)-C2398</f>
        <v>57.000331666666682</v>
      </c>
      <c r="K2399" s="2">
        <f t="shared" ref="K2399:K2462" si="92">I2399-(C2398-D2398)</f>
        <v>56.755664333333343</v>
      </c>
      <c r="L2399" s="2">
        <f t="shared" ref="L2399:L2462" si="93">D2398-2*(C2398-I2399)</f>
        <v>56.572329666666683</v>
      </c>
      <c r="M2399" s="2">
        <f t="shared" ref="M2399:M2462" si="94">(2*I2399)-D2398</f>
        <v>57.428333666666681</v>
      </c>
      <c r="N2399" s="2">
        <f t="shared" ref="N2399:N2462" si="95">I2399+(C2398-D2398)</f>
        <v>57.611668333333341</v>
      </c>
      <c r="O2399" s="2">
        <f t="shared" ref="O2399:O2462" si="96">C2398+2*(I2399-D2398)</f>
        <v>57.856335666666681</v>
      </c>
      <c r="P2399" s="10" t="str">
        <f t="shared" ref="P2399:P2462" si="97">IF(E2399&lt;L2399,"Definitely down",IF(AND(E2399&lt;J2399,E2399&lt;K2399),"Likely down",IF(E2399&lt;J2399,"Possibly down",IF(E2399&gt;O2399,"Definitely up",IF(AND(E2399&gt;M2399,E2399&gt;N2399),"Likely up",IF(E2399&gt;M2399,"Possibly up",""))))))</f>
        <v>Possibly up</v>
      </c>
      <c r="Q2399" s="2">
        <f t="shared" ref="Q2399:Q2462" si="98">AVERAGE(E2394:E2398)</f>
        <v>56.707699599999998</v>
      </c>
      <c r="R2399" s="2">
        <f t="shared" ref="R2399:R2462" si="99">E2399-Q2399</f>
        <v>0.80929840000000297</v>
      </c>
      <c r="S2399" s="1">
        <f t="shared" si="85"/>
        <v>57.350221436556389</v>
      </c>
      <c r="T2399" s="1">
        <f t="shared" si="86"/>
        <v>56.065177763443607</v>
      </c>
      <c r="U2399" s="1" t="str">
        <f t="shared" si="87"/>
        <v>Change UP</v>
      </c>
      <c r="V2399" s="1" t="str">
        <f t="shared" si="88"/>
        <v/>
      </c>
      <c r="W2399" s="1" t="str">
        <f t="shared" si="89"/>
        <v/>
      </c>
    </row>
    <row r="2400" spans="1:23" x14ac:dyDescent="0.25">
      <c r="A2400" s="3">
        <v>43662</v>
      </c>
      <c r="B2400">
        <v>57.299999</v>
      </c>
      <c r="C2400">
        <v>57.929001</v>
      </c>
      <c r="D2400">
        <v>57.25</v>
      </c>
      <c r="E2400">
        <v>57.679001</v>
      </c>
      <c r="F2400">
        <v>57.679001</v>
      </c>
      <c r="G2400">
        <v>24776000</v>
      </c>
      <c r="I2400" s="2">
        <f t="shared" si="90"/>
        <v>57.342666333333334</v>
      </c>
      <c r="J2400" s="2">
        <f t="shared" si="91"/>
        <v>57.144332666666671</v>
      </c>
      <c r="K2400" s="2">
        <f t="shared" si="92"/>
        <v>56.77166733333334</v>
      </c>
      <c r="L2400" s="2">
        <f t="shared" si="93"/>
        <v>56.573333666666677</v>
      </c>
      <c r="M2400" s="2">
        <f t="shared" si="94"/>
        <v>57.715331666666664</v>
      </c>
      <c r="N2400" s="2">
        <f t="shared" si="95"/>
        <v>57.913665333333327</v>
      </c>
      <c r="O2400" s="2">
        <f t="shared" si="96"/>
        <v>58.286330666666657</v>
      </c>
      <c r="P2400" s="10" t="str">
        <f t="shared" si="97"/>
        <v/>
      </c>
      <c r="Q2400" s="2">
        <f t="shared" si="98"/>
        <v>57.047599000000005</v>
      </c>
      <c r="R2400" s="2">
        <f t="shared" si="99"/>
        <v>0.63140199999999425</v>
      </c>
      <c r="S2400" s="1">
        <f t="shared" ref="S2400:S2463" si="100">AVERAGE(E2395:E2399)+$X$2*_xlfn.STDEV.S(E2395:E2399)</f>
        <v>57.531383452004718</v>
      </c>
      <c r="T2400" s="1">
        <f t="shared" ref="T2400:T2463" si="101">AVERAGE(E2395:E2399)-$X$2*_xlfn.STDEV.S(E2395:E2399)</f>
        <v>56.563814547995293</v>
      </c>
      <c r="U2400" s="1" t="str">
        <f t="shared" ref="U2400:U2463" si="102">IF(E2400&gt;S2400,"Change UP",IF(E2400&lt;T2400,"Change DOWN",U2399))</f>
        <v>Change UP</v>
      </c>
      <c r="V2400" s="1" t="str">
        <f t="shared" ref="V2400:V2463" si="103">IF(U2400=U2399,"",U2400)</f>
        <v/>
      </c>
      <c r="W2400" s="1" t="str">
        <f t="shared" ref="W2400:W2463" si="104">IF(V2400&lt;&gt;"",E2400,"")</f>
        <v/>
      </c>
    </row>
    <row r="2401" spans="1:23" x14ac:dyDescent="0.25">
      <c r="A2401" s="3">
        <v>43663</v>
      </c>
      <c r="B2401">
        <v>57.548499999999997</v>
      </c>
      <c r="C2401">
        <v>57.917999000000002</v>
      </c>
      <c r="D2401">
        <v>57.288502000000001</v>
      </c>
      <c r="E2401">
        <v>57.317501</v>
      </c>
      <c r="F2401">
        <v>57.317501</v>
      </c>
      <c r="G2401">
        <v>23400000</v>
      </c>
      <c r="I2401" s="2">
        <f t="shared" si="90"/>
        <v>57.619334000000002</v>
      </c>
      <c r="J2401" s="2">
        <f t="shared" si="91"/>
        <v>57.309667000000005</v>
      </c>
      <c r="K2401" s="2">
        <f t="shared" si="92"/>
        <v>56.940333000000003</v>
      </c>
      <c r="L2401" s="2">
        <f t="shared" si="93"/>
        <v>56.630666000000005</v>
      </c>
      <c r="M2401" s="2">
        <f t="shared" si="94"/>
        <v>57.988668000000004</v>
      </c>
      <c r="N2401" s="2">
        <f t="shared" si="95"/>
        <v>58.298335000000002</v>
      </c>
      <c r="O2401" s="2">
        <f t="shared" si="96"/>
        <v>58.667669000000004</v>
      </c>
      <c r="P2401" s="10" t="str">
        <f t="shared" si="97"/>
        <v/>
      </c>
      <c r="Q2401" s="2">
        <f t="shared" si="98"/>
        <v>57.335099</v>
      </c>
      <c r="R2401" s="2">
        <f t="shared" si="99"/>
        <v>-1.7597999999999558E-2</v>
      </c>
      <c r="S2401" s="1">
        <f t="shared" si="100"/>
        <v>57.595762976225139</v>
      </c>
      <c r="T2401" s="1">
        <f t="shared" si="101"/>
        <v>57.074435023774861</v>
      </c>
      <c r="U2401" s="1" t="str">
        <f t="shared" si="102"/>
        <v>Change UP</v>
      </c>
      <c r="V2401" s="1" t="str">
        <f t="shared" si="103"/>
        <v/>
      </c>
      <c r="W2401" s="1" t="str">
        <f t="shared" si="104"/>
        <v/>
      </c>
    </row>
    <row r="2402" spans="1:23" x14ac:dyDescent="0.25">
      <c r="A2402" s="3">
        <v>43664</v>
      </c>
      <c r="B2402">
        <v>57.087001999999998</v>
      </c>
      <c r="C2402">
        <v>57.380248999999999</v>
      </c>
      <c r="D2402">
        <v>56.636501000000003</v>
      </c>
      <c r="E2402">
        <v>57.316502</v>
      </c>
      <c r="F2402">
        <v>57.316502</v>
      </c>
      <c r="G2402">
        <v>25814000</v>
      </c>
      <c r="I2402" s="2">
        <f t="shared" si="90"/>
        <v>57.508000666666668</v>
      </c>
      <c r="J2402" s="2">
        <f t="shared" si="91"/>
        <v>57.098002333333334</v>
      </c>
      <c r="K2402" s="2">
        <f t="shared" si="92"/>
        <v>56.878503666666667</v>
      </c>
      <c r="L2402" s="2">
        <f t="shared" si="93"/>
        <v>56.468505333333333</v>
      </c>
      <c r="M2402" s="2">
        <f t="shared" si="94"/>
        <v>57.727499333333334</v>
      </c>
      <c r="N2402" s="2">
        <f t="shared" si="95"/>
        <v>58.137497666666668</v>
      </c>
      <c r="O2402" s="2">
        <f t="shared" si="96"/>
        <v>58.356996333333335</v>
      </c>
      <c r="P2402" s="10" t="str">
        <f t="shared" si="97"/>
        <v/>
      </c>
      <c r="Q2402" s="2">
        <f t="shared" si="98"/>
        <v>57.393799600000001</v>
      </c>
      <c r="R2402" s="2">
        <f t="shared" si="99"/>
        <v>-7.729760000000141E-2</v>
      </c>
      <c r="S2402" s="1">
        <f t="shared" si="100"/>
        <v>57.592595908571866</v>
      </c>
      <c r="T2402" s="1">
        <f t="shared" si="101"/>
        <v>57.195003291428137</v>
      </c>
      <c r="U2402" s="1" t="str">
        <f t="shared" si="102"/>
        <v>Change UP</v>
      </c>
      <c r="V2402" s="1" t="str">
        <f t="shared" si="103"/>
        <v/>
      </c>
      <c r="W2402" s="1" t="str">
        <f t="shared" si="104"/>
        <v/>
      </c>
    </row>
    <row r="2403" spans="1:23" x14ac:dyDescent="0.25">
      <c r="A2403" s="3">
        <v>43665</v>
      </c>
      <c r="B2403">
        <v>57.409500000000001</v>
      </c>
      <c r="C2403">
        <v>57.556998999999998</v>
      </c>
      <c r="D2403">
        <v>56.480998999999997</v>
      </c>
      <c r="E2403">
        <v>56.505001</v>
      </c>
      <c r="F2403">
        <v>56.505001</v>
      </c>
      <c r="G2403">
        <v>32944000</v>
      </c>
      <c r="I2403" s="2">
        <f t="shared" si="90"/>
        <v>57.111084000000005</v>
      </c>
      <c r="J2403" s="2">
        <f t="shared" si="91"/>
        <v>56.841919000000011</v>
      </c>
      <c r="K2403" s="2">
        <f t="shared" si="92"/>
        <v>56.367336000000009</v>
      </c>
      <c r="L2403" s="2">
        <f t="shared" si="93"/>
        <v>56.098171000000015</v>
      </c>
      <c r="M2403" s="2">
        <f t="shared" si="94"/>
        <v>57.585667000000008</v>
      </c>
      <c r="N2403" s="2">
        <f t="shared" si="95"/>
        <v>57.854832000000002</v>
      </c>
      <c r="O2403" s="2">
        <f t="shared" si="96"/>
        <v>58.329415000000004</v>
      </c>
      <c r="P2403" s="10" t="str">
        <f t="shared" si="97"/>
        <v>Possibly down</v>
      </c>
      <c r="Q2403" s="2">
        <f t="shared" si="98"/>
        <v>57.415000199999994</v>
      </c>
      <c r="R2403" s="2">
        <f t="shared" si="99"/>
        <v>-0.90999919999999435</v>
      </c>
      <c r="S2403" s="1">
        <f t="shared" si="100"/>
        <v>57.594031182661375</v>
      </c>
      <c r="T2403" s="1">
        <f t="shared" si="101"/>
        <v>57.235969217338614</v>
      </c>
      <c r="U2403" s="1" t="str">
        <f t="shared" si="102"/>
        <v>Change DOWN</v>
      </c>
      <c r="V2403" s="1" t="str">
        <f t="shared" si="103"/>
        <v>Change DOWN</v>
      </c>
      <c r="W2403" s="1">
        <f t="shared" si="104"/>
        <v>56.505001</v>
      </c>
    </row>
    <row r="2404" spans="1:23" x14ac:dyDescent="0.25">
      <c r="A2404" s="3">
        <v>43668</v>
      </c>
      <c r="B2404">
        <v>56.672500999999997</v>
      </c>
      <c r="C2404">
        <v>56.962502000000001</v>
      </c>
      <c r="D2404">
        <v>56.212001999999998</v>
      </c>
      <c r="E2404">
        <v>56.903500000000001</v>
      </c>
      <c r="F2404">
        <v>56.903500000000001</v>
      </c>
      <c r="G2404">
        <v>26030000</v>
      </c>
      <c r="I2404" s="2">
        <f t="shared" si="90"/>
        <v>56.847666333333329</v>
      </c>
      <c r="J2404" s="2">
        <f t="shared" si="91"/>
        <v>56.138333666666661</v>
      </c>
      <c r="K2404" s="2">
        <f t="shared" si="92"/>
        <v>55.771666333333329</v>
      </c>
      <c r="L2404" s="2">
        <f t="shared" si="93"/>
        <v>55.06233366666666</v>
      </c>
      <c r="M2404" s="2">
        <f t="shared" si="94"/>
        <v>57.214333666666661</v>
      </c>
      <c r="N2404" s="2">
        <f t="shared" si="95"/>
        <v>57.92366633333333</v>
      </c>
      <c r="O2404" s="2">
        <f t="shared" si="96"/>
        <v>58.290333666666662</v>
      </c>
      <c r="P2404" s="10" t="str">
        <f t="shared" si="97"/>
        <v/>
      </c>
      <c r="Q2404" s="2">
        <f t="shared" si="98"/>
        <v>57.267000599999996</v>
      </c>
      <c r="R2404" s="2">
        <f t="shared" si="99"/>
        <v>-0.36350059999999473</v>
      </c>
      <c r="S2404" s="1">
        <f t="shared" si="100"/>
        <v>57.719186153453776</v>
      </c>
      <c r="T2404" s="1">
        <f t="shared" si="101"/>
        <v>56.814815046546215</v>
      </c>
      <c r="U2404" s="1" t="str">
        <f t="shared" si="102"/>
        <v>Change DOWN</v>
      </c>
      <c r="V2404" s="1" t="str">
        <f t="shared" si="103"/>
        <v/>
      </c>
      <c r="W2404" s="1" t="str">
        <f t="shared" si="104"/>
        <v/>
      </c>
    </row>
    <row r="2405" spans="1:23" x14ac:dyDescent="0.25">
      <c r="A2405" s="3">
        <v>43669</v>
      </c>
      <c r="B2405">
        <v>57.200001</v>
      </c>
      <c r="C2405">
        <v>57.345001000000003</v>
      </c>
      <c r="D2405">
        <v>56.59</v>
      </c>
      <c r="E2405">
        <v>57.310501000000002</v>
      </c>
      <c r="F2405">
        <v>57.310501000000002</v>
      </c>
      <c r="G2405">
        <v>21874000</v>
      </c>
      <c r="I2405" s="2">
        <f t="shared" si="90"/>
        <v>56.692667999999998</v>
      </c>
      <c r="J2405" s="2">
        <f t="shared" si="91"/>
        <v>56.422833999999995</v>
      </c>
      <c r="K2405" s="2">
        <f t="shared" si="92"/>
        <v>55.942167999999995</v>
      </c>
      <c r="L2405" s="2">
        <f t="shared" si="93"/>
        <v>55.672333999999992</v>
      </c>
      <c r="M2405" s="2">
        <f t="shared" si="94"/>
        <v>57.173333999999997</v>
      </c>
      <c r="N2405" s="2">
        <f t="shared" si="95"/>
        <v>57.443168</v>
      </c>
      <c r="O2405" s="2">
        <f t="shared" si="96"/>
        <v>57.923833999999999</v>
      </c>
      <c r="P2405" s="10" t="str">
        <f t="shared" si="97"/>
        <v>Possibly up</v>
      </c>
      <c r="Q2405" s="2">
        <f t="shared" si="98"/>
        <v>57.144300999999999</v>
      </c>
      <c r="R2405" s="2">
        <f t="shared" si="99"/>
        <v>0.16620000000000346</v>
      </c>
      <c r="S2405" s="1">
        <f t="shared" si="100"/>
        <v>57.594924214560123</v>
      </c>
      <c r="T2405" s="1">
        <f t="shared" si="101"/>
        <v>56.693677785439874</v>
      </c>
      <c r="U2405" s="1" t="str">
        <f t="shared" si="102"/>
        <v>Change DOWN</v>
      </c>
      <c r="V2405" s="1" t="str">
        <f t="shared" si="103"/>
        <v/>
      </c>
      <c r="W2405" s="1" t="str">
        <f t="shared" si="104"/>
        <v/>
      </c>
    </row>
    <row r="2406" spans="1:23" x14ac:dyDescent="0.25">
      <c r="A2406" s="3">
        <v>43670</v>
      </c>
      <c r="B2406">
        <v>56.595001000000003</v>
      </c>
      <c r="C2406">
        <v>57.200001</v>
      </c>
      <c r="D2406">
        <v>56.349499000000002</v>
      </c>
      <c r="E2406">
        <v>56.890498999999998</v>
      </c>
      <c r="F2406">
        <v>56.890498999999998</v>
      </c>
      <c r="G2406">
        <v>31796000</v>
      </c>
      <c r="I2406" s="2">
        <f t="shared" si="90"/>
        <v>57.081833999999994</v>
      </c>
      <c r="J2406" s="2">
        <f t="shared" si="91"/>
        <v>56.818666999999984</v>
      </c>
      <c r="K2406" s="2">
        <f t="shared" si="92"/>
        <v>56.326832999999993</v>
      </c>
      <c r="L2406" s="2">
        <f t="shared" si="93"/>
        <v>56.063665999999984</v>
      </c>
      <c r="M2406" s="2">
        <f t="shared" si="94"/>
        <v>57.573667999999984</v>
      </c>
      <c r="N2406" s="2">
        <f t="shared" si="95"/>
        <v>57.836834999999994</v>
      </c>
      <c r="O2406" s="2">
        <f t="shared" si="96"/>
        <v>58.328668999999984</v>
      </c>
      <c r="P2406" s="10" t="str">
        <f t="shared" si="97"/>
        <v/>
      </c>
      <c r="Q2406" s="2">
        <f t="shared" si="98"/>
        <v>57.070600999999996</v>
      </c>
      <c r="R2406" s="2">
        <f t="shared" si="99"/>
        <v>-0.18010199999999799</v>
      </c>
      <c r="S2406" s="1">
        <f t="shared" si="100"/>
        <v>57.433507677398609</v>
      </c>
      <c r="T2406" s="1">
        <f t="shared" si="101"/>
        <v>56.707694322601384</v>
      </c>
      <c r="U2406" s="1" t="str">
        <f t="shared" si="102"/>
        <v>Change DOWN</v>
      </c>
      <c r="V2406" s="1" t="str">
        <f t="shared" si="103"/>
        <v/>
      </c>
      <c r="W2406" s="1" t="str">
        <f t="shared" si="104"/>
        <v/>
      </c>
    </row>
    <row r="2407" spans="1:23" x14ac:dyDescent="0.25">
      <c r="A2407" s="3">
        <v>43671</v>
      </c>
      <c r="B2407">
        <v>56.890999000000001</v>
      </c>
      <c r="C2407">
        <v>57.084999000000003</v>
      </c>
      <c r="D2407">
        <v>56.046000999999997</v>
      </c>
      <c r="E2407">
        <v>56.605998999999997</v>
      </c>
      <c r="F2407">
        <v>56.605998999999997</v>
      </c>
      <c r="G2407">
        <v>44196000</v>
      </c>
      <c r="I2407" s="2">
        <f t="shared" si="90"/>
        <v>56.813333</v>
      </c>
      <c r="J2407" s="2">
        <f t="shared" si="91"/>
        <v>56.426665</v>
      </c>
      <c r="K2407" s="2">
        <f t="shared" si="92"/>
        <v>55.962831000000001</v>
      </c>
      <c r="L2407" s="2">
        <f t="shared" si="93"/>
        <v>55.576163000000001</v>
      </c>
      <c r="M2407" s="2">
        <f t="shared" si="94"/>
        <v>57.277166999999999</v>
      </c>
      <c r="N2407" s="2">
        <f t="shared" si="95"/>
        <v>57.663834999999999</v>
      </c>
      <c r="O2407" s="2">
        <f t="shared" si="96"/>
        <v>58.127668999999997</v>
      </c>
      <c r="P2407" s="10" t="str">
        <f t="shared" si="97"/>
        <v/>
      </c>
      <c r="Q2407" s="2">
        <f t="shared" si="98"/>
        <v>56.985200599999999</v>
      </c>
      <c r="R2407" s="2">
        <f t="shared" si="99"/>
        <v>-0.3792016000000018</v>
      </c>
      <c r="S2407" s="1">
        <f t="shared" si="100"/>
        <v>57.324985828050458</v>
      </c>
      <c r="T2407" s="1">
        <f t="shared" si="101"/>
        <v>56.645415371949539</v>
      </c>
      <c r="U2407" s="1" t="str">
        <f t="shared" si="102"/>
        <v>Change DOWN</v>
      </c>
      <c r="V2407" s="1" t="str">
        <f t="shared" si="103"/>
        <v/>
      </c>
      <c r="W2407" s="1" t="str">
        <f t="shared" si="104"/>
        <v/>
      </c>
    </row>
    <row r="2408" spans="1:23" x14ac:dyDescent="0.25">
      <c r="A2408" s="3">
        <v>43672</v>
      </c>
      <c r="B2408">
        <v>61.201999999999998</v>
      </c>
      <c r="C2408">
        <v>63.277500000000003</v>
      </c>
      <c r="D2408">
        <v>61.200001</v>
      </c>
      <c r="E2408">
        <v>62.520499999999998</v>
      </c>
      <c r="F2408">
        <v>62.520499999999998</v>
      </c>
      <c r="G2408">
        <v>96116000</v>
      </c>
      <c r="I2408" s="2">
        <f t="shared" si="90"/>
        <v>56.578999666666668</v>
      </c>
      <c r="J2408" s="2">
        <f t="shared" si="91"/>
        <v>56.073000333333333</v>
      </c>
      <c r="K2408" s="2">
        <f t="shared" si="92"/>
        <v>55.540001666666662</v>
      </c>
      <c r="L2408" s="2">
        <f t="shared" si="93"/>
        <v>55.034002333333326</v>
      </c>
      <c r="M2408" s="2">
        <f t="shared" si="94"/>
        <v>57.111998333333339</v>
      </c>
      <c r="N2408" s="2">
        <f t="shared" si="95"/>
        <v>57.617997666666675</v>
      </c>
      <c r="O2408" s="2">
        <f t="shared" si="96"/>
        <v>58.150996333333346</v>
      </c>
      <c r="P2408" s="10" t="str">
        <f t="shared" si="97"/>
        <v>Definitely up</v>
      </c>
      <c r="Q2408" s="2">
        <f t="shared" si="98"/>
        <v>56.843100000000007</v>
      </c>
      <c r="R2408" s="2">
        <f t="shared" si="99"/>
        <v>5.6773999999999916</v>
      </c>
      <c r="S2408" s="1">
        <f t="shared" si="100"/>
        <v>57.157299911682045</v>
      </c>
      <c r="T2408" s="1">
        <f t="shared" si="101"/>
        <v>56.528900088317968</v>
      </c>
      <c r="U2408" s="1" t="str">
        <f t="shared" si="102"/>
        <v>Change UP</v>
      </c>
      <c r="V2408" s="1" t="str">
        <f t="shared" si="103"/>
        <v>Change UP</v>
      </c>
      <c r="W2408" s="1">
        <f t="shared" si="104"/>
        <v>62.520499999999998</v>
      </c>
    </row>
    <row r="2409" spans="1:23" x14ac:dyDescent="0.25">
      <c r="A2409" s="3">
        <v>43675</v>
      </c>
      <c r="B2409">
        <v>62.052501999999997</v>
      </c>
      <c r="C2409">
        <v>62.368499999999997</v>
      </c>
      <c r="D2409">
        <v>61.411498999999999</v>
      </c>
      <c r="E2409">
        <v>61.970500999999999</v>
      </c>
      <c r="F2409">
        <v>61.970500999999999</v>
      </c>
      <c r="G2409">
        <v>44474000</v>
      </c>
      <c r="I2409" s="2">
        <f t="shared" si="90"/>
        <v>62.332666999999994</v>
      </c>
      <c r="J2409" s="2">
        <f t="shared" si="91"/>
        <v>61.387833999999984</v>
      </c>
      <c r="K2409" s="2">
        <f t="shared" si="92"/>
        <v>60.255167999999991</v>
      </c>
      <c r="L2409" s="2">
        <f t="shared" si="93"/>
        <v>59.310334999999981</v>
      </c>
      <c r="M2409" s="2">
        <f t="shared" si="94"/>
        <v>63.465332999999987</v>
      </c>
      <c r="N2409" s="2">
        <f t="shared" si="95"/>
        <v>64.410166000000004</v>
      </c>
      <c r="O2409" s="2">
        <f t="shared" si="96"/>
        <v>65.54283199999999</v>
      </c>
      <c r="P2409" s="10" t="str">
        <f t="shared" si="97"/>
        <v/>
      </c>
      <c r="Q2409" s="2">
        <f t="shared" si="98"/>
        <v>58.046199799999997</v>
      </c>
      <c r="R2409" s="2">
        <f t="shared" si="99"/>
        <v>3.9243012000000022</v>
      </c>
      <c r="S2409" s="1">
        <f t="shared" si="100"/>
        <v>60.55997189191698</v>
      </c>
      <c r="T2409" s="1">
        <f t="shared" si="101"/>
        <v>55.532427708083013</v>
      </c>
      <c r="U2409" s="1" t="str">
        <f t="shared" si="102"/>
        <v>Change UP</v>
      </c>
      <c r="V2409" s="1" t="str">
        <f t="shared" si="103"/>
        <v/>
      </c>
      <c r="W2409" s="1" t="str">
        <f t="shared" si="104"/>
        <v/>
      </c>
    </row>
    <row r="2410" spans="1:23" x14ac:dyDescent="0.25">
      <c r="A2410" s="3">
        <v>43676</v>
      </c>
      <c r="B2410">
        <v>61.270499999999998</v>
      </c>
      <c r="C2410">
        <v>61.743499999999997</v>
      </c>
      <c r="D2410">
        <v>61.165000999999997</v>
      </c>
      <c r="E2410">
        <v>61.256999999999998</v>
      </c>
      <c r="F2410">
        <v>61.256999999999998</v>
      </c>
      <c r="G2410">
        <v>29066000</v>
      </c>
      <c r="I2410" s="2">
        <f t="shared" si="90"/>
        <v>61.916833333333329</v>
      </c>
      <c r="J2410" s="2">
        <f t="shared" si="91"/>
        <v>61.465166666666661</v>
      </c>
      <c r="K2410" s="2">
        <f t="shared" si="92"/>
        <v>60.959832333333331</v>
      </c>
      <c r="L2410" s="2">
        <f t="shared" si="93"/>
        <v>60.508165666666663</v>
      </c>
      <c r="M2410" s="2">
        <f t="shared" si="94"/>
        <v>62.42216766666666</v>
      </c>
      <c r="N2410" s="2">
        <f t="shared" si="95"/>
        <v>62.873834333333328</v>
      </c>
      <c r="O2410" s="2">
        <f t="shared" si="96"/>
        <v>63.379168666666658</v>
      </c>
      <c r="P2410" s="10" t="str">
        <f t="shared" si="97"/>
        <v>Possibly down</v>
      </c>
      <c r="Q2410" s="2">
        <f t="shared" si="98"/>
        <v>59.059600000000003</v>
      </c>
      <c r="R2410" s="2">
        <f t="shared" si="99"/>
        <v>2.1973999999999947</v>
      </c>
      <c r="S2410" s="1">
        <f t="shared" si="100"/>
        <v>61.98516309831988</v>
      </c>
      <c r="T2410" s="1">
        <f t="shared" si="101"/>
        <v>56.134036901680126</v>
      </c>
      <c r="U2410" s="1" t="str">
        <f t="shared" si="102"/>
        <v>Change UP</v>
      </c>
      <c r="V2410" s="1" t="str">
        <f t="shared" si="103"/>
        <v/>
      </c>
      <c r="W2410" s="1" t="str">
        <f t="shared" si="104"/>
        <v/>
      </c>
    </row>
    <row r="2411" spans="1:23" x14ac:dyDescent="0.25">
      <c r="A2411" s="3">
        <v>43677</v>
      </c>
      <c r="B2411">
        <v>61.150002000000001</v>
      </c>
      <c r="C2411">
        <v>61.700001</v>
      </c>
      <c r="D2411">
        <v>60.388199</v>
      </c>
      <c r="E2411">
        <v>60.834000000000003</v>
      </c>
      <c r="F2411">
        <v>60.834000000000003</v>
      </c>
      <c r="G2411">
        <v>34510000</v>
      </c>
      <c r="I2411" s="2">
        <f t="shared" si="90"/>
        <v>61.388500333333333</v>
      </c>
      <c r="J2411" s="2">
        <f t="shared" si="91"/>
        <v>61.033500666666669</v>
      </c>
      <c r="K2411" s="2">
        <f t="shared" si="92"/>
        <v>60.810001333333332</v>
      </c>
      <c r="L2411" s="2">
        <f t="shared" si="93"/>
        <v>60.455001666666668</v>
      </c>
      <c r="M2411" s="2">
        <f t="shared" si="94"/>
        <v>61.611999666666669</v>
      </c>
      <c r="N2411" s="2">
        <f t="shared" si="95"/>
        <v>61.966999333333334</v>
      </c>
      <c r="O2411" s="2">
        <f t="shared" si="96"/>
        <v>62.19049866666667</v>
      </c>
      <c r="P2411" s="10" t="str">
        <f t="shared" si="97"/>
        <v>Possibly down</v>
      </c>
      <c r="Q2411" s="2">
        <f t="shared" si="98"/>
        <v>59.848899800000005</v>
      </c>
      <c r="R2411" s="2">
        <f t="shared" si="99"/>
        <v>0.98510019999999798</v>
      </c>
      <c r="S2411" s="1">
        <f t="shared" si="100"/>
        <v>62.716386781042935</v>
      </c>
      <c r="T2411" s="1">
        <f t="shared" si="101"/>
        <v>56.981412818957075</v>
      </c>
      <c r="U2411" s="1" t="str">
        <f t="shared" si="102"/>
        <v>Change UP</v>
      </c>
      <c r="V2411" s="1" t="str">
        <f t="shared" si="103"/>
        <v/>
      </c>
      <c r="W2411" s="1" t="str">
        <f t="shared" si="104"/>
        <v/>
      </c>
    </row>
    <row r="2412" spans="1:23" x14ac:dyDescent="0.25">
      <c r="A2412" s="3">
        <v>43678</v>
      </c>
      <c r="B2412">
        <v>60.701500000000003</v>
      </c>
      <c r="C2412">
        <v>61.705502000000003</v>
      </c>
      <c r="D2412">
        <v>60.285998999999997</v>
      </c>
      <c r="E2412">
        <v>60.450499999999998</v>
      </c>
      <c r="F2412">
        <v>60.450499999999998</v>
      </c>
      <c r="G2412">
        <v>33970000</v>
      </c>
      <c r="I2412" s="2">
        <f t="shared" si="90"/>
        <v>60.974066666666666</v>
      </c>
      <c r="J2412" s="2">
        <f t="shared" si="91"/>
        <v>60.248132333333331</v>
      </c>
      <c r="K2412" s="2">
        <f t="shared" si="92"/>
        <v>59.662264666666665</v>
      </c>
      <c r="L2412" s="2">
        <f t="shared" si="93"/>
        <v>58.936330333333331</v>
      </c>
      <c r="M2412" s="2">
        <f t="shared" si="94"/>
        <v>61.559934333333331</v>
      </c>
      <c r="N2412" s="2">
        <f t="shared" si="95"/>
        <v>62.285868666666666</v>
      </c>
      <c r="O2412" s="2">
        <f t="shared" si="96"/>
        <v>62.871736333333331</v>
      </c>
      <c r="P2412" s="10" t="str">
        <f t="shared" si="97"/>
        <v/>
      </c>
      <c r="Q2412" s="2">
        <f t="shared" si="98"/>
        <v>60.637599999999999</v>
      </c>
      <c r="R2412" s="2">
        <f t="shared" si="99"/>
        <v>-0.18710000000000093</v>
      </c>
      <c r="S2412" s="1">
        <f t="shared" si="100"/>
        <v>62.982699860826934</v>
      </c>
      <c r="T2412" s="1">
        <f t="shared" si="101"/>
        <v>58.292500139173065</v>
      </c>
      <c r="U2412" s="1" t="str">
        <f t="shared" si="102"/>
        <v>Change UP</v>
      </c>
      <c r="V2412" s="1" t="str">
        <f t="shared" si="103"/>
        <v/>
      </c>
      <c r="W2412" s="1" t="str">
        <f t="shared" si="104"/>
        <v/>
      </c>
    </row>
    <row r="2413" spans="1:23" x14ac:dyDescent="0.25">
      <c r="A2413" s="3">
        <v>43679</v>
      </c>
      <c r="B2413">
        <v>60.036999000000002</v>
      </c>
      <c r="C2413">
        <v>60.345001000000003</v>
      </c>
      <c r="D2413">
        <v>59.446998999999998</v>
      </c>
      <c r="E2413">
        <v>59.699500999999998</v>
      </c>
      <c r="F2413">
        <v>59.699500999999998</v>
      </c>
      <c r="G2413">
        <v>32902000</v>
      </c>
      <c r="I2413" s="2">
        <f t="shared" si="90"/>
        <v>60.814000333333333</v>
      </c>
      <c r="J2413" s="2">
        <f t="shared" si="91"/>
        <v>59.922498666666662</v>
      </c>
      <c r="K2413" s="2">
        <f t="shared" si="92"/>
        <v>59.394497333333327</v>
      </c>
      <c r="L2413" s="2">
        <f t="shared" si="93"/>
        <v>58.502995666666656</v>
      </c>
      <c r="M2413" s="2">
        <f t="shared" si="94"/>
        <v>61.342001666666668</v>
      </c>
      <c r="N2413" s="2">
        <f t="shared" si="95"/>
        <v>62.233503333333339</v>
      </c>
      <c r="O2413" s="2">
        <f t="shared" si="96"/>
        <v>62.761504666666674</v>
      </c>
      <c r="P2413" s="10" t="str">
        <f t="shared" si="97"/>
        <v>Possibly down</v>
      </c>
      <c r="Q2413" s="2">
        <f t="shared" si="98"/>
        <v>61.406500199999996</v>
      </c>
      <c r="R2413" s="2">
        <f t="shared" si="99"/>
        <v>-1.7069991999999985</v>
      </c>
      <c r="S2413" s="1">
        <f t="shared" si="100"/>
        <v>62.246609661320484</v>
      </c>
      <c r="T2413" s="1">
        <f t="shared" si="101"/>
        <v>60.566390738679509</v>
      </c>
      <c r="U2413" s="1" t="str">
        <f t="shared" si="102"/>
        <v>Change DOWN</v>
      </c>
      <c r="V2413" s="1" t="str">
        <f t="shared" si="103"/>
        <v>Change DOWN</v>
      </c>
      <c r="W2413" s="1">
        <f t="shared" si="104"/>
        <v>59.699500999999998</v>
      </c>
    </row>
    <row r="2414" spans="1:23" x14ac:dyDescent="0.25">
      <c r="A2414" s="3">
        <v>43682</v>
      </c>
      <c r="B2414">
        <v>58.501998999999998</v>
      </c>
      <c r="C2414">
        <v>58.762000999999998</v>
      </c>
      <c r="D2414">
        <v>57.006999999999998</v>
      </c>
      <c r="E2414">
        <v>57.616000999999997</v>
      </c>
      <c r="F2414">
        <v>57.616000999999997</v>
      </c>
      <c r="G2414">
        <v>51950000</v>
      </c>
      <c r="I2414" s="2">
        <f t="shared" si="90"/>
        <v>59.830500333333333</v>
      </c>
      <c r="J2414" s="2">
        <f t="shared" si="91"/>
        <v>59.315999666666663</v>
      </c>
      <c r="K2414" s="2">
        <f t="shared" si="92"/>
        <v>58.932498333333328</v>
      </c>
      <c r="L2414" s="2">
        <f t="shared" si="93"/>
        <v>58.417997666666658</v>
      </c>
      <c r="M2414" s="2">
        <f t="shared" si="94"/>
        <v>60.214001666666668</v>
      </c>
      <c r="N2414" s="2">
        <f t="shared" si="95"/>
        <v>60.728502333333338</v>
      </c>
      <c r="O2414" s="2">
        <f t="shared" si="96"/>
        <v>61.112003666666673</v>
      </c>
      <c r="P2414" s="10" t="str">
        <f t="shared" si="97"/>
        <v>Definitely down</v>
      </c>
      <c r="Q2414" s="2">
        <f t="shared" si="98"/>
        <v>60.842300399999999</v>
      </c>
      <c r="R2414" s="2">
        <f t="shared" si="99"/>
        <v>-3.226299400000002</v>
      </c>
      <c r="S2414" s="1">
        <f t="shared" si="100"/>
        <v>61.694412374860285</v>
      </c>
      <c r="T2414" s="1">
        <f t="shared" si="101"/>
        <v>59.990188425139714</v>
      </c>
      <c r="U2414" s="1" t="str">
        <f t="shared" si="102"/>
        <v>Change DOWN</v>
      </c>
      <c r="V2414" s="1" t="str">
        <f t="shared" si="103"/>
        <v/>
      </c>
      <c r="W2414" s="1" t="str">
        <f t="shared" si="104"/>
        <v/>
      </c>
    </row>
    <row r="2415" spans="1:23" x14ac:dyDescent="0.25">
      <c r="A2415" s="3">
        <v>43683</v>
      </c>
      <c r="B2415">
        <v>58.165500999999999</v>
      </c>
      <c r="C2415">
        <v>58.998001000000002</v>
      </c>
      <c r="D2415">
        <v>58</v>
      </c>
      <c r="E2415">
        <v>58.497501</v>
      </c>
      <c r="F2415">
        <v>58.497501</v>
      </c>
      <c r="G2415">
        <v>34188000</v>
      </c>
      <c r="I2415" s="2">
        <f t="shared" si="90"/>
        <v>57.79500066666666</v>
      </c>
      <c r="J2415" s="2">
        <f t="shared" si="91"/>
        <v>56.828000333333321</v>
      </c>
      <c r="K2415" s="2">
        <f t="shared" si="92"/>
        <v>56.03999966666666</v>
      </c>
      <c r="L2415" s="2">
        <f t="shared" si="93"/>
        <v>55.072999333333321</v>
      </c>
      <c r="M2415" s="2">
        <f t="shared" si="94"/>
        <v>58.583001333333321</v>
      </c>
      <c r="N2415" s="2">
        <f t="shared" si="95"/>
        <v>59.55000166666666</v>
      </c>
      <c r="O2415" s="2">
        <f t="shared" si="96"/>
        <v>60.338002333333321</v>
      </c>
      <c r="P2415" s="10" t="str">
        <f t="shared" si="97"/>
        <v/>
      </c>
      <c r="Q2415" s="2">
        <f t="shared" si="98"/>
        <v>59.971400400000007</v>
      </c>
      <c r="R2415" s="2">
        <f t="shared" si="99"/>
        <v>-1.4738994000000076</v>
      </c>
      <c r="S2415" s="1">
        <f t="shared" si="100"/>
        <v>61.407385814741502</v>
      </c>
      <c r="T2415" s="1">
        <f t="shared" si="101"/>
        <v>58.535414985258512</v>
      </c>
      <c r="U2415" s="1" t="str">
        <f t="shared" si="102"/>
        <v>Change DOWN</v>
      </c>
      <c r="V2415" s="1" t="str">
        <f t="shared" si="103"/>
        <v/>
      </c>
      <c r="W2415" s="1" t="str">
        <f t="shared" si="104"/>
        <v/>
      </c>
    </row>
    <row r="2416" spans="1:23" x14ac:dyDescent="0.25">
      <c r="A2416" s="3">
        <v>43684</v>
      </c>
      <c r="B2416">
        <v>57.799999</v>
      </c>
      <c r="C2416">
        <v>58.922249000000001</v>
      </c>
      <c r="D2416">
        <v>57.481200999999999</v>
      </c>
      <c r="E2416">
        <v>58.699500999999998</v>
      </c>
      <c r="F2416">
        <v>58.699500999999998</v>
      </c>
      <c r="G2416">
        <v>28886000</v>
      </c>
      <c r="I2416" s="2">
        <f t="shared" si="90"/>
        <v>58.498500666666665</v>
      </c>
      <c r="J2416" s="2">
        <f t="shared" si="91"/>
        <v>57.999000333333328</v>
      </c>
      <c r="K2416" s="2">
        <f t="shared" si="92"/>
        <v>57.500499666666663</v>
      </c>
      <c r="L2416" s="2">
        <f t="shared" si="93"/>
        <v>57.000999333333326</v>
      </c>
      <c r="M2416" s="2">
        <f t="shared" si="94"/>
        <v>58.99700133333333</v>
      </c>
      <c r="N2416" s="2">
        <f t="shared" si="95"/>
        <v>59.496501666666667</v>
      </c>
      <c r="O2416" s="2">
        <f t="shared" si="96"/>
        <v>59.995002333333332</v>
      </c>
      <c r="P2416" s="10" t="str">
        <f t="shared" si="97"/>
        <v/>
      </c>
      <c r="Q2416" s="2">
        <f t="shared" si="98"/>
        <v>59.419500600000006</v>
      </c>
      <c r="R2416" s="2">
        <f t="shared" si="99"/>
        <v>-0.7199996000000084</v>
      </c>
      <c r="S2416" s="1">
        <f t="shared" si="100"/>
        <v>60.765314722473946</v>
      </c>
      <c r="T2416" s="1">
        <f t="shared" si="101"/>
        <v>58.073686477526067</v>
      </c>
      <c r="U2416" s="1" t="str">
        <f t="shared" si="102"/>
        <v>Change DOWN</v>
      </c>
      <c r="V2416" s="1" t="str">
        <f t="shared" si="103"/>
        <v/>
      </c>
      <c r="W2416" s="1" t="str">
        <f t="shared" si="104"/>
        <v/>
      </c>
    </row>
    <row r="2417" spans="1:23" x14ac:dyDescent="0.25">
      <c r="A2417" s="3">
        <v>43685</v>
      </c>
      <c r="B2417">
        <v>59.141499000000003</v>
      </c>
      <c r="C2417">
        <v>60.250500000000002</v>
      </c>
      <c r="D2417">
        <v>58.651001000000001</v>
      </c>
      <c r="E2417">
        <v>60.240001999999997</v>
      </c>
      <c r="F2417">
        <v>60.240001999999997</v>
      </c>
      <c r="G2417">
        <v>29360000</v>
      </c>
      <c r="I2417" s="2">
        <f t="shared" si="90"/>
        <v>58.36765033333333</v>
      </c>
      <c r="J2417" s="2">
        <f t="shared" si="91"/>
        <v>57.813051666666659</v>
      </c>
      <c r="K2417" s="2">
        <f t="shared" si="92"/>
        <v>56.926602333333328</v>
      </c>
      <c r="L2417" s="2">
        <f t="shared" si="93"/>
        <v>56.372003666666657</v>
      </c>
      <c r="M2417" s="2">
        <f t="shared" si="94"/>
        <v>59.254099666666662</v>
      </c>
      <c r="N2417" s="2">
        <f t="shared" si="95"/>
        <v>59.808698333333332</v>
      </c>
      <c r="O2417" s="2">
        <f t="shared" si="96"/>
        <v>60.695147666666664</v>
      </c>
      <c r="P2417" s="10" t="str">
        <f t="shared" si="97"/>
        <v>Likely up</v>
      </c>
      <c r="Q2417" s="2">
        <f t="shared" si="98"/>
        <v>58.992600800000005</v>
      </c>
      <c r="R2417" s="2">
        <f t="shared" si="99"/>
        <v>1.2474011999999917</v>
      </c>
      <c r="S2417" s="1">
        <f t="shared" si="100"/>
        <v>60.093876910269451</v>
      </c>
      <c r="T2417" s="1">
        <f t="shared" si="101"/>
        <v>57.89132468973056</v>
      </c>
      <c r="U2417" s="1" t="str">
        <f t="shared" si="102"/>
        <v>Change UP</v>
      </c>
      <c r="V2417" s="1" t="str">
        <f t="shared" si="103"/>
        <v>Change UP</v>
      </c>
      <c r="W2417" s="1">
        <f t="shared" si="104"/>
        <v>60.240001999999997</v>
      </c>
    </row>
    <row r="2418" spans="1:23" x14ac:dyDescent="0.25">
      <c r="A2418" s="3">
        <v>43686</v>
      </c>
      <c r="B2418">
        <v>59.899501999999998</v>
      </c>
      <c r="C2418">
        <v>60.194000000000003</v>
      </c>
      <c r="D2418">
        <v>59.180149</v>
      </c>
      <c r="E2418">
        <v>59.400500999999998</v>
      </c>
      <c r="F2418">
        <v>59.400500999999998</v>
      </c>
      <c r="G2418">
        <v>21314000</v>
      </c>
      <c r="I2418" s="2">
        <f t="shared" si="90"/>
        <v>59.713834333333331</v>
      </c>
      <c r="J2418" s="2">
        <f t="shared" si="91"/>
        <v>59.17716866666666</v>
      </c>
      <c r="K2418" s="2">
        <f t="shared" si="92"/>
        <v>58.114335333333329</v>
      </c>
      <c r="L2418" s="2">
        <f t="shared" si="93"/>
        <v>57.577669666666658</v>
      </c>
      <c r="M2418" s="2">
        <f t="shared" si="94"/>
        <v>60.776667666666661</v>
      </c>
      <c r="N2418" s="2">
        <f t="shared" si="95"/>
        <v>61.313333333333333</v>
      </c>
      <c r="O2418" s="2">
        <f t="shared" si="96"/>
        <v>62.376166666666663</v>
      </c>
      <c r="P2418" s="10" t="str">
        <f t="shared" si="97"/>
        <v/>
      </c>
      <c r="Q2418" s="2">
        <f t="shared" si="98"/>
        <v>58.950501199999998</v>
      </c>
      <c r="R2418" s="2">
        <f t="shared" si="99"/>
        <v>0.4499998000000005</v>
      </c>
      <c r="S2418" s="1">
        <f t="shared" si="100"/>
        <v>59.9840526112758</v>
      </c>
      <c r="T2418" s="1">
        <f t="shared" si="101"/>
        <v>57.916949788724196</v>
      </c>
      <c r="U2418" s="1" t="str">
        <f t="shared" si="102"/>
        <v>Change UP</v>
      </c>
      <c r="V2418" s="1" t="str">
        <f t="shared" si="103"/>
        <v/>
      </c>
      <c r="W2418" s="1" t="str">
        <f t="shared" si="104"/>
        <v/>
      </c>
    </row>
    <row r="2419" spans="1:23" x14ac:dyDescent="0.25">
      <c r="A2419" s="3">
        <v>43689</v>
      </c>
      <c r="B2419">
        <v>58.960498999999999</v>
      </c>
      <c r="C2419">
        <v>59.248001000000002</v>
      </c>
      <c r="D2419">
        <v>58.383597999999999</v>
      </c>
      <c r="E2419">
        <v>58.735500000000002</v>
      </c>
      <c r="F2419">
        <v>58.735500000000002</v>
      </c>
      <c r="G2419">
        <v>20060000</v>
      </c>
      <c r="I2419" s="2">
        <f t="shared" si="90"/>
        <v>59.591550000000005</v>
      </c>
      <c r="J2419" s="2">
        <f t="shared" si="91"/>
        <v>58.989100000000008</v>
      </c>
      <c r="K2419" s="2">
        <f t="shared" si="92"/>
        <v>58.577699000000003</v>
      </c>
      <c r="L2419" s="2">
        <f t="shared" si="93"/>
        <v>57.975249000000005</v>
      </c>
      <c r="M2419" s="2">
        <f t="shared" si="94"/>
        <v>60.00295100000001</v>
      </c>
      <c r="N2419" s="2">
        <f t="shared" si="95"/>
        <v>60.605401000000008</v>
      </c>
      <c r="O2419" s="2">
        <f t="shared" si="96"/>
        <v>61.016802000000013</v>
      </c>
      <c r="P2419" s="10" t="str">
        <f t="shared" si="97"/>
        <v>Possibly down</v>
      </c>
      <c r="Q2419" s="2">
        <f t="shared" si="98"/>
        <v>58.890701200000002</v>
      </c>
      <c r="R2419" s="2">
        <f t="shared" si="99"/>
        <v>-0.15520120000000048</v>
      </c>
      <c r="S2419" s="1">
        <f t="shared" si="100"/>
        <v>59.877683089220973</v>
      </c>
      <c r="T2419" s="1">
        <f t="shared" si="101"/>
        <v>57.903719310779032</v>
      </c>
      <c r="U2419" s="1" t="str">
        <f t="shared" si="102"/>
        <v>Change UP</v>
      </c>
      <c r="V2419" s="1" t="str">
        <f t="shared" si="103"/>
        <v/>
      </c>
      <c r="W2419" s="1" t="str">
        <f t="shared" si="104"/>
        <v/>
      </c>
    </row>
    <row r="2420" spans="1:23" x14ac:dyDescent="0.25">
      <c r="A2420" s="3">
        <v>43690</v>
      </c>
      <c r="B2420">
        <v>58.573002000000002</v>
      </c>
      <c r="C2420">
        <v>60.238998000000002</v>
      </c>
      <c r="D2420">
        <v>58.573002000000002</v>
      </c>
      <c r="E2420">
        <v>59.863498999999997</v>
      </c>
      <c r="F2420">
        <v>59.863498999999997</v>
      </c>
      <c r="G2420">
        <v>25888000</v>
      </c>
      <c r="I2420" s="2">
        <f t="shared" si="90"/>
        <v>58.789032999999996</v>
      </c>
      <c r="J2420" s="2">
        <f t="shared" si="91"/>
        <v>58.330064999999991</v>
      </c>
      <c r="K2420" s="2">
        <f t="shared" si="92"/>
        <v>57.924629999999993</v>
      </c>
      <c r="L2420" s="2">
        <f t="shared" si="93"/>
        <v>57.465661999999988</v>
      </c>
      <c r="M2420" s="2">
        <f t="shared" si="94"/>
        <v>59.194467999999993</v>
      </c>
      <c r="N2420" s="2">
        <f t="shared" si="95"/>
        <v>59.653435999999999</v>
      </c>
      <c r="O2420" s="2">
        <f t="shared" si="96"/>
        <v>60.058870999999996</v>
      </c>
      <c r="P2420" s="10" t="str">
        <f t="shared" si="97"/>
        <v>Likely up</v>
      </c>
      <c r="Q2420" s="2">
        <f t="shared" si="98"/>
        <v>59.114600999999993</v>
      </c>
      <c r="R2420" s="2">
        <f t="shared" si="99"/>
        <v>0.74889800000000406</v>
      </c>
      <c r="S2420" s="1">
        <f t="shared" si="100"/>
        <v>59.829636699983219</v>
      </c>
      <c r="T2420" s="1">
        <f t="shared" si="101"/>
        <v>58.399565300016768</v>
      </c>
      <c r="U2420" s="1" t="str">
        <f t="shared" si="102"/>
        <v>Change UP</v>
      </c>
      <c r="V2420" s="1" t="str">
        <f t="shared" si="103"/>
        <v/>
      </c>
      <c r="W2420" s="1" t="str">
        <f t="shared" si="104"/>
        <v/>
      </c>
    </row>
    <row r="2421" spans="1:23" x14ac:dyDescent="0.25">
      <c r="A2421" s="3">
        <v>43691</v>
      </c>
      <c r="B2421">
        <v>58.815497999999998</v>
      </c>
      <c r="C2421">
        <v>59.115001999999997</v>
      </c>
      <c r="D2421">
        <v>58.027000000000001</v>
      </c>
      <c r="E2421">
        <v>58.214500000000001</v>
      </c>
      <c r="F2421">
        <v>58.214500000000001</v>
      </c>
      <c r="G2421">
        <v>31574000</v>
      </c>
      <c r="I2421" s="2">
        <f t="shared" si="90"/>
        <v>59.55849966666667</v>
      </c>
      <c r="J2421" s="2">
        <f t="shared" si="91"/>
        <v>58.878001333333337</v>
      </c>
      <c r="K2421" s="2">
        <f t="shared" si="92"/>
        <v>57.89250366666667</v>
      </c>
      <c r="L2421" s="2">
        <f t="shared" si="93"/>
        <v>57.212005333333337</v>
      </c>
      <c r="M2421" s="2">
        <f t="shared" si="94"/>
        <v>60.543997333333337</v>
      </c>
      <c r="N2421" s="2">
        <f t="shared" si="95"/>
        <v>61.22449566666667</v>
      </c>
      <c r="O2421" s="2">
        <f t="shared" si="96"/>
        <v>62.209993333333337</v>
      </c>
      <c r="P2421" s="10" t="str">
        <f t="shared" si="97"/>
        <v>Possibly down</v>
      </c>
      <c r="Q2421" s="2">
        <f t="shared" si="98"/>
        <v>59.387800600000006</v>
      </c>
      <c r="R2421" s="2">
        <f t="shared" si="99"/>
        <v>-1.1733006000000046</v>
      </c>
      <c r="S2421" s="1">
        <f t="shared" si="100"/>
        <v>60.068232430936284</v>
      </c>
      <c r="T2421" s="1">
        <f t="shared" si="101"/>
        <v>58.707368769063727</v>
      </c>
      <c r="U2421" s="1" t="str">
        <f t="shared" si="102"/>
        <v>Change DOWN</v>
      </c>
      <c r="V2421" s="1" t="str">
        <f t="shared" si="103"/>
        <v>Change DOWN</v>
      </c>
      <c r="W2421" s="1">
        <f t="shared" si="104"/>
        <v>58.214500000000001</v>
      </c>
    </row>
    <row r="2422" spans="1:23" x14ac:dyDescent="0.25">
      <c r="A2422" s="3">
        <v>43692</v>
      </c>
      <c r="B2422">
        <v>58.174999</v>
      </c>
      <c r="C2422">
        <v>58.792000000000002</v>
      </c>
      <c r="D2422">
        <v>58.105499000000002</v>
      </c>
      <c r="E2422">
        <v>58.362999000000002</v>
      </c>
      <c r="F2422">
        <v>58.362999000000002</v>
      </c>
      <c r="G2422">
        <v>24374000</v>
      </c>
      <c r="I2422" s="2">
        <f t="shared" si="90"/>
        <v>58.452167333333328</v>
      </c>
      <c r="J2422" s="2">
        <f t="shared" si="91"/>
        <v>57.78933266666666</v>
      </c>
      <c r="K2422" s="2">
        <f t="shared" si="92"/>
        <v>57.364165333333332</v>
      </c>
      <c r="L2422" s="2">
        <f t="shared" si="93"/>
        <v>56.701330666666664</v>
      </c>
      <c r="M2422" s="2">
        <f t="shared" si="94"/>
        <v>58.877334666666655</v>
      </c>
      <c r="N2422" s="2">
        <f t="shared" si="95"/>
        <v>59.540169333333324</v>
      </c>
      <c r="O2422" s="2">
        <f t="shared" si="96"/>
        <v>59.965336666666651</v>
      </c>
      <c r="P2422" s="10" t="str">
        <f t="shared" si="97"/>
        <v/>
      </c>
      <c r="Q2422" s="2">
        <f t="shared" si="98"/>
        <v>59.290800400000002</v>
      </c>
      <c r="R2422" s="2">
        <f t="shared" si="99"/>
        <v>-0.92780139999999989</v>
      </c>
      <c r="S2422" s="1">
        <f t="shared" si="100"/>
        <v>60.113567479859967</v>
      </c>
      <c r="T2422" s="1">
        <f t="shared" si="101"/>
        <v>58.468033320140037</v>
      </c>
      <c r="U2422" s="1" t="str">
        <f t="shared" si="102"/>
        <v>Change DOWN</v>
      </c>
      <c r="V2422" s="1" t="str">
        <f t="shared" si="103"/>
        <v/>
      </c>
      <c r="W2422" s="1" t="str">
        <f t="shared" si="104"/>
        <v/>
      </c>
    </row>
    <row r="2423" spans="1:23" x14ac:dyDescent="0.25">
      <c r="A2423" s="3">
        <v>43693</v>
      </c>
      <c r="B2423">
        <v>58.977500999999997</v>
      </c>
      <c r="C2423">
        <v>59.136001999999998</v>
      </c>
      <c r="D2423">
        <v>58.590499999999999</v>
      </c>
      <c r="E2423">
        <v>58.880001</v>
      </c>
      <c r="F2423">
        <v>58.880001</v>
      </c>
      <c r="G2423">
        <v>26266000</v>
      </c>
      <c r="I2423" s="2">
        <f t="shared" si="90"/>
        <v>58.420166000000002</v>
      </c>
      <c r="J2423" s="2">
        <f t="shared" si="91"/>
        <v>58.048332000000002</v>
      </c>
      <c r="K2423" s="2">
        <f t="shared" si="92"/>
        <v>57.733665000000002</v>
      </c>
      <c r="L2423" s="2">
        <f t="shared" si="93"/>
        <v>57.361831000000002</v>
      </c>
      <c r="M2423" s="2">
        <f t="shared" si="94"/>
        <v>58.734833000000002</v>
      </c>
      <c r="N2423" s="2">
        <f t="shared" si="95"/>
        <v>59.106667000000002</v>
      </c>
      <c r="O2423" s="2">
        <f t="shared" si="96"/>
        <v>59.421334000000002</v>
      </c>
      <c r="P2423" s="10" t="str">
        <f t="shared" si="97"/>
        <v>Possibly up</v>
      </c>
      <c r="Q2423" s="2">
        <f t="shared" si="98"/>
        <v>58.915399800000003</v>
      </c>
      <c r="R2423" s="2">
        <f t="shared" si="99"/>
        <v>-3.539880000000295E-2</v>
      </c>
      <c r="S2423" s="1">
        <f t="shared" si="100"/>
        <v>59.615932878948243</v>
      </c>
      <c r="T2423" s="1">
        <f t="shared" si="101"/>
        <v>58.214866721051763</v>
      </c>
      <c r="U2423" s="1" t="str">
        <f t="shared" si="102"/>
        <v>Change DOWN</v>
      </c>
      <c r="V2423" s="1" t="str">
        <f t="shared" si="103"/>
        <v/>
      </c>
      <c r="W2423" s="1" t="str">
        <f t="shared" si="104"/>
        <v/>
      </c>
    </row>
    <row r="2424" spans="1:23" x14ac:dyDescent="0.25">
      <c r="A2424" s="3">
        <v>43696</v>
      </c>
      <c r="B2424">
        <v>59.504500999999998</v>
      </c>
      <c r="C2424">
        <v>60.349499000000002</v>
      </c>
      <c r="D2424">
        <v>59.504500999999998</v>
      </c>
      <c r="E2424">
        <v>59.922500999999997</v>
      </c>
      <c r="F2424">
        <v>59.922500999999997</v>
      </c>
      <c r="G2424">
        <v>24632000</v>
      </c>
      <c r="I2424" s="2">
        <f t="shared" si="90"/>
        <v>58.868834333333332</v>
      </c>
      <c r="J2424" s="2">
        <f t="shared" si="91"/>
        <v>58.601666666666667</v>
      </c>
      <c r="K2424" s="2">
        <f t="shared" si="92"/>
        <v>58.323332333333333</v>
      </c>
      <c r="L2424" s="2">
        <f t="shared" si="93"/>
        <v>58.056164666666668</v>
      </c>
      <c r="M2424" s="2">
        <f t="shared" si="94"/>
        <v>59.147168666666666</v>
      </c>
      <c r="N2424" s="2">
        <f t="shared" si="95"/>
        <v>59.414336333333331</v>
      </c>
      <c r="O2424" s="2">
        <f t="shared" si="96"/>
        <v>59.692670666666665</v>
      </c>
      <c r="P2424" s="10" t="str">
        <f t="shared" si="97"/>
        <v>Definitely up</v>
      </c>
      <c r="Q2424" s="2">
        <f t="shared" si="98"/>
        <v>58.811299799999993</v>
      </c>
      <c r="R2424" s="2">
        <f t="shared" si="99"/>
        <v>1.1112012000000036</v>
      </c>
      <c r="S2424" s="1">
        <f t="shared" si="100"/>
        <v>59.458357028845093</v>
      </c>
      <c r="T2424" s="1">
        <f t="shared" si="101"/>
        <v>58.164242571154894</v>
      </c>
      <c r="U2424" s="1" t="str">
        <f t="shared" si="102"/>
        <v>Change UP</v>
      </c>
      <c r="V2424" s="1" t="str">
        <f t="shared" si="103"/>
        <v>Change UP</v>
      </c>
      <c r="W2424" s="1">
        <f t="shared" si="104"/>
        <v>59.922500999999997</v>
      </c>
    </row>
    <row r="2425" spans="1:23" x14ac:dyDescent="0.25">
      <c r="A2425" s="3">
        <v>43697</v>
      </c>
      <c r="B2425">
        <v>59.762501</v>
      </c>
      <c r="C2425">
        <v>59.803001000000002</v>
      </c>
      <c r="D2425">
        <v>59.105499000000002</v>
      </c>
      <c r="E2425">
        <v>59.134498999999998</v>
      </c>
      <c r="F2425">
        <v>59.134498999999998</v>
      </c>
      <c r="G2425">
        <v>18310000</v>
      </c>
      <c r="I2425" s="2">
        <f t="shared" si="90"/>
        <v>59.925500333333332</v>
      </c>
      <c r="J2425" s="2">
        <f t="shared" si="91"/>
        <v>59.501501666666663</v>
      </c>
      <c r="K2425" s="2">
        <f t="shared" si="92"/>
        <v>59.080502333333328</v>
      </c>
      <c r="L2425" s="2">
        <f t="shared" si="93"/>
        <v>58.656503666666659</v>
      </c>
      <c r="M2425" s="2">
        <f t="shared" si="94"/>
        <v>60.346499666666666</v>
      </c>
      <c r="N2425" s="2">
        <f t="shared" si="95"/>
        <v>60.770498333333336</v>
      </c>
      <c r="O2425" s="2">
        <f t="shared" si="96"/>
        <v>61.19149766666667</v>
      </c>
      <c r="P2425" s="10" t="str">
        <f t="shared" si="97"/>
        <v>Possibly down</v>
      </c>
      <c r="Q2425" s="2">
        <f t="shared" si="98"/>
        <v>59.048699999999997</v>
      </c>
      <c r="R2425" s="2">
        <f t="shared" si="99"/>
        <v>8.5799000000001513E-2</v>
      </c>
      <c r="S2425" s="1">
        <f t="shared" si="100"/>
        <v>59.858323439014086</v>
      </c>
      <c r="T2425" s="1">
        <f t="shared" si="101"/>
        <v>58.239076560985907</v>
      </c>
      <c r="U2425" s="1" t="str">
        <f t="shared" si="102"/>
        <v>Change UP</v>
      </c>
      <c r="V2425" s="1" t="str">
        <f t="shared" si="103"/>
        <v/>
      </c>
      <c r="W2425" s="1" t="str">
        <f t="shared" si="104"/>
        <v/>
      </c>
    </row>
    <row r="2426" spans="1:23" x14ac:dyDescent="0.25">
      <c r="A2426" s="3">
        <v>43698</v>
      </c>
      <c r="B2426">
        <v>59.657501000000003</v>
      </c>
      <c r="C2426">
        <v>59.950001</v>
      </c>
      <c r="D2426">
        <v>59.371498000000003</v>
      </c>
      <c r="E2426">
        <v>59.5625</v>
      </c>
      <c r="F2426">
        <v>59.5625</v>
      </c>
      <c r="G2426">
        <v>14814000</v>
      </c>
      <c r="I2426" s="2">
        <f t="shared" si="90"/>
        <v>59.347666333333336</v>
      </c>
      <c r="J2426" s="2">
        <f t="shared" si="91"/>
        <v>58.892331666666671</v>
      </c>
      <c r="K2426" s="2">
        <f t="shared" si="92"/>
        <v>58.650164333333336</v>
      </c>
      <c r="L2426" s="2">
        <f t="shared" si="93"/>
        <v>58.194829666666671</v>
      </c>
      <c r="M2426" s="2">
        <f t="shared" si="94"/>
        <v>59.589833666666671</v>
      </c>
      <c r="N2426" s="2">
        <f t="shared" si="95"/>
        <v>60.045168333333336</v>
      </c>
      <c r="O2426" s="2">
        <f t="shared" si="96"/>
        <v>60.287335666666671</v>
      </c>
      <c r="P2426" s="10" t="str">
        <f t="shared" si="97"/>
        <v/>
      </c>
      <c r="Q2426" s="2">
        <f t="shared" si="98"/>
        <v>58.902900000000002</v>
      </c>
      <c r="R2426" s="2">
        <f t="shared" si="99"/>
        <v>0.65959999999999752</v>
      </c>
      <c r="S2426" s="1">
        <f t="shared" si="100"/>
        <v>59.584650744408101</v>
      </c>
      <c r="T2426" s="1">
        <f t="shared" si="101"/>
        <v>58.221149255591904</v>
      </c>
      <c r="U2426" s="1" t="str">
        <f t="shared" si="102"/>
        <v>Change UP</v>
      </c>
      <c r="V2426" s="1" t="str">
        <f t="shared" si="103"/>
        <v/>
      </c>
      <c r="W2426" s="1" t="str">
        <f t="shared" si="104"/>
        <v/>
      </c>
    </row>
    <row r="2427" spans="1:23" x14ac:dyDescent="0.25">
      <c r="A2427" s="3">
        <v>43699</v>
      </c>
      <c r="B2427">
        <v>59.703499000000001</v>
      </c>
      <c r="C2427">
        <v>59.900599999999997</v>
      </c>
      <c r="D2427">
        <v>58.929001</v>
      </c>
      <c r="E2427">
        <v>59.476500999999999</v>
      </c>
      <c r="F2427">
        <v>59.476500999999999</v>
      </c>
      <c r="G2427">
        <v>18950000</v>
      </c>
      <c r="I2427" s="2">
        <f t="shared" si="90"/>
        <v>59.627999666666675</v>
      </c>
      <c r="J2427" s="2">
        <f t="shared" si="91"/>
        <v>59.305998333333349</v>
      </c>
      <c r="K2427" s="2">
        <f t="shared" si="92"/>
        <v>59.049496666666677</v>
      </c>
      <c r="L2427" s="2">
        <f t="shared" si="93"/>
        <v>58.727495333333351</v>
      </c>
      <c r="M2427" s="2">
        <f t="shared" si="94"/>
        <v>59.884501333333347</v>
      </c>
      <c r="N2427" s="2">
        <f t="shared" si="95"/>
        <v>60.206502666666672</v>
      </c>
      <c r="O2427" s="2">
        <f t="shared" si="96"/>
        <v>60.463004333333345</v>
      </c>
      <c r="P2427" s="10" t="str">
        <f t="shared" si="97"/>
        <v/>
      </c>
      <c r="Q2427" s="2">
        <f t="shared" si="98"/>
        <v>59.172499999999999</v>
      </c>
      <c r="R2427" s="2">
        <f t="shared" si="99"/>
        <v>0.30400099999999952</v>
      </c>
      <c r="S2427" s="1">
        <f t="shared" si="100"/>
        <v>59.77600913621999</v>
      </c>
      <c r="T2427" s="1">
        <f t="shared" si="101"/>
        <v>58.568990863780009</v>
      </c>
      <c r="U2427" s="1" t="str">
        <f t="shared" si="102"/>
        <v>Change UP</v>
      </c>
      <c r="V2427" s="1" t="str">
        <f t="shared" si="103"/>
        <v/>
      </c>
      <c r="W2427" s="1" t="str">
        <f t="shared" si="104"/>
        <v/>
      </c>
    </row>
    <row r="2428" spans="1:23" x14ac:dyDescent="0.25">
      <c r="A2428" s="3">
        <v>43700</v>
      </c>
      <c r="B2428">
        <v>59.099499000000002</v>
      </c>
      <c r="C2428">
        <v>59.703999000000003</v>
      </c>
      <c r="D2428">
        <v>57.387501</v>
      </c>
      <c r="E2428">
        <v>57.564498999999998</v>
      </c>
      <c r="F2428">
        <v>57.564498999999998</v>
      </c>
      <c r="G2428">
        <v>33740000</v>
      </c>
      <c r="I2428" s="2">
        <f t="shared" si="90"/>
        <v>59.435367333333339</v>
      </c>
      <c r="J2428" s="2">
        <f t="shared" si="91"/>
        <v>58.970134666666681</v>
      </c>
      <c r="K2428" s="2">
        <f t="shared" si="92"/>
        <v>58.463768333333341</v>
      </c>
      <c r="L2428" s="2">
        <f t="shared" si="93"/>
        <v>57.998535666666683</v>
      </c>
      <c r="M2428" s="2">
        <f t="shared" si="94"/>
        <v>59.941733666666678</v>
      </c>
      <c r="N2428" s="2">
        <f t="shared" si="95"/>
        <v>60.406966333333337</v>
      </c>
      <c r="O2428" s="2">
        <f t="shared" si="96"/>
        <v>60.913332666666676</v>
      </c>
      <c r="P2428" s="10" t="str">
        <f t="shared" si="97"/>
        <v>Definitely down</v>
      </c>
      <c r="Q2428" s="2">
        <f t="shared" si="98"/>
        <v>59.3952004</v>
      </c>
      <c r="R2428" s="2">
        <f t="shared" si="99"/>
        <v>-1.8307014000000024</v>
      </c>
      <c r="S2428" s="1">
        <f t="shared" si="100"/>
        <v>59.797083625639985</v>
      </c>
      <c r="T2428" s="1">
        <f t="shared" si="101"/>
        <v>58.993317174360016</v>
      </c>
      <c r="U2428" s="1" t="str">
        <f t="shared" si="102"/>
        <v>Change DOWN</v>
      </c>
      <c r="V2428" s="1" t="str">
        <f t="shared" si="103"/>
        <v>Change DOWN</v>
      </c>
      <c r="W2428" s="1">
        <f t="shared" si="104"/>
        <v>57.564498999999998</v>
      </c>
    </row>
    <row r="2429" spans="1:23" x14ac:dyDescent="0.25">
      <c r="A2429" s="3">
        <v>43703</v>
      </c>
      <c r="B2429">
        <v>57.862999000000002</v>
      </c>
      <c r="C2429">
        <v>58.473498999999997</v>
      </c>
      <c r="D2429">
        <v>57.647998999999999</v>
      </c>
      <c r="E2429">
        <v>58.444499999999998</v>
      </c>
      <c r="F2429">
        <v>58.444499999999998</v>
      </c>
      <c r="G2429">
        <v>24522000</v>
      </c>
      <c r="I2429" s="2">
        <f t="shared" si="90"/>
        <v>58.218666333333339</v>
      </c>
      <c r="J2429" s="2">
        <f t="shared" si="91"/>
        <v>56.733333666666674</v>
      </c>
      <c r="K2429" s="2">
        <f t="shared" si="92"/>
        <v>55.902168333333336</v>
      </c>
      <c r="L2429" s="2">
        <f t="shared" si="93"/>
        <v>54.416835666666671</v>
      </c>
      <c r="M2429" s="2">
        <f t="shared" si="94"/>
        <v>59.049831666666677</v>
      </c>
      <c r="N2429" s="2">
        <f t="shared" si="95"/>
        <v>60.535164333333341</v>
      </c>
      <c r="O2429" s="2">
        <f t="shared" si="96"/>
        <v>61.36632966666668</v>
      </c>
      <c r="P2429" s="10" t="str">
        <f t="shared" si="97"/>
        <v/>
      </c>
      <c r="Q2429" s="2">
        <f t="shared" si="98"/>
        <v>59.132100000000001</v>
      </c>
      <c r="R2429" s="2">
        <f t="shared" si="99"/>
        <v>-0.68760000000000332</v>
      </c>
      <c r="S2429" s="1">
        <f t="shared" si="100"/>
        <v>60.05215008015923</v>
      </c>
      <c r="T2429" s="1">
        <f t="shared" si="101"/>
        <v>58.212049919840773</v>
      </c>
      <c r="U2429" s="1" t="str">
        <f t="shared" si="102"/>
        <v>Change DOWN</v>
      </c>
      <c r="V2429" s="1" t="str">
        <f t="shared" si="103"/>
        <v/>
      </c>
      <c r="W2429" s="1" t="str">
        <f t="shared" si="104"/>
        <v/>
      </c>
    </row>
    <row r="2430" spans="1:23" x14ac:dyDescent="0.25">
      <c r="A2430" s="3">
        <v>43704</v>
      </c>
      <c r="B2430">
        <v>59.026501000000003</v>
      </c>
      <c r="C2430">
        <v>59.119999</v>
      </c>
      <c r="D2430">
        <v>58.072498000000003</v>
      </c>
      <c r="E2430">
        <v>58.391998000000001</v>
      </c>
      <c r="F2430">
        <v>58.391998000000001</v>
      </c>
      <c r="G2430">
        <v>21544000</v>
      </c>
      <c r="I2430" s="2">
        <f t="shared" si="90"/>
        <v>58.188666000000005</v>
      </c>
      <c r="J2430" s="2">
        <f t="shared" si="91"/>
        <v>57.903833000000013</v>
      </c>
      <c r="K2430" s="2">
        <f t="shared" si="92"/>
        <v>57.363166000000007</v>
      </c>
      <c r="L2430" s="2">
        <f t="shared" si="93"/>
        <v>57.078333000000015</v>
      </c>
      <c r="M2430" s="2">
        <f t="shared" si="94"/>
        <v>58.729333000000011</v>
      </c>
      <c r="N2430" s="2">
        <f t="shared" si="95"/>
        <v>59.014166000000003</v>
      </c>
      <c r="O2430" s="2">
        <f t="shared" si="96"/>
        <v>59.554833000000009</v>
      </c>
      <c r="P2430" s="10" t="str">
        <f t="shared" si="97"/>
        <v/>
      </c>
      <c r="Q2430" s="2">
        <f t="shared" si="98"/>
        <v>58.836499799999999</v>
      </c>
      <c r="R2430" s="2">
        <f t="shared" si="99"/>
        <v>-0.44450179999999762</v>
      </c>
      <c r="S2430" s="1">
        <f t="shared" si="100"/>
        <v>59.672731111899225</v>
      </c>
      <c r="T2430" s="1">
        <f t="shared" si="101"/>
        <v>58.000268488100772</v>
      </c>
      <c r="U2430" s="1" t="str">
        <f t="shared" si="102"/>
        <v>Change DOWN</v>
      </c>
      <c r="V2430" s="1" t="str">
        <f t="shared" si="103"/>
        <v/>
      </c>
      <c r="W2430" s="1" t="str">
        <f t="shared" si="104"/>
        <v/>
      </c>
    </row>
    <row r="2431" spans="1:23" x14ac:dyDescent="0.25">
      <c r="A2431" s="3">
        <v>43705</v>
      </c>
      <c r="B2431">
        <v>58.085498999999999</v>
      </c>
      <c r="C2431">
        <v>58.820999</v>
      </c>
      <c r="D2431">
        <v>57.865001999999997</v>
      </c>
      <c r="E2431">
        <v>58.550998999999997</v>
      </c>
      <c r="F2431">
        <v>58.550998999999997</v>
      </c>
      <c r="G2431">
        <v>16040000</v>
      </c>
      <c r="I2431" s="2">
        <f t="shared" si="90"/>
        <v>58.528165000000001</v>
      </c>
      <c r="J2431" s="2">
        <f t="shared" si="91"/>
        <v>57.936331000000003</v>
      </c>
      <c r="K2431" s="2">
        <f t="shared" si="92"/>
        <v>57.480664000000004</v>
      </c>
      <c r="L2431" s="2">
        <f t="shared" si="93"/>
        <v>56.888830000000006</v>
      </c>
      <c r="M2431" s="2">
        <f t="shared" si="94"/>
        <v>58.983832</v>
      </c>
      <c r="N2431" s="2">
        <f t="shared" si="95"/>
        <v>59.575665999999998</v>
      </c>
      <c r="O2431" s="2">
        <f t="shared" si="96"/>
        <v>60.031332999999997</v>
      </c>
      <c r="P2431" s="10" t="str">
        <f t="shared" si="97"/>
        <v/>
      </c>
      <c r="Q2431" s="2">
        <f t="shared" si="98"/>
        <v>58.687999599999998</v>
      </c>
      <c r="R2431" s="2">
        <f t="shared" si="99"/>
        <v>-0.13700060000000036</v>
      </c>
      <c r="S2431" s="1">
        <f t="shared" si="100"/>
        <v>59.524009170520159</v>
      </c>
      <c r="T2431" s="1">
        <f t="shared" si="101"/>
        <v>57.851990029479836</v>
      </c>
      <c r="U2431" s="1" t="str">
        <f t="shared" si="102"/>
        <v>Change DOWN</v>
      </c>
      <c r="V2431" s="1" t="str">
        <f t="shared" si="103"/>
        <v/>
      </c>
      <c r="W2431" s="1" t="str">
        <f t="shared" si="104"/>
        <v/>
      </c>
    </row>
    <row r="2432" spans="1:23" x14ac:dyDescent="0.25">
      <c r="A2432" s="3">
        <v>43706</v>
      </c>
      <c r="B2432">
        <v>59.055999999999997</v>
      </c>
      <c r="C2432">
        <v>59.803001000000002</v>
      </c>
      <c r="D2432">
        <v>59.055999999999997</v>
      </c>
      <c r="E2432">
        <v>59.642502</v>
      </c>
      <c r="F2432">
        <v>59.642502</v>
      </c>
      <c r="G2432">
        <v>21768000</v>
      </c>
      <c r="I2432" s="2">
        <f t="shared" si="90"/>
        <v>58.412333333333329</v>
      </c>
      <c r="J2432" s="2">
        <f t="shared" si="91"/>
        <v>58.003667666666658</v>
      </c>
      <c r="K2432" s="2">
        <f t="shared" si="92"/>
        <v>57.456336333333326</v>
      </c>
      <c r="L2432" s="2">
        <f t="shared" si="93"/>
        <v>57.047670666666654</v>
      </c>
      <c r="M2432" s="2">
        <f t="shared" si="94"/>
        <v>58.959664666666662</v>
      </c>
      <c r="N2432" s="2">
        <f t="shared" si="95"/>
        <v>59.368330333333333</v>
      </c>
      <c r="O2432" s="2">
        <f t="shared" si="96"/>
        <v>59.915661666666665</v>
      </c>
      <c r="P2432" s="10" t="str">
        <f t="shared" si="97"/>
        <v>Likely up</v>
      </c>
      <c r="Q2432" s="2">
        <f t="shared" si="98"/>
        <v>58.485699400000001</v>
      </c>
      <c r="R2432" s="2">
        <f t="shared" si="99"/>
        <v>1.1568025999999989</v>
      </c>
      <c r="S2432" s="1">
        <f t="shared" si="100"/>
        <v>59.164860531139958</v>
      </c>
      <c r="T2432" s="1">
        <f t="shared" si="101"/>
        <v>57.806538268860045</v>
      </c>
      <c r="U2432" s="1" t="str">
        <f t="shared" si="102"/>
        <v>Change UP</v>
      </c>
      <c r="V2432" s="1" t="str">
        <f t="shared" si="103"/>
        <v>Change UP</v>
      </c>
      <c r="W2432" s="1">
        <f t="shared" si="104"/>
        <v>59.642502</v>
      </c>
    </row>
    <row r="2433" spans="1:23" x14ac:dyDescent="0.25">
      <c r="A2433" s="3">
        <v>43707</v>
      </c>
      <c r="B2433">
        <v>59.924999</v>
      </c>
      <c r="C2433">
        <v>59.924999</v>
      </c>
      <c r="D2433">
        <v>59.190151</v>
      </c>
      <c r="E2433">
        <v>59.404998999999997</v>
      </c>
      <c r="F2433">
        <v>59.404998999999997</v>
      </c>
      <c r="G2433">
        <v>22596000</v>
      </c>
      <c r="I2433" s="2">
        <f t="shared" si="90"/>
        <v>59.500501000000007</v>
      </c>
      <c r="J2433" s="2">
        <f t="shared" si="91"/>
        <v>59.198001000000012</v>
      </c>
      <c r="K2433" s="2">
        <f t="shared" si="92"/>
        <v>58.753500000000003</v>
      </c>
      <c r="L2433" s="2">
        <f t="shared" si="93"/>
        <v>58.451000000000008</v>
      </c>
      <c r="M2433" s="2">
        <f t="shared" si="94"/>
        <v>59.945002000000017</v>
      </c>
      <c r="N2433" s="2">
        <f t="shared" si="95"/>
        <v>60.247502000000011</v>
      </c>
      <c r="O2433" s="2">
        <f t="shared" si="96"/>
        <v>60.692003000000021</v>
      </c>
      <c r="P2433" s="10" t="str">
        <f t="shared" si="97"/>
        <v/>
      </c>
      <c r="Q2433" s="2">
        <f t="shared" si="98"/>
        <v>58.518899599999997</v>
      </c>
      <c r="R2433" s="2">
        <f t="shared" si="99"/>
        <v>0.88609939999999909</v>
      </c>
      <c r="S2433" s="1">
        <f t="shared" si="100"/>
        <v>59.259850432817061</v>
      </c>
      <c r="T2433" s="1">
        <f t="shared" si="101"/>
        <v>57.777948767182934</v>
      </c>
      <c r="U2433" s="1" t="str">
        <f t="shared" si="102"/>
        <v>Change UP</v>
      </c>
      <c r="V2433" s="1" t="str">
        <f t="shared" si="103"/>
        <v/>
      </c>
      <c r="W2433" s="1" t="str">
        <f t="shared" si="104"/>
        <v/>
      </c>
    </row>
    <row r="2434" spans="1:23" x14ac:dyDescent="0.25">
      <c r="A2434" s="3">
        <v>43711</v>
      </c>
      <c r="B2434">
        <v>58.851500999999999</v>
      </c>
      <c r="C2434">
        <v>59.344501000000001</v>
      </c>
      <c r="D2434">
        <v>58.16</v>
      </c>
      <c r="E2434">
        <v>58.419497999999997</v>
      </c>
      <c r="F2434">
        <v>58.419497999999997</v>
      </c>
      <c r="G2434">
        <v>29598000</v>
      </c>
      <c r="I2434" s="2">
        <f t="shared" si="90"/>
        <v>59.506716333333337</v>
      </c>
      <c r="J2434" s="2">
        <f t="shared" si="91"/>
        <v>59.088433666666674</v>
      </c>
      <c r="K2434" s="2">
        <f t="shared" si="92"/>
        <v>58.771868333333337</v>
      </c>
      <c r="L2434" s="2">
        <f t="shared" si="93"/>
        <v>58.353585666666675</v>
      </c>
      <c r="M2434" s="2">
        <f t="shared" si="94"/>
        <v>59.823281666666674</v>
      </c>
      <c r="N2434" s="2">
        <f t="shared" si="95"/>
        <v>60.241564333333336</v>
      </c>
      <c r="O2434" s="2">
        <f t="shared" si="96"/>
        <v>60.558129666666673</v>
      </c>
      <c r="P2434" s="10" t="str">
        <f t="shared" si="97"/>
        <v>Likely down</v>
      </c>
      <c r="Q2434" s="2">
        <f t="shared" si="98"/>
        <v>58.886999600000003</v>
      </c>
      <c r="R2434" s="2">
        <f t="shared" si="99"/>
        <v>-0.46750160000000562</v>
      </c>
      <c r="S2434" s="1">
        <f t="shared" si="100"/>
        <v>59.47709199488601</v>
      </c>
      <c r="T2434" s="1">
        <f t="shared" si="101"/>
        <v>58.296907205113996</v>
      </c>
      <c r="U2434" s="1" t="str">
        <f t="shared" si="102"/>
        <v>Change UP</v>
      </c>
      <c r="V2434" s="1" t="str">
        <f t="shared" si="103"/>
        <v/>
      </c>
      <c r="W2434" s="1" t="str">
        <f t="shared" si="104"/>
        <v/>
      </c>
    </row>
    <row r="2435" spans="1:23" x14ac:dyDescent="0.25">
      <c r="A2435" s="3">
        <v>43712</v>
      </c>
      <c r="B2435">
        <v>58.835498999999999</v>
      </c>
      <c r="C2435">
        <v>59.173999999999999</v>
      </c>
      <c r="D2435">
        <v>58.549999</v>
      </c>
      <c r="E2435">
        <v>59.070498999999998</v>
      </c>
      <c r="F2435">
        <v>59.070498999999998</v>
      </c>
      <c r="G2435">
        <v>21378000</v>
      </c>
      <c r="I2435" s="2">
        <f t="shared" si="90"/>
        <v>58.641333000000003</v>
      </c>
      <c r="J2435" s="2">
        <f t="shared" si="91"/>
        <v>57.938165000000005</v>
      </c>
      <c r="K2435" s="2">
        <f t="shared" si="92"/>
        <v>57.456831999999999</v>
      </c>
      <c r="L2435" s="2">
        <f t="shared" si="93"/>
        <v>56.753664000000001</v>
      </c>
      <c r="M2435" s="2">
        <f t="shared" si="94"/>
        <v>59.122666000000009</v>
      </c>
      <c r="N2435" s="2">
        <f t="shared" si="95"/>
        <v>59.825834000000008</v>
      </c>
      <c r="O2435" s="2">
        <f t="shared" si="96"/>
        <v>60.307167000000014</v>
      </c>
      <c r="P2435" s="10" t="str">
        <f t="shared" si="97"/>
        <v/>
      </c>
      <c r="Q2435" s="2">
        <f t="shared" si="98"/>
        <v>58.881999199999996</v>
      </c>
      <c r="R2435" s="2">
        <f t="shared" si="99"/>
        <v>0.18849980000000244</v>
      </c>
      <c r="S2435" s="1">
        <f t="shared" si="100"/>
        <v>59.47686535469591</v>
      </c>
      <c r="T2435" s="1">
        <f t="shared" si="101"/>
        <v>58.287133045304081</v>
      </c>
      <c r="U2435" s="1" t="str">
        <f t="shared" si="102"/>
        <v>Change UP</v>
      </c>
      <c r="V2435" s="1" t="str">
        <f t="shared" si="103"/>
        <v/>
      </c>
      <c r="W2435" s="1" t="str">
        <f t="shared" si="104"/>
        <v/>
      </c>
    </row>
    <row r="2436" spans="1:23" x14ac:dyDescent="0.25">
      <c r="A2436" s="3">
        <v>43713</v>
      </c>
      <c r="B2436">
        <v>59.576500000000003</v>
      </c>
      <c r="C2436">
        <v>60.652000000000001</v>
      </c>
      <c r="D2436">
        <v>59.576500000000003</v>
      </c>
      <c r="E2436">
        <v>60.569000000000003</v>
      </c>
      <c r="F2436">
        <v>60.569000000000003</v>
      </c>
      <c r="G2436">
        <v>28162000</v>
      </c>
      <c r="I2436" s="2">
        <f t="shared" si="90"/>
        <v>58.931499333333328</v>
      </c>
      <c r="J2436" s="2">
        <f t="shared" si="91"/>
        <v>58.688998666666656</v>
      </c>
      <c r="K2436" s="2">
        <f t="shared" si="92"/>
        <v>58.307498333333328</v>
      </c>
      <c r="L2436" s="2">
        <f t="shared" si="93"/>
        <v>58.064997666666656</v>
      </c>
      <c r="M2436" s="2">
        <f t="shared" si="94"/>
        <v>59.312999666666656</v>
      </c>
      <c r="N2436" s="2">
        <f t="shared" si="95"/>
        <v>59.555500333333327</v>
      </c>
      <c r="O2436" s="2">
        <f t="shared" si="96"/>
        <v>59.937000666666655</v>
      </c>
      <c r="P2436" s="10" t="str">
        <f t="shared" si="97"/>
        <v>Definitely up</v>
      </c>
      <c r="Q2436" s="2">
        <f t="shared" si="98"/>
        <v>59.017699400000005</v>
      </c>
      <c r="R2436" s="2">
        <f t="shared" si="99"/>
        <v>1.5513005999999976</v>
      </c>
      <c r="S2436" s="1">
        <f t="shared" si="100"/>
        <v>59.546571134262955</v>
      </c>
      <c r="T2436" s="1">
        <f t="shared" si="101"/>
        <v>58.488827665737055</v>
      </c>
      <c r="U2436" s="1" t="str">
        <f t="shared" si="102"/>
        <v>Change UP</v>
      </c>
      <c r="V2436" s="1" t="str">
        <f t="shared" si="103"/>
        <v/>
      </c>
      <c r="W2436" s="1" t="str">
        <f t="shared" si="104"/>
        <v/>
      </c>
    </row>
    <row r="2437" spans="1:23" x14ac:dyDescent="0.25">
      <c r="A2437" s="3">
        <v>43714</v>
      </c>
      <c r="B2437">
        <v>60.406502000000003</v>
      </c>
      <c r="C2437">
        <v>60.600749999999998</v>
      </c>
      <c r="D2437">
        <v>60.126099000000004</v>
      </c>
      <c r="E2437">
        <v>60.246498000000003</v>
      </c>
      <c r="F2437">
        <v>60.246498000000003</v>
      </c>
      <c r="G2437">
        <v>21442000</v>
      </c>
      <c r="I2437" s="2">
        <f t="shared" si="90"/>
        <v>60.26583333333334</v>
      </c>
      <c r="J2437" s="2">
        <f t="shared" si="91"/>
        <v>59.879666666666679</v>
      </c>
      <c r="K2437" s="2">
        <f t="shared" si="92"/>
        <v>59.190333333333342</v>
      </c>
      <c r="L2437" s="2">
        <f t="shared" si="93"/>
        <v>58.804166666666681</v>
      </c>
      <c r="M2437" s="2">
        <f t="shared" si="94"/>
        <v>60.955166666666678</v>
      </c>
      <c r="N2437" s="2">
        <f t="shared" si="95"/>
        <v>61.341333333333338</v>
      </c>
      <c r="O2437" s="2">
        <f t="shared" si="96"/>
        <v>62.030666666666676</v>
      </c>
      <c r="P2437" s="10" t="str">
        <f t="shared" si="97"/>
        <v/>
      </c>
      <c r="Q2437" s="2">
        <f t="shared" si="98"/>
        <v>59.421299599999998</v>
      </c>
      <c r="R2437" s="2">
        <f t="shared" si="99"/>
        <v>0.82519840000000499</v>
      </c>
      <c r="S2437" s="1">
        <f t="shared" si="100"/>
        <v>60.21077409708797</v>
      </c>
      <c r="T2437" s="1">
        <f t="shared" si="101"/>
        <v>58.631825102912025</v>
      </c>
      <c r="U2437" s="1" t="str">
        <f t="shared" si="102"/>
        <v>Change UP</v>
      </c>
      <c r="V2437" s="1" t="str">
        <f t="shared" si="103"/>
        <v/>
      </c>
      <c r="W2437" s="1" t="str">
        <f t="shared" si="104"/>
        <v/>
      </c>
    </row>
    <row r="2438" spans="1:23" x14ac:dyDescent="0.25">
      <c r="A2438" s="3">
        <v>43717</v>
      </c>
      <c r="B2438">
        <v>60.200001</v>
      </c>
      <c r="C2438">
        <v>61</v>
      </c>
      <c r="D2438">
        <v>59.631000999999998</v>
      </c>
      <c r="E2438">
        <v>60.220500999999999</v>
      </c>
      <c r="F2438">
        <v>60.220500999999999</v>
      </c>
      <c r="G2438">
        <v>29438000</v>
      </c>
      <c r="I2438" s="2">
        <f t="shared" si="90"/>
        <v>60.324448999999994</v>
      </c>
      <c r="J2438" s="2">
        <f t="shared" si="91"/>
        <v>60.048147999999991</v>
      </c>
      <c r="K2438" s="2">
        <f t="shared" si="92"/>
        <v>59.849798</v>
      </c>
      <c r="L2438" s="2">
        <f t="shared" si="93"/>
        <v>59.573496999999996</v>
      </c>
      <c r="M2438" s="2">
        <f t="shared" si="94"/>
        <v>60.522798999999985</v>
      </c>
      <c r="N2438" s="2">
        <f t="shared" si="95"/>
        <v>60.799099999999989</v>
      </c>
      <c r="O2438" s="2">
        <f t="shared" si="96"/>
        <v>60.997449999999979</v>
      </c>
      <c r="P2438" s="10" t="str">
        <f t="shared" si="97"/>
        <v/>
      </c>
      <c r="Q2438" s="2">
        <f t="shared" si="98"/>
        <v>59.542098800000005</v>
      </c>
      <c r="R2438" s="2">
        <f t="shared" si="99"/>
        <v>0.67840219999999363</v>
      </c>
      <c r="S2438" s="1">
        <f t="shared" si="100"/>
        <v>60.41561748757956</v>
      </c>
      <c r="T2438" s="1">
        <f t="shared" si="101"/>
        <v>58.66858011242045</v>
      </c>
      <c r="U2438" s="1" t="str">
        <f t="shared" si="102"/>
        <v>Change UP</v>
      </c>
      <c r="V2438" s="1" t="str">
        <f t="shared" si="103"/>
        <v/>
      </c>
      <c r="W2438" s="1" t="str">
        <f t="shared" si="104"/>
        <v/>
      </c>
    </row>
    <row r="2439" spans="1:23" x14ac:dyDescent="0.25">
      <c r="A2439" s="3">
        <v>43718</v>
      </c>
      <c r="B2439">
        <v>59.7575</v>
      </c>
      <c r="C2439">
        <v>60.5</v>
      </c>
      <c r="D2439">
        <v>59.728999999999999</v>
      </c>
      <c r="E2439">
        <v>60.299999</v>
      </c>
      <c r="F2439">
        <v>60.299999</v>
      </c>
      <c r="G2439">
        <v>25202000</v>
      </c>
      <c r="I2439" s="2">
        <f t="shared" si="90"/>
        <v>60.283833999999992</v>
      </c>
      <c r="J2439" s="2">
        <f t="shared" si="91"/>
        <v>59.567667999999983</v>
      </c>
      <c r="K2439" s="2">
        <f t="shared" si="92"/>
        <v>58.914834999999989</v>
      </c>
      <c r="L2439" s="2">
        <f t="shared" si="93"/>
        <v>58.198668999999981</v>
      </c>
      <c r="M2439" s="2">
        <f t="shared" si="94"/>
        <v>60.936666999999986</v>
      </c>
      <c r="N2439" s="2">
        <f t="shared" si="95"/>
        <v>61.652832999999994</v>
      </c>
      <c r="O2439" s="2">
        <f t="shared" si="96"/>
        <v>62.305665999999988</v>
      </c>
      <c r="P2439" s="10" t="str">
        <f t="shared" si="97"/>
        <v/>
      </c>
      <c r="Q2439" s="2">
        <f t="shared" si="98"/>
        <v>59.705199199999996</v>
      </c>
      <c r="R2439" s="2">
        <f t="shared" si="99"/>
        <v>0.5947998000000041</v>
      </c>
      <c r="S2439" s="1">
        <f t="shared" si="100"/>
        <v>60.62179126815338</v>
      </c>
      <c r="T2439" s="1">
        <f t="shared" si="101"/>
        <v>58.788607131846611</v>
      </c>
      <c r="U2439" s="1" t="str">
        <f t="shared" si="102"/>
        <v>Change UP</v>
      </c>
      <c r="V2439" s="1" t="str">
        <f t="shared" si="103"/>
        <v/>
      </c>
      <c r="W2439" s="1" t="str">
        <f t="shared" si="104"/>
        <v/>
      </c>
    </row>
    <row r="2440" spans="1:23" x14ac:dyDescent="0.25">
      <c r="A2440" s="3">
        <v>43719</v>
      </c>
      <c r="B2440">
        <v>60.170501999999999</v>
      </c>
      <c r="C2440">
        <v>61.130001</v>
      </c>
      <c r="D2440">
        <v>60.110000999999997</v>
      </c>
      <c r="E2440">
        <v>61.008499</v>
      </c>
      <c r="F2440">
        <v>61.008499</v>
      </c>
      <c r="G2440">
        <v>26140000</v>
      </c>
      <c r="I2440" s="2">
        <f t="shared" si="90"/>
        <v>60.176333</v>
      </c>
      <c r="J2440" s="2">
        <f t="shared" si="91"/>
        <v>59.852665999999999</v>
      </c>
      <c r="K2440" s="2">
        <f t="shared" si="92"/>
        <v>59.405332999999999</v>
      </c>
      <c r="L2440" s="2">
        <f t="shared" si="93"/>
        <v>59.081665999999998</v>
      </c>
      <c r="M2440" s="2">
        <f t="shared" si="94"/>
        <v>60.623666</v>
      </c>
      <c r="N2440" s="2">
        <f t="shared" si="95"/>
        <v>60.947333</v>
      </c>
      <c r="O2440" s="2">
        <f t="shared" si="96"/>
        <v>61.394666000000001</v>
      </c>
      <c r="P2440" s="10" t="str">
        <f t="shared" si="97"/>
        <v>Likely up</v>
      </c>
      <c r="Q2440" s="2">
        <f t="shared" si="98"/>
        <v>60.081299399999999</v>
      </c>
      <c r="R2440" s="2">
        <f t="shared" si="99"/>
        <v>0.92719960000000157</v>
      </c>
      <c r="S2440" s="1">
        <f t="shared" si="100"/>
        <v>60.663121215894954</v>
      </c>
      <c r="T2440" s="1">
        <f t="shared" si="101"/>
        <v>59.499477584105044</v>
      </c>
      <c r="U2440" s="1" t="str">
        <f t="shared" si="102"/>
        <v>Change UP</v>
      </c>
      <c r="V2440" s="1" t="str">
        <f t="shared" si="103"/>
        <v/>
      </c>
      <c r="W2440" s="1" t="str">
        <f t="shared" si="104"/>
        <v/>
      </c>
    </row>
    <row r="2441" spans="1:23" x14ac:dyDescent="0.25">
      <c r="A2441" s="3">
        <v>43720</v>
      </c>
      <c r="B2441">
        <v>61.215000000000003</v>
      </c>
      <c r="C2441">
        <v>62.092998999999999</v>
      </c>
      <c r="D2441">
        <v>61.151001000000001</v>
      </c>
      <c r="E2441">
        <v>61.712502000000001</v>
      </c>
      <c r="F2441">
        <v>61.712502000000001</v>
      </c>
      <c r="G2441">
        <v>34518000</v>
      </c>
      <c r="I2441" s="2">
        <f t="shared" si="90"/>
        <v>60.749500333333337</v>
      </c>
      <c r="J2441" s="2">
        <f t="shared" si="91"/>
        <v>60.368999666666674</v>
      </c>
      <c r="K2441" s="2">
        <f t="shared" si="92"/>
        <v>59.729500333333334</v>
      </c>
      <c r="L2441" s="2">
        <f t="shared" si="93"/>
        <v>59.348999666666671</v>
      </c>
      <c r="M2441" s="2">
        <f t="shared" si="94"/>
        <v>61.388999666666678</v>
      </c>
      <c r="N2441" s="2">
        <f t="shared" si="95"/>
        <v>61.76950033333334</v>
      </c>
      <c r="O2441" s="2">
        <f t="shared" si="96"/>
        <v>62.408999666666681</v>
      </c>
      <c r="P2441" s="10" t="str">
        <f t="shared" si="97"/>
        <v>Possibly up</v>
      </c>
      <c r="Q2441" s="2">
        <f t="shared" si="98"/>
        <v>60.468899400000012</v>
      </c>
      <c r="R2441" s="2">
        <f t="shared" si="99"/>
        <v>1.2436025999999885</v>
      </c>
      <c r="S2441" s="1">
        <f t="shared" si="100"/>
        <v>60.8008931316446</v>
      </c>
      <c r="T2441" s="1">
        <f t="shared" si="101"/>
        <v>60.136905668355425</v>
      </c>
      <c r="U2441" s="1" t="str">
        <f t="shared" si="102"/>
        <v>Change UP</v>
      </c>
      <c r="V2441" s="1" t="str">
        <f t="shared" si="103"/>
        <v/>
      </c>
      <c r="W2441" s="1" t="str">
        <f t="shared" si="104"/>
        <v/>
      </c>
    </row>
    <row r="2442" spans="1:23" x14ac:dyDescent="0.25">
      <c r="A2442" s="3">
        <v>43721</v>
      </c>
      <c r="B2442">
        <v>61.567501</v>
      </c>
      <c r="C2442">
        <v>62.043998999999999</v>
      </c>
      <c r="D2442">
        <v>61.350498000000002</v>
      </c>
      <c r="E2442">
        <v>61.978000999999999</v>
      </c>
      <c r="F2442">
        <v>61.978000999999999</v>
      </c>
      <c r="G2442">
        <v>26028000</v>
      </c>
      <c r="I2442" s="2">
        <f t="shared" si="90"/>
        <v>61.652167333333331</v>
      </c>
      <c r="J2442" s="2">
        <f t="shared" si="91"/>
        <v>61.211335666666663</v>
      </c>
      <c r="K2442" s="2">
        <f t="shared" si="92"/>
        <v>60.710169333333333</v>
      </c>
      <c r="L2442" s="2">
        <f t="shared" si="93"/>
        <v>60.269337666666665</v>
      </c>
      <c r="M2442" s="2">
        <f t="shared" si="94"/>
        <v>62.153333666666661</v>
      </c>
      <c r="N2442" s="2">
        <f t="shared" si="95"/>
        <v>62.594165333333329</v>
      </c>
      <c r="O2442" s="2">
        <f t="shared" si="96"/>
        <v>63.095331666666659</v>
      </c>
      <c r="P2442" s="10" t="str">
        <f t="shared" si="97"/>
        <v/>
      </c>
      <c r="Q2442" s="2">
        <f t="shared" si="98"/>
        <v>60.697599799999999</v>
      </c>
      <c r="R2442" s="2">
        <f t="shared" si="99"/>
        <v>1.2804012</v>
      </c>
      <c r="S2442" s="1">
        <f t="shared" si="100"/>
        <v>61.352559203934852</v>
      </c>
      <c r="T2442" s="1">
        <f t="shared" si="101"/>
        <v>60.042640396065146</v>
      </c>
      <c r="U2442" s="1" t="str">
        <f t="shared" si="102"/>
        <v>Change UP</v>
      </c>
      <c r="V2442" s="1" t="str">
        <f t="shared" si="103"/>
        <v/>
      </c>
      <c r="W2442" s="1" t="str">
        <f t="shared" si="104"/>
        <v/>
      </c>
    </row>
    <row r="2443" spans="1:23" x14ac:dyDescent="0.25">
      <c r="A2443" s="3">
        <v>43724</v>
      </c>
      <c r="B2443">
        <v>61.476002000000001</v>
      </c>
      <c r="C2443">
        <v>61.978000999999999</v>
      </c>
      <c r="D2443">
        <v>61.280498999999999</v>
      </c>
      <c r="E2443">
        <v>61.564999</v>
      </c>
      <c r="F2443">
        <v>61.564999</v>
      </c>
      <c r="G2443">
        <v>21066000</v>
      </c>
      <c r="I2443" s="2">
        <f t="shared" si="90"/>
        <v>61.790832666666667</v>
      </c>
      <c r="J2443" s="2">
        <f t="shared" si="91"/>
        <v>61.537666333333334</v>
      </c>
      <c r="K2443" s="2">
        <f t="shared" si="92"/>
        <v>61.097331666666669</v>
      </c>
      <c r="L2443" s="2">
        <f t="shared" si="93"/>
        <v>60.844165333333336</v>
      </c>
      <c r="M2443" s="2">
        <f t="shared" si="94"/>
        <v>62.231167333333332</v>
      </c>
      <c r="N2443" s="2">
        <f t="shared" si="95"/>
        <v>62.484333666666664</v>
      </c>
      <c r="O2443" s="2">
        <f t="shared" si="96"/>
        <v>62.924668333333329</v>
      </c>
      <c r="P2443" s="10" t="str">
        <f t="shared" si="97"/>
        <v/>
      </c>
      <c r="Q2443" s="2">
        <f t="shared" si="98"/>
        <v>61.043900399999998</v>
      </c>
      <c r="R2443" s="2">
        <f t="shared" si="99"/>
        <v>0.52109860000000197</v>
      </c>
      <c r="S2443" s="1">
        <f t="shared" si="100"/>
        <v>61.842680900889825</v>
      </c>
      <c r="T2443" s="1">
        <f t="shared" si="101"/>
        <v>60.245119899110172</v>
      </c>
      <c r="U2443" s="1" t="str">
        <f t="shared" si="102"/>
        <v>Change UP</v>
      </c>
      <c r="V2443" s="1" t="str">
        <f t="shared" si="103"/>
        <v/>
      </c>
      <c r="W2443" s="1" t="str">
        <f t="shared" si="104"/>
        <v/>
      </c>
    </row>
    <row r="2444" spans="1:23" x14ac:dyDescent="0.25">
      <c r="A2444" s="3">
        <v>43725</v>
      </c>
      <c r="B2444">
        <v>61.52</v>
      </c>
      <c r="C2444">
        <v>61.75</v>
      </c>
      <c r="D2444">
        <v>61.184502000000002</v>
      </c>
      <c r="E2444">
        <v>61.457500000000003</v>
      </c>
      <c r="F2444">
        <v>61.457500000000003</v>
      </c>
      <c r="G2444">
        <v>19102000</v>
      </c>
      <c r="I2444" s="2">
        <f t="shared" si="90"/>
        <v>61.607832999999999</v>
      </c>
      <c r="J2444" s="2">
        <f t="shared" si="91"/>
        <v>61.237665</v>
      </c>
      <c r="K2444" s="2">
        <f t="shared" si="92"/>
        <v>60.910330999999999</v>
      </c>
      <c r="L2444" s="2">
        <f t="shared" si="93"/>
        <v>60.540163</v>
      </c>
      <c r="M2444" s="2">
        <f t="shared" si="94"/>
        <v>61.935167</v>
      </c>
      <c r="N2444" s="2">
        <f t="shared" si="95"/>
        <v>62.305334999999999</v>
      </c>
      <c r="O2444" s="2">
        <f t="shared" si="96"/>
        <v>62.632669</v>
      </c>
      <c r="P2444" s="10" t="str">
        <f t="shared" si="97"/>
        <v/>
      </c>
      <c r="Q2444" s="2">
        <f t="shared" si="98"/>
        <v>61.312800000000003</v>
      </c>
      <c r="R2444" s="2">
        <f t="shared" si="99"/>
        <v>0.14470000000000027</v>
      </c>
      <c r="S2444" s="1">
        <f t="shared" si="100"/>
        <v>61.980674119690235</v>
      </c>
      <c r="T2444" s="1">
        <f t="shared" si="101"/>
        <v>60.644925880309771</v>
      </c>
      <c r="U2444" s="1" t="str">
        <f t="shared" si="102"/>
        <v>Change UP</v>
      </c>
      <c r="V2444" s="1" t="str">
        <f t="shared" si="103"/>
        <v/>
      </c>
      <c r="W2444" s="1" t="str">
        <f t="shared" si="104"/>
        <v/>
      </c>
    </row>
    <row r="2445" spans="1:23" x14ac:dyDescent="0.25">
      <c r="A2445" s="3">
        <v>43726</v>
      </c>
      <c r="B2445">
        <v>61.375500000000002</v>
      </c>
      <c r="C2445">
        <v>61.780498999999999</v>
      </c>
      <c r="D2445">
        <v>60.826500000000003</v>
      </c>
      <c r="E2445">
        <v>61.620499000000002</v>
      </c>
      <c r="F2445">
        <v>61.620499000000002</v>
      </c>
      <c r="G2445">
        <v>22702000</v>
      </c>
      <c r="I2445" s="2">
        <f t="shared" si="90"/>
        <v>61.464000666666671</v>
      </c>
      <c r="J2445" s="2">
        <f t="shared" si="91"/>
        <v>61.178001333333341</v>
      </c>
      <c r="K2445" s="2">
        <f t="shared" si="92"/>
        <v>60.898502666666673</v>
      </c>
      <c r="L2445" s="2">
        <f t="shared" si="93"/>
        <v>60.612503333333343</v>
      </c>
      <c r="M2445" s="2">
        <f t="shared" si="94"/>
        <v>61.74349933333334</v>
      </c>
      <c r="N2445" s="2">
        <f t="shared" si="95"/>
        <v>62.029498666666669</v>
      </c>
      <c r="O2445" s="2">
        <f t="shared" si="96"/>
        <v>62.308997333333338</v>
      </c>
      <c r="P2445" s="10" t="str">
        <f t="shared" si="97"/>
        <v/>
      </c>
      <c r="Q2445" s="2">
        <f t="shared" si="98"/>
        <v>61.544300199999995</v>
      </c>
      <c r="R2445" s="2">
        <f t="shared" si="99"/>
        <v>7.6198800000007338E-2</v>
      </c>
      <c r="S2445" s="1">
        <f t="shared" si="100"/>
        <v>61.901873224152681</v>
      </c>
      <c r="T2445" s="1">
        <f t="shared" si="101"/>
        <v>61.186727175847309</v>
      </c>
      <c r="U2445" s="1" t="str">
        <f t="shared" si="102"/>
        <v>Change UP</v>
      </c>
      <c r="V2445" s="1" t="str">
        <f t="shared" si="103"/>
        <v/>
      </c>
      <c r="W2445" s="1" t="str">
        <f t="shared" si="104"/>
        <v/>
      </c>
    </row>
    <row r="2446" spans="1:23" x14ac:dyDescent="0.25">
      <c r="A2446" s="3">
        <v>43727</v>
      </c>
      <c r="B2446">
        <v>61.603000999999999</v>
      </c>
      <c r="C2446">
        <v>62.222000000000001</v>
      </c>
      <c r="D2446">
        <v>61.601002000000001</v>
      </c>
      <c r="E2446">
        <v>61.935501000000002</v>
      </c>
      <c r="F2446">
        <v>61.935501000000002</v>
      </c>
      <c r="G2446">
        <v>19920000</v>
      </c>
      <c r="I2446" s="2">
        <f t="shared" si="90"/>
        <v>61.409165999999999</v>
      </c>
      <c r="J2446" s="2">
        <f t="shared" si="91"/>
        <v>61.037832999999999</v>
      </c>
      <c r="K2446" s="2">
        <f t="shared" si="92"/>
        <v>60.455167000000003</v>
      </c>
      <c r="L2446" s="2">
        <f t="shared" si="93"/>
        <v>60.083834000000003</v>
      </c>
      <c r="M2446" s="2">
        <f t="shared" si="94"/>
        <v>61.991831999999995</v>
      </c>
      <c r="N2446" s="2">
        <f t="shared" si="95"/>
        <v>62.363164999999995</v>
      </c>
      <c r="O2446" s="2">
        <f t="shared" si="96"/>
        <v>62.945830999999991</v>
      </c>
      <c r="P2446" s="10" t="str">
        <f t="shared" si="97"/>
        <v/>
      </c>
      <c r="Q2446" s="2">
        <f t="shared" si="98"/>
        <v>61.666700200000001</v>
      </c>
      <c r="R2446" s="2">
        <f t="shared" si="99"/>
        <v>0.26880080000000106</v>
      </c>
      <c r="S2446" s="1">
        <f t="shared" si="100"/>
        <v>61.863708068882694</v>
      </c>
      <c r="T2446" s="1">
        <f t="shared" si="101"/>
        <v>61.469692331117308</v>
      </c>
      <c r="U2446" s="1" t="str">
        <f t="shared" si="102"/>
        <v>Change UP</v>
      </c>
      <c r="V2446" s="1" t="str">
        <f t="shared" si="103"/>
        <v/>
      </c>
      <c r="W2446" s="1" t="str">
        <f t="shared" si="104"/>
        <v/>
      </c>
    </row>
    <row r="2447" spans="1:23" x14ac:dyDescent="0.25">
      <c r="A2447" s="3">
        <v>43728</v>
      </c>
      <c r="B2447">
        <v>61.655997999999997</v>
      </c>
      <c r="C2447">
        <v>62.165999999999997</v>
      </c>
      <c r="D2447">
        <v>61.153998999999999</v>
      </c>
      <c r="E2447">
        <v>61.496498000000003</v>
      </c>
      <c r="F2447">
        <v>61.496498000000003</v>
      </c>
      <c r="G2447">
        <v>45400000</v>
      </c>
      <c r="I2447" s="2">
        <f t="shared" si="90"/>
        <v>61.919501000000004</v>
      </c>
      <c r="J2447" s="2">
        <f t="shared" si="91"/>
        <v>61.617002000000006</v>
      </c>
      <c r="K2447" s="2">
        <f t="shared" si="92"/>
        <v>61.298503000000004</v>
      </c>
      <c r="L2447" s="2">
        <f t="shared" si="93"/>
        <v>60.996004000000006</v>
      </c>
      <c r="M2447" s="2">
        <f t="shared" si="94"/>
        <v>62.238000000000007</v>
      </c>
      <c r="N2447" s="2">
        <f t="shared" si="95"/>
        <v>62.540499000000004</v>
      </c>
      <c r="O2447" s="2">
        <f t="shared" si="96"/>
        <v>62.858998000000007</v>
      </c>
      <c r="P2447" s="10" t="str">
        <f t="shared" si="97"/>
        <v>Possibly down</v>
      </c>
      <c r="Q2447" s="2">
        <f t="shared" si="98"/>
        <v>61.711300000000008</v>
      </c>
      <c r="R2447" s="2">
        <f t="shared" si="99"/>
        <v>-0.21480200000000593</v>
      </c>
      <c r="S2447" s="1">
        <f t="shared" si="100"/>
        <v>61.943387675245809</v>
      </c>
      <c r="T2447" s="1">
        <f t="shared" si="101"/>
        <v>61.479212324754208</v>
      </c>
      <c r="U2447" s="1" t="str">
        <f t="shared" si="102"/>
        <v>Change UP</v>
      </c>
      <c r="V2447" s="1" t="str">
        <f t="shared" si="103"/>
        <v/>
      </c>
      <c r="W2447" s="1" t="str">
        <f t="shared" si="104"/>
        <v/>
      </c>
    </row>
    <row r="2448" spans="1:23" x14ac:dyDescent="0.25">
      <c r="A2448" s="3">
        <v>43731</v>
      </c>
      <c r="B2448">
        <v>61.299999</v>
      </c>
      <c r="C2448">
        <v>61.954498000000001</v>
      </c>
      <c r="D2448">
        <v>61.208500000000001</v>
      </c>
      <c r="E2448">
        <v>61.701500000000003</v>
      </c>
      <c r="F2448">
        <v>61.701500000000003</v>
      </c>
      <c r="G2448">
        <v>21248000</v>
      </c>
      <c r="I2448" s="2">
        <f t="shared" si="90"/>
        <v>61.605499000000002</v>
      </c>
      <c r="J2448" s="2">
        <f t="shared" si="91"/>
        <v>61.044998000000007</v>
      </c>
      <c r="K2448" s="2">
        <f t="shared" si="92"/>
        <v>60.593498000000004</v>
      </c>
      <c r="L2448" s="2">
        <f t="shared" si="93"/>
        <v>60.032997000000009</v>
      </c>
      <c r="M2448" s="2">
        <f t="shared" si="94"/>
        <v>62.056999000000005</v>
      </c>
      <c r="N2448" s="2">
        <f t="shared" si="95"/>
        <v>62.6175</v>
      </c>
      <c r="O2448" s="2">
        <f t="shared" si="96"/>
        <v>63.069000000000003</v>
      </c>
      <c r="P2448" s="10" t="str">
        <f t="shared" si="97"/>
        <v/>
      </c>
      <c r="Q2448" s="2">
        <f t="shared" si="98"/>
        <v>61.614999400000009</v>
      </c>
      <c r="R2448" s="2">
        <f t="shared" si="99"/>
        <v>8.650059999999371E-2</v>
      </c>
      <c r="S2448" s="1">
        <f t="shared" si="100"/>
        <v>61.804802063314568</v>
      </c>
      <c r="T2448" s="1">
        <f t="shared" si="101"/>
        <v>61.42519673668545</v>
      </c>
      <c r="U2448" s="1" t="str">
        <f t="shared" si="102"/>
        <v>Change UP</v>
      </c>
      <c r="V2448" s="1" t="str">
        <f t="shared" si="103"/>
        <v/>
      </c>
      <c r="W2448" s="1" t="str">
        <f t="shared" si="104"/>
        <v/>
      </c>
    </row>
    <row r="2449" spans="1:23" x14ac:dyDescent="0.25">
      <c r="A2449" s="3">
        <v>43732</v>
      </c>
      <c r="B2449">
        <v>62</v>
      </c>
      <c r="C2449">
        <v>62.337001999999998</v>
      </c>
      <c r="D2449">
        <v>60.533999999999999</v>
      </c>
      <c r="E2449">
        <v>60.938000000000002</v>
      </c>
      <c r="F2449">
        <v>60.938000000000002</v>
      </c>
      <c r="G2449">
        <v>31664000</v>
      </c>
      <c r="I2449" s="2">
        <f t="shared" si="90"/>
        <v>61.621499333333333</v>
      </c>
      <c r="J2449" s="2">
        <f t="shared" si="91"/>
        <v>61.288500666666664</v>
      </c>
      <c r="K2449" s="2">
        <f t="shared" si="92"/>
        <v>60.875501333333332</v>
      </c>
      <c r="L2449" s="2">
        <f t="shared" si="93"/>
        <v>60.542502666666664</v>
      </c>
      <c r="M2449" s="2">
        <f t="shared" si="94"/>
        <v>62.034498666666664</v>
      </c>
      <c r="N2449" s="2">
        <f t="shared" si="95"/>
        <v>62.367497333333333</v>
      </c>
      <c r="O2449" s="2">
        <f t="shared" si="96"/>
        <v>62.780496666666664</v>
      </c>
      <c r="P2449" s="10" t="str">
        <f t="shared" si="97"/>
        <v>Possibly down</v>
      </c>
      <c r="Q2449" s="2">
        <f t="shared" si="98"/>
        <v>61.642299600000001</v>
      </c>
      <c r="R2449" s="2">
        <f t="shared" si="99"/>
        <v>-0.7042995999999988</v>
      </c>
      <c r="S2449" s="1">
        <f t="shared" si="100"/>
        <v>61.832927518472871</v>
      </c>
      <c r="T2449" s="1">
        <f t="shared" si="101"/>
        <v>61.451671681527131</v>
      </c>
      <c r="U2449" s="1" t="str">
        <f t="shared" si="102"/>
        <v>Change DOWN</v>
      </c>
      <c r="V2449" s="1" t="str">
        <f t="shared" si="103"/>
        <v>Change DOWN</v>
      </c>
      <c r="W2449" s="1">
        <f t="shared" si="104"/>
        <v>60.938000000000002</v>
      </c>
    </row>
    <row r="2450" spans="1:23" x14ac:dyDescent="0.25">
      <c r="A2450" s="3">
        <v>43733</v>
      </c>
      <c r="B2450">
        <v>60.790999999999997</v>
      </c>
      <c r="C2450">
        <v>62.415000999999997</v>
      </c>
      <c r="D2450">
        <v>60.504500999999998</v>
      </c>
      <c r="E2450">
        <v>62.326000000000001</v>
      </c>
      <c r="F2450">
        <v>62.326000000000001</v>
      </c>
      <c r="G2450">
        <v>29060000</v>
      </c>
      <c r="I2450" s="2">
        <f t="shared" si="90"/>
        <v>61.269667333333338</v>
      </c>
      <c r="J2450" s="2">
        <f t="shared" si="91"/>
        <v>60.202332666666678</v>
      </c>
      <c r="K2450" s="2">
        <f t="shared" si="92"/>
        <v>59.466665333333339</v>
      </c>
      <c r="L2450" s="2">
        <f t="shared" si="93"/>
        <v>58.399330666666678</v>
      </c>
      <c r="M2450" s="2">
        <f t="shared" si="94"/>
        <v>62.005334666666677</v>
      </c>
      <c r="N2450" s="2">
        <f t="shared" si="95"/>
        <v>63.072669333333337</v>
      </c>
      <c r="O2450" s="2">
        <f t="shared" si="96"/>
        <v>63.808336666666676</v>
      </c>
      <c r="P2450" s="10" t="str">
        <f t="shared" si="97"/>
        <v>Possibly up</v>
      </c>
      <c r="Q2450" s="2">
        <f t="shared" si="98"/>
        <v>61.538399600000005</v>
      </c>
      <c r="R2450" s="2">
        <f t="shared" si="99"/>
        <v>0.7876003999999952</v>
      </c>
      <c r="S2450" s="1">
        <f t="shared" si="100"/>
        <v>61.910309198425885</v>
      </c>
      <c r="T2450" s="1">
        <f t="shared" si="101"/>
        <v>61.166490001574125</v>
      </c>
      <c r="U2450" s="1" t="str">
        <f t="shared" si="102"/>
        <v>Change UP</v>
      </c>
      <c r="V2450" s="1" t="str">
        <f t="shared" si="103"/>
        <v>Change UP</v>
      </c>
      <c r="W2450" s="1">
        <f t="shared" si="104"/>
        <v>62.326000000000001</v>
      </c>
    </row>
    <row r="2451" spans="1:23" x14ac:dyDescent="0.25">
      <c r="A2451" s="3">
        <v>43734</v>
      </c>
      <c r="B2451">
        <v>62.097999999999999</v>
      </c>
      <c r="C2451">
        <v>62.25</v>
      </c>
      <c r="D2451">
        <v>61.613399999999999</v>
      </c>
      <c r="E2451">
        <v>62.069499999999998</v>
      </c>
      <c r="F2451">
        <v>62.069499999999998</v>
      </c>
      <c r="G2451">
        <v>30760000</v>
      </c>
      <c r="I2451" s="2">
        <f t="shared" si="90"/>
        <v>61.748500666666665</v>
      </c>
      <c r="J2451" s="2">
        <f t="shared" si="91"/>
        <v>61.082000333333333</v>
      </c>
      <c r="K2451" s="2">
        <f t="shared" si="92"/>
        <v>59.838000666666666</v>
      </c>
      <c r="L2451" s="2">
        <f t="shared" si="93"/>
        <v>59.171500333333334</v>
      </c>
      <c r="M2451" s="2">
        <f t="shared" si="94"/>
        <v>62.992500333333332</v>
      </c>
      <c r="N2451" s="2">
        <f t="shared" si="95"/>
        <v>63.659000666666664</v>
      </c>
      <c r="O2451" s="2">
        <f t="shared" si="96"/>
        <v>64.903000333333324</v>
      </c>
      <c r="P2451" s="10" t="str">
        <f t="shared" si="97"/>
        <v/>
      </c>
      <c r="Q2451" s="2">
        <f t="shared" si="98"/>
        <v>61.679499800000009</v>
      </c>
      <c r="R2451" s="2">
        <f t="shared" si="99"/>
        <v>0.39000019999998869</v>
      </c>
      <c r="S2451" s="1">
        <f t="shared" si="100"/>
        <v>62.196049590437681</v>
      </c>
      <c r="T2451" s="1">
        <f t="shared" si="101"/>
        <v>61.162950009562337</v>
      </c>
      <c r="U2451" s="1" t="str">
        <f t="shared" si="102"/>
        <v>Change UP</v>
      </c>
      <c r="V2451" s="1" t="str">
        <f t="shared" si="103"/>
        <v/>
      </c>
      <c r="W2451" s="1" t="str">
        <f t="shared" si="104"/>
        <v/>
      </c>
    </row>
    <row r="2452" spans="1:23" x14ac:dyDescent="0.25">
      <c r="A2452" s="3">
        <v>43735</v>
      </c>
      <c r="B2452">
        <v>62.150500999999998</v>
      </c>
      <c r="C2452">
        <v>62.201000000000001</v>
      </c>
      <c r="D2452">
        <v>60.722499999999997</v>
      </c>
      <c r="E2452">
        <v>61.254500999999998</v>
      </c>
      <c r="F2452">
        <v>61.254500999999998</v>
      </c>
      <c r="G2452">
        <v>27078000</v>
      </c>
      <c r="I2452" s="2">
        <f t="shared" si="90"/>
        <v>61.97763333333333</v>
      </c>
      <c r="J2452" s="2">
        <f t="shared" si="91"/>
        <v>61.70526666666666</v>
      </c>
      <c r="K2452" s="2">
        <f t="shared" si="92"/>
        <v>61.341033333333328</v>
      </c>
      <c r="L2452" s="2">
        <f t="shared" si="93"/>
        <v>61.068666666666658</v>
      </c>
      <c r="M2452" s="2">
        <f t="shared" si="94"/>
        <v>62.341866666666661</v>
      </c>
      <c r="N2452" s="2">
        <f t="shared" si="95"/>
        <v>62.614233333333331</v>
      </c>
      <c r="O2452" s="2">
        <f t="shared" si="96"/>
        <v>62.978466666666662</v>
      </c>
      <c r="P2452" s="10" t="str">
        <f t="shared" si="97"/>
        <v>Likely down</v>
      </c>
      <c r="Q2452" s="2">
        <f t="shared" si="98"/>
        <v>61.706299600000001</v>
      </c>
      <c r="R2452" s="2">
        <f t="shared" si="99"/>
        <v>-0.4517986000000036</v>
      </c>
      <c r="S2452" s="1">
        <f t="shared" si="100"/>
        <v>62.242552138269794</v>
      </c>
      <c r="T2452" s="1">
        <f t="shared" si="101"/>
        <v>61.170047061730209</v>
      </c>
      <c r="U2452" s="1" t="str">
        <f t="shared" si="102"/>
        <v>Change UP</v>
      </c>
      <c r="V2452" s="1" t="str">
        <f t="shared" si="103"/>
        <v/>
      </c>
      <c r="W2452" s="1" t="str">
        <f t="shared" si="104"/>
        <v/>
      </c>
    </row>
    <row r="2453" spans="1:23" x14ac:dyDescent="0.25">
      <c r="A2453" s="3">
        <v>43738</v>
      </c>
      <c r="B2453">
        <v>61.048499999999997</v>
      </c>
      <c r="C2453">
        <v>61.299999</v>
      </c>
      <c r="D2453">
        <v>60.615001999999997</v>
      </c>
      <c r="E2453">
        <v>60.950001</v>
      </c>
      <c r="F2453">
        <v>60.950001</v>
      </c>
      <c r="G2453">
        <v>28082000</v>
      </c>
      <c r="I2453" s="2">
        <f t="shared" si="90"/>
        <v>61.392666999999996</v>
      </c>
      <c r="J2453" s="2">
        <f t="shared" si="91"/>
        <v>60.584333999999991</v>
      </c>
      <c r="K2453" s="2">
        <f t="shared" si="92"/>
        <v>59.914166999999992</v>
      </c>
      <c r="L2453" s="2">
        <f t="shared" si="93"/>
        <v>59.105833999999987</v>
      </c>
      <c r="M2453" s="2">
        <f t="shared" si="94"/>
        <v>62.062833999999995</v>
      </c>
      <c r="N2453" s="2">
        <f t="shared" si="95"/>
        <v>62.871167</v>
      </c>
      <c r="O2453" s="2">
        <f t="shared" si="96"/>
        <v>63.541333999999999</v>
      </c>
      <c r="P2453" s="10" t="str">
        <f t="shared" si="97"/>
        <v/>
      </c>
      <c r="Q2453" s="2">
        <f t="shared" si="98"/>
        <v>61.657900199999993</v>
      </c>
      <c r="R2453" s="2">
        <f t="shared" si="99"/>
        <v>-0.70789919999999285</v>
      </c>
      <c r="S2453" s="1">
        <f t="shared" si="100"/>
        <v>62.227693998930974</v>
      </c>
      <c r="T2453" s="1">
        <f t="shared" si="101"/>
        <v>61.088106401069012</v>
      </c>
      <c r="U2453" s="1" t="str">
        <f t="shared" si="102"/>
        <v>Change DOWN</v>
      </c>
      <c r="V2453" s="1" t="str">
        <f t="shared" si="103"/>
        <v>Change DOWN</v>
      </c>
      <c r="W2453" s="1">
        <f t="shared" si="104"/>
        <v>60.950001</v>
      </c>
    </row>
    <row r="2454" spans="1:23" x14ac:dyDescent="0.25">
      <c r="A2454" s="3">
        <v>43739</v>
      </c>
      <c r="B2454">
        <v>60.950001</v>
      </c>
      <c r="C2454">
        <v>61.561501</v>
      </c>
      <c r="D2454">
        <v>60.179001</v>
      </c>
      <c r="E2454">
        <v>60.255001</v>
      </c>
      <c r="F2454">
        <v>60.255001</v>
      </c>
      <c r="G2454">
        <v>25470000</v>
      </c>
      <c r="I2454" s="2">
        <f t="shared" si="90"/>
        <v>60.95500066666667</v>
      </c>
      <c r="J2454" s="2">
        <f t="shared" si="91"/>
        <v>60.610002333333341</v>
      </c>
      <c r="K2454" s="2">
        <f t="shared" si="92"/>
        <v>60.270003666666668</v>
      </c>
      <c r="L2454" s="2">
        <f t="shared" si="93"/>
        <v>59.925005333333338</v>
      </c>
      <c r="M2454" s="2">
        <f t="shared" si="94"/>
        <v>61.294999333333344</v>
      </c>
      <c r="N2454" s="2">
        <f t="shared" si="95"/>
        <v>61.639997666666673</v>
      </c>
      <c r="O2454" s="2">
        <f t="shared" si="96"/>
        <v>61.979996333333347</v>
      </c>
      <c r="P2454" s="10" t="str">
        <f t="shared" si="97"/>
        <v>Likely down</v>
      </c>
      <c r="Q2454" s="2">
        <f t="shared" si="98"/>
        <v>61.507600400000001</v>
      </c>
      <c r="R2454" s="2">
        <f t="shared" si="99"/>
        <v>-1.2525994000000011</v>
      </c>
      <c r="S2454" s="1">
        <f t="shared" si="100"/>
        <v>62.156624682789406</v>
      </c>
      <c r="T2454" s="1">
        <f t="shared" si="101"/>
        <v>60.858576117210596</v>
      </c>
      <c r="U2454" s="1" t="str">
        <f t="shared" si="102"/>
        <v>Change DOWN</v>
      </c>
      <c r="V2454" s="1" t="str">
        <f t="shared" si="103"/>
        <v/>
      </c>
      <c r="W2454" s="1" t="str">
        <f t="shared" si="104"/>
        <v/>
      </c>
    </row>
    <row r="2455" spans="1:23" x14ac:dyDescent="0.25">
      <c r="A2455" s="3">
        <v>43740</v>
      </c>
      <c r="B2455">
        <v>59.848998999999999</v>
      </c>
      <c r="C2455">
        <v>59.848998999999999</v>
      </c>
      <c r="D2455">
        <v>58.564498999999998</v>
      </c>
      <c r="E2455">
        <v>58.831501000000003</v>
      </c>
      <c r="F2455">
        <v>58.831501000000003</v>
      </c>
      <c r="G2455">
        <v>32302000</v>
      </c>
      <c r="I2455" s="2">
        <f t="shared" si="90"/>
        <v>60.665167666666662</v>
      </c>
      <c r="J2455" s="2">
        <f t="shared" si="91"/>
        <v>59.768834333333324</v>
      </c>
      <c r="K2455" s="2">
        <f t="shared" si="92"/>
        <v>59.282667666666661</v>
      </c>
      <c r="L2455" s="2">
        <f t="shared" si="93"/>
        <v>58.386334333333323</v>
      </c>
      <c r="M2455" s="2">
        <f t="shared" si="94"/>
        <v>61.151334333333324</v>
      </c>
      <c r="N2455" s="2">
        <f t="shared" si="95"/>
        <v>62.047667666666662</v>
      </c>
      <c r="O2455" s="2">
        <f t="shared" si="96"/>
        <v>62.533834333333324</v>
      </c>
      <c r="P2455" s="10" t="str">
        <f t="shared" si="97"/>
        <v>Likely down</v>
      </c>
      <c r="Q2455" s="2">
        <f t="shared" si="98"/>
        <v>61.371000600000002</v>
      </c>
      <c r="R2455" s="2">
        <f t="shared" si="99"/>
        <v>-2.5394995999999992</v>
      </c>
      <c r="S2455" s="1">
        <f t="shared" si="100"/>
        <v>62.213050656855472</v>
      </c>
      <c r="T2455" s="1">
        <f t="shared" si="101"/>
        <v>60.528950543144532</v>
      </c>
      <c r="U2455" s="1" t="str">
        <f t="shared" si="102"/>
        <v>Change DOWN</v>
      </c>
      <c r="V2455" s="1" t="str">
        <f t="shared" si="103"/>
        <v/>
      </c>
      <c r="W2455" s="1" t="str">
        <f t="shared" si="104"/>
        <v/>
      </c>
    </row>
    <row r="2456" spans="1:23" x14ac:dyDescent="0.25">
      <c r="A2456" s="3">
        <v>43741</v>
      </c>
      <c r="B2456">
        <v>59</v>
      </c>
      <c r="C2456">
        <v>59.452998999999998</v>
      </c>
      <c r="D2456">
        <v>58.121498000000003</v>
      </c>
      <c r="E2456">
        <v>59.391499000000003</v>
      </c>
      <c r="F2456">
        <v>59.391499000000003</v>
      </c>
      <c r="G2456">
        <v>32424000</v>
      </c>
      <c r="I2456" s="2">
        <f t="shared" si="90"/>
        <v>59.081666333333338</v>
      </c>
      <c r="J2456" s="2">
        <f t="shared" si="91"/>
        <v>58.314333666666677</v>
      </c>
      <c r="K2456" s="2">
        <f t="shared" si="92"/>
        <v>57.797166333333337</v>
      </c>
      <c r="L2456" s="2">
        <f t="shared" si="93"/>
        <v>57.029833666666676</v>
      </c>
      <c r="M2456" s="2">
        <f t="shared" si="94"/>
        <v>59.598833666666678</v>
      </c>
      <c r="N2456" s="2">
        <f t="shared" si="95"/>
        <v>60.366166333333339</v>
      </c>
      <c r="O2456" s="2">
        <f t="shared" si="96"/>
        <v>60.88333366666668</v>
      </c>
      <c r="P2456" s="10" t="str">
        <f t="shared" si="97"/>
        <v/>
      </c>
      <c r="Q2456" s="2">
        <f t="shared" si="98"/>
        <v>60.672100799999996</v>
      </c>
      <c r="R2456" s="2">
        <f t="shared" si="99"/>
        <v>-1.2806017999999924</v>
      </c>
      <c r="S2456" s="1">
        <f t="shared" si="100"/>
        <v>61.889775110437803</v>
      </c>
      <c r="T2456" s="1">
        <f t="shared" si="101"/>
        <v>59.454426489562188</v>
      </c>
      <c r="U2456" s="1" t="str">
        <f t="shared" si="102"/>
        <v>Change DOWN</v>
      </c>
      <c r="V2456" s="1" t="str">
        <f t="shared" si="103"/>
        <v/>
      </c>
      <c r="W2456" s="1" t="str">
        <f t="shared" si="104"/>
        <v/>
      </c>
    </row>
    <row r="2457" spans="1:23" x14ac:dyDescent="0.25">
      <c r="A2457" s="3">
        <v>43742</v>
      </c>
      <c r="B2457">
        <v>59.594501000000001</v>
      </c>
      <c r="C2457">
        <v>60.571998999999998</v>
      </c>
      <c r="D2457">
        <v>59.458500000000001</v>
      </c>
      <c r="E2457">
        <v>60.450001</v>
      </c>
      <c r="F2457">
        <v>60.450001</v>
      </c>
      <c r="G2457">
        <v>23248000</v>
      </c>
      <c r="I2457" s="2">
        <f t="shared" si="90"/>
        <v>58.988665333333337</v>
      </c>
      <c r="J2457" s="2">
        <f t="shared" si="91"/>
        <v>58.524331666666676</v>
      </c>
      <c r="K2457" s="2">
        <f t="shared" si="92"/>
        <v>57.657164333333341</v>
      </c>
      <c r="L2457" s="2">
        <f t="shared" si="93"/>
        <v>57.19283066666668</v>
      </c>
      <c r="M2457" s="2">
        <f t="shared" si="94"/>
        <v>59.855832666666672</v>
      </c>
      <c r="N2457" s="2">
        <f t="shared" si="95"/>
        <v>60.320166333333333</v>
      </c>
      <c r="O2457" s="2">
        <f t="shared" si="96"/>
        <v>61.187333666666667</v>
      </c>
      <c r="P2457" s="10" t="str">
        <f t="shared" si="97"/>
        <v>Likely up</v>
      </c>
      <c r="Q2457" s="2">
        <f t="shared" si="98"/>
        <v>60.136500599999998</v>
      </c>
      <c r="R2457" s="2">
        <f t="shared" si="99"/>
        <v>0.31350040000000234</v>
      </c>
      <c r="S2457" s="1">
        <f t="shared" si="100"/>
        <v>61.159217750536158</v>
      </c>
      <c r="T2457" s="1">
        <f t="shared" si="101"/>
        <v>59.113783449463838</v>
      </c>
      <c r="U2457" s="1" t="str">
        <f t="shared" si="102"/>
        <v>Change DOWN</v>
      </c>
      <c r="V2457" s="1" t="str">
        <f t="shared" si="103"/>
        <v/>
      </c>
      <c r="W2457" s="1" t="str">
        <f t="shared" si="104"/>
        <v/>
      </c>
    </row>
    <row r="2458" spans="1:23" x14ac:dyDescent="0.25">
      <c r="A2458" s="3">
        <v>43745</v>
      </c>
      <c r="B2458">
        <v>60.220001000000003</v>
      </c>
      <c r="C2458">
        <v>60.910198000000001</v>
      </c>
      <c r="D2458">
        <v>60.1875</v>
      </c>
      <c r="E2458">
        <v>60.383999000000003</v>
      </c>
      <c r="F2458">
        <v>60.383999000000003</v>
      </c>
      <c r="G2458">
        <v>16858000</v>
      </c>
      <c r="I2458" s="2">
        <f t="shared" si="90"/>
        <v>60.160166666666669</v>
      </c>
      <c r="J2458" s="2">
        <f t="shared" si="91"/>
        <v>59.748334333333339</v>
      </c>
      <c r="K2458" s="2">
        <f t="shared" si="92"/>
        <v>59.046667666666671</v>
      </c>
      <c r="L2458" s="2">
        <f t="shared" si="93"/>
        <v>58.634835333333342</v>
      </c>
      <c r="M2458" s="2">
        <f t="shared" si="94"/>
        <v>60.861833333333337</v>
      </c>
      <c r="N2458" s="2">
        <f t="shared" si="95"/>
        <v>61.273665666666666</v>
      </c>
      <c r="O2458" s="2">
        <f t="shared" si="96"/>
        <v>61.975332333333334</v>
      </c>
      <c r="P2458" s="10" t="str">
        <f t="shared" si="97"/>
        <v/>
      </c>
      <c r="Q2458" s="2">
        <f t="shared" si="98"/>
        <v>59.975600600000007</v>
      </c>
      <c r="R2458" s="2">
        <f t="shared" si="99"/>
        <v>0.40839839999999583</v>
      </c>
      <c r="S2458" s="1">
        <f t="shared" si="100"/>
        <v>60.8274684061183</v>
      </c>
      <c r="T2458" s="1">
        <f t="shared" si="101"/>
        <v>59.123732793881715</v>
      </c>
      <c r="U2458" s="1" t="str">
        <f t="shared" si="102"/>
        <v>Change DOWN</v>
      </c>
      <c r="V2458" s="1" t="str">
        <f t="shared" si="103"/>
        <v/>
      </c>
      <c r="W2458" s="1" t="str">
        <f t="shared" si="104"/>
        <v/>
      </c>
    </row>
    <row r="2459" spans="1:23" x14ac:dyDescent="0.25">
      <c r="A2459" s="3">
        <v>43746</v>
      </c>
      <c r="B2459">
        <v>59.879500999999998</v>
      </c>
      <c r="C2459">
        <v>60.304001</v>
      </c>
      <c r="D2459">
        <v>59.450499999999998</v>
      </c>
      <c r="E2459">
        <v>59.456501000000003</v>
      </c>
      <c r="F2459">
        <v>59.456501000000003</v>
      </c>
      <c r="G2459">
        <v>20786000</v>
      </c>
      <c r="I2459" s="2">
        <f t="shared" si="90"/>
        <v>60.493898999999999</v>
      </c>
      <c r="J2459" s="2">
        <f t="shared" si="91"/>
        <v>60.077599999999997</v>
      </c>
      <c r="K2459" s="2">
        <f t="shared" si="92"/>
        <v>59.771200999999998</v>
      </c>
      <c r="L2459" s="2">
        <f t="shared" si="93"/>
        <v>59.354901999999996</v>
      </c>
      <c r="M2459" s="2">
        <f t="shared" si="94"/>
        <v>60.800297999999998</v>
      </c>
      <c r="N2459" s="2">
        <f t="shared" si="95"/>
        <v>61.216597</v>
      </c>
      <c r="O2459" s="2">
        <f t="shared" si="96"/>
        <v>61.522995999999999</v>
      </c>
      <c r="P2459" s="10" t="str">
        <f t="shared" si="97"/>
        <v>Likely down</v>
      </c>
      <c r="Q2459" s="2">
        <f t="shared" si="98"/>
        <v>59.862400200000003</v>
      </c>
      <c r="R2459" s="2">
        <f t="shared" si="99"/>
        <v>-0.40589920000000035</v>
      </c>
      <c r="S2459" s="1">
        <f t="shared" si="100"/>
        <v>60.579334035372</v>
      </c>
      <c r="T2459" s="1">
        <f t="shared" si="101"/>
        <v>59.145466364628007</v>
      </c>
      <c r="U2459" s="1" t="str">
        <f t="shared" si="102"/>
        <v>Change DOWN</v>
      </c>
      <c r="V2459" s="1" t="str">
        <f t="shared" si="103"/>
        <v/>
      </c>
      <c r="W2459" s="1" t="str">
        <f t="shared" si="104"/>
        <v/>
      </c>
    </row>
    <row r="2460" spans="1:23" x14ac:dyDescent="0.25">
      <c r="A2460" s="3">
        <v>43747</v>
      </c>
      <c r="B2460">
        <v>59.967498999999997</v>
      </c>
      <c r="C2460">
        <v>60.417499999999997</v>
      </c>
      <c r="D2460">
        <v>59.881500000000003</v>
      </c>
      <c r="E2460">
        <v>60.115501000000002</v>
      </c>
      <c r="F2460">
        <v>60.115501000000002</v>
      </c>
      <c r="G2460">
        <v>17354000</v>
      </c>
      <c r="I2460" s="2">
        <f t="shared" si="90"/>
        <v>59.737000666666667</v>
      </c>
      <c r="J2460" s="2">
        <f t="shared" si="91"/>
        <v>59.170000333333334</v>
      </c>
      <c r="K2460" s="2">
        <f t="shared" si="92"/>
        <v>58.883499666666665</v>
      </c>
      <c r="L2460" s="2">
        <f t="shared" si="93"/>
        <v>58.316499333333333</v>
      </c>
      <c r="M2460" s="2">
        <f t="shared" si="94"/>
        <v>60.023501333333336</v>
      </c>
      <c r="N2460" s="2">
        <f t="shared" si="95"/>
        <v>60.590501666666668</v>
      </c>
      <c r="O2460" s="2">
        <f t="shared" si="96"/>
        <v>60.877002333333337</v>
      </c>
      <c r="P2460" s="10" t="str">
        <f t="shared" si="97"/>
        <v>Possibly up</v>
      </c>
      <c r="Q2460" s="2">
        <f t="shared" si="98"/>
        <v>59.702700200000002</v>
      </c>
      <c r="R2460" s="2">
        <f t="shared" si="99"/>
        <v>0.41280079999999941</v>
      </c>
      <c r="S2460" s="1">
        <f t="shared" si="100"/>
        <v>60.398953533852847</v>
      </c>
      <c r="T2460" s="1">
        <f t="shared" si="101"/>
        <v>59.006446866147158</v>
      </c>
      <c r="U2460" s="1" t="str">
        <f t="shared" si="102"/>
        <v>Change DOWN</v>
      </c>
      <c r="V2460" s="1" t="str">
        <f t="shared" si="103"/>
        <v/>
      </c>
      <c r="W2460" s="1" t="str">
        <f t="shared" si="104"/>
        <v/>
      </c>
    </row>
    <row r="2461" spans="1:23" x14ac:dyDescent="0.25">
      <c r="A2461" s="3">
        <v>43748</v>
      </c>
      <c r="B2461">
        <v>59.929001</v>
      </c>
      <c r="C2461">
        <v>60.75</v>
      </c>
      <c r="D2461">
        <v>59.867001000000002</v>
      </c>
      <c r="E2461">
        <v>60.433498</v>
      </c>
      <c r="F2461">
        <v>60.433498</v>
      </c>
      <c r="G2461">
        <v>16932000</v>
      </c>
      <c r="I2461" s="2">
        <f t="shared" si="90"/>
        <v>60.138167000000003</v>
      </c>
      <c r="J2461" s="2">
        <f t="shared" si="91"/>
        <v>59.858834000000009</v>
      </c>
      <c r="K2461" s="2">
        <f t="shared" si="92"/>
        <v>59.602167000000009</v>
      </c>
      <c r="L2461" s="2">
        <f t="shared" si="93"/>
        <v>59.322834000000014</v>
      </c>
      <c r="M2461" s="2">
        <f t="shared" si="94"/>
        <v>60.394834000000003</v>
      </c>
      <c r="N2461" s="2">
        <f t="shared" si="95"/>
        <v>60.674166999999997</v>
      </c>
      <c r="O2461" s="2">
        <f t="shared" si="96"/>
        <v>60.930833999999997</v>
      </c>
      <c r="P2461" s="10" t="str">
        <f t="shared" si="97"/>
        <v>Possibly up</v>
      </c>
      <c r="Q2461" s="2">
        <f t="shared" si="98"/>
        <v>59.959500200000001</v>
      </c>
      <c r="R2461" s="2">
        <f t="shared" si="99"/>
        <v>0.47399779999999936</v>
      </c>
      <c r="S2461" s="1">
        <f t="shared" si="100"/>
        <v>60.464663558232957</v>
      </c>
      <c r="T2461" s="1">
        <f t="shared" si="101"/>
        <v>59.454336841767045</v>
      </c>
      <c r="U2461" s="1" t="str">
        <f t="shared" si="102"/>
        <v>Change DOWN</v>
      </c>
      <c r="V2461" s="1" t="str">
        <f t="shared" si="103"/>
        <v/>
      </c>
      <c r="W2461" s="1" t="str">
        <f t="shared" si="104"/>
        <v/>
      </c>
    </row>
    <row r="2462" spans="1:23" x14ac:dyDescent="0.25">
      <c r="A2462" s="3">
        <v>43749</v>
      </c>
      <c r="B2462">
        <v>61.110500000000002</v>
      </c>
      <c r="C2462">
        <v>61.419497999999997</v>
      </c>
      <c r="D2462">
        <v>60.686999999999998</v>
      </c>
      <c r="E2462">
        <v>60.772499000000003</v>
      </c>
      <c r="F2462">
        <v>60.772499000000003</v>
      </c>
      <c r="G2462">
        <v>25454000</v>
      </c>
      <c r="I2462" s="2">
        <f t="shared" si="90"/>
        <v>60.350166333333334</v>
      </c>
      <c r="J2462" s="2">
        <f t="shared" si="91"/>
        <v>59.950332666666668</v>
      </c>
      <c r="K2462" s="2">
        <f t="shared" si="92"/>
        <v>59.467167333333336</v>
      </c>
      <c r="L2462" s="2">
        <f t="shared" si="93"/>
        <v>59.06733366666667</v>
      </c>
      <c r="M2462" s="2">
        <f t="shared" si="94"/>
        <v>60.833331666666666</v>
      </c>
      <c r="N2462" s="2">
        <f t="shared" si="95"/>
        <v>61.233165333333332</v>
      </c>
      <c r="O2462" s="2">
        <f t="shared" si="96"/>
        <v>61.716330666666664</v>
      </c>
      <c r="P2462" s="10" t="str">
        <f t="shared" si="97"/>
        <v/>
      </c>
      <c r="Q2462" s="2">
        <f t="shared" si="98"/>
        <v>60.167899999999996</v>
      </c>
      <c r="R2462" s="2">
        <f t="shared" si="99"/>
        <v>0.60459900000000744</v>
      </c>
      <c r="S2462" s="1">
        <f t="shared" si="100"/>
        <v>60.587916738359311</v>
      </c>
      <c r="T2462" s="1">
        <f t="shared" si="101"/>
        <v>59.747883261640681</v>
      </c>
      <c r="U2462" s="1" t="str">
        <f t="shared" si="102"/>
        <v>Change UP</v>
      </c>
      <c r="V2462" s="1" t="str">
        <f t="shared" si="103"/>
        <v>Change UP</v>
      </c>
      <c r="W2462" s="1">
        <f t="shared" si="104"/>
        <v>60.772499000000003</v>
      </c>
    </row>
    <row r="2463" spans="1:23" x14ac:dyDescent="0.25">
      <c r="A2463" s="3">
        <v>43752</v>
      </c>
      <c r="B2463">
        <v>60.617001000000002</v>
      </c>
      <c r="C2463">
        <v>61.316502</v>
      </c>
      <c r="D2463">
        <v>60.588000999999998</v>
      </c>
      <c r="E2463">
        <v>60.856997999999997</v>
      </c>
      <c r="F2463">
        <v>60.856997999999997</v>
      </c>
      <c r="G2463">
        <v>17350000</v>
      </c>
      <c r="I2463" s="2">
        <f t="shared" ref="I2463:I2526" si="105">AVERAGE(C2462:E2462)</f>
        <v>60.959665666666666</v>
      </c>
      <c r="J2463" s="2">
        <f t="shared" ref="J2463:J2526" si="106">(2*I2463)-C2462</f>
        <v>60.499833333333335</v>
      </c>
      <c r="K2463" s="2">
        <f t="shared" ref="K2463:K2526" si="107">I2463-(C2462-D2462)</f>
        <v>60.227167666666666</v>
      </c>
      <c r="L2463" s="2">
        <f t="shared" ref="L2463:L2526" si="108">D2462-2*(C2462-I2463)</f>
        <v>59.767335333333335</v>
      </c>
      <c r="M2463" s="2">
        <f t="shared" ref="M2463:M2526" si="109">(2*I2463)-D2462</f>
        <v>61.232331333333335</v>
      </c>
      <c r="N2463" s="2">
        <f t="shared" ref="N2463:N2526" si="110">I2463+(C2462-D2462)</f>
        <v>61.692163666666666</v>
      </c>
      <c r="O2463" s="2">
        <f t="shared" ref="O2463:O2526" si="111">C2462+2*(I2463-D2462)</f>
        <v>61.964829333333334</v>
      </c>
      <c r="P2463" s="10" t="str">
        <f t="shared" ref="P2463:P2526" si="112">IF(E2463&lt;L2463,"Definitely down",IF(AND(E2463&lt;J2463,E2463&lt;K2463),"Likely down",IF(E2463&lt;J2463,"Possibly down",IF(E2463&gt;O2463,"Definitely up",IF(AND(E2463&gt;M2463,E2463&gt;N2463),"Likely up",IF(E2463&gt;M2463,"Possibly up",""))))))</f>
        <v/>
      </c>
      <c r="Q2463" s="2">
        <f t="shared" ref="Q2463:Q2526" si="113">AVERAGE(E2458:E2462)</f>
        <v>60.232399599999994</v>
      </c>
      <c r="R2463" s="2">
        <f t="shared" ref="R2463:R2526" si="114">E2463-Q2463</f>
        <v>0.62459840000000355</v>
      </c>
      <c r="S2463" s="1">
        <f t="shared" si="100"/>
        <v>60.72504912720143</v>
      </c>
      <c r="T2463" s="1">
        <f t="shared" si="101"/>
        <v>59.739750072798557</v>
      </c>
      <c r="U2463" s="1" t="str">
        <f t="shared" si="102"/>
        <v>Change UP</v>
      </c>
      <c r="V2463" s="1" t="str">
        <f t="shared" si="103"/>
        <v/>
      </c>
      <c r="W2463" s="1" t="str">
        <f t="shared" si="104"/>
        <v/>
      </c>
    </row>
    <row r="2464" spans="1:23" x14ac:dyDescent="0.25">
      <c r="A2464" s="3">
        <v>43753</v>
      </c>
      <c r="B2464">
        <v>61.02</v>
      </c>
      <c r="C2464">
        <v>62.366501</v>
      </c>
      <c r="D2464">
        <v>61.02</v>
      </c>
      <c r="E2464">
        <v>62.150500999999998</v>
      </c>
      <c r="F2464">
        <v>62.150500999999998</v>
      </c>
      <c r="G2464">
        <v>27634000</v>
      </c>
      <c r="I2464" s="2">
        <f t="shared" si="105"/>
        <v>60.920500333333337</v>
      </c>
      <c r="J2464" s="2">
        <f t="shared" si="106"/>
        <v>60.524498666666673</v>
      </c>
      <c r="K2464" s="2">
        <f t="shared" si="107"/>
        <v>60.191999333333335</v>
      </c>
      <c r="L2464" s="2">
        <f t="shared" si="108"/>
        <v>59.795997666666672</v>
      </c>
      <c r="M2464" s="2">
        <f t="shared" si="109"/>
        <v>61.252999666666675</v>
      </c>
      <c r="N2464" s="2">
        <f t="shared" si="110"/>
        <v>61.649001333333338</v>
      </c>
      <c r="O2464" s="2">
        <f t="shared" si="111"/>
        <v>61.981500666666676</v>
      </c>
      <c r="P2464" s="10" t="str">
        <f t="shared" si="112"/>
        <v>Definitely up</v>
      </c>
      <c r="Q2464" s="2">
        <f t="shared" si="113"/>
        <v>60.326999399999998</v>
      </c>
      <c r="R2464" s="2">
        <f t="shared" si="114"/>
        <v>1.8235016000000002</v>
      </c>
      <c r="S2464" s="1">
        <f t="shared" ref="S2464:S2527" si="115">AVERAGE(E2459:E2463)+$X$2*_xlfn.STDEV.S(E2459:E2463)</f>
        <v>60.895596225309724</v>
      </c>
      <c r="T2464" s="1">
        <f t="shared" ref="T2464:T2527" si="116">AVERAGE(E2459:E2463)-$X$2*_xlfn.STDEV.S(E2459:E2463)</f>
        <v>59.758402574690273</v>
      </c>
      <c r="U2464" s="1" t="str">
        <f t="shared" ref="U2464:U2527" si="117">IF(E2464&gt;S2464,"Change UP",IF(E2464&lt;T2464,"Change DOWN",U2463))</f>
        <v>Change UP</v>
      </c>
      <c r="V2464" s="1" t="str">
        <f t="shared" ref="V2464:V2527" si="118">IF(U2464=U2463,"",U2464)</f>
        <v/>
      </c>
      <c r="W2464" s="1" t="str">
        <f t="shared" ref="W2464:W2527" si="119">IF(V2464&lt;&gt;"",E2464,"")</f>
        <v/>
      </c>
    </row>
    <row r="2465" spans="1:23" x14ac:dyDescent="0.25">
      <c r="A2465" s="3">
        <v>43754</v>
      </c>
      <c r="B2465">
        <v>62.058498</v>
      </c>
      <c r="C2465">
        <v>62.737000000000002</v>
      </c>
      <c r="D2465">
        <v>61.922500999999997</v>
      </c>
      <c r="E2465">
        <v>62.181998999999998</v>
      </c>
      <c r="F2465">
        <v>62.181998999999998</v>
      </c>
      <c r="G2465">
        <v>21892000</v>
      </c>
      <c r="I2465" s="2">
        <f t="shared" si="105"/>
        <v>61.845667333333331</v>
      </c>
      <c r="J2465" s="2">
        <f t="shared" si="106"/>
        <v>61.324833666666663</v>
      </c>
      <c r="K2465" s="2">
        <f t="shared" si="107"/>
        <v>60.499166333333335</v>
      </c>
      <c r="L2465" s="2">
        <f t="shared" si="108"/>
        <v>59.978332666666667</v>
      </c>
      <c r="M2465" s="2">
        <f t="shared" si="109"/>
        <v>62.67133466666666</v>
      </c>
      <c r="N2465" s="2">
        <f t="shared" si="110"/>
        <v>63.192168333333328</v>
      </c>
      <c r="O2465" s="2">
        <f t="shared" si="111"/>
        <v>64.017835666666656</v>
      </c>
      <c r="P2465" s="10" t="str">
        <f t="shared" si="112"/>
        <v/>
      </c>
      <c r="Q2465" s="2">
        <f t="shared" si="113"/>
        <v>60.8657994</v>
      </c>
      <c r="R2465" s="2">
        <f t="shared" si="114"/>
        <v>1.3161995999999974</v>
      </c>
      <c r="S2465" s="1">
        <f t="shared" si="115"/>
        <v>61.641858808133357</v>
      </c>
      <c r="T2465" s="1">
        <f t="shared" si="116"/>
        <v>60.089739991866644</v>
      </c>
      <c r="U2465" s="1" t="str">
        <f t="shared" si="117"/>
        <v>Change UP</v>
      </c>
      <c r="V2465" s="1" t="str">
        <f t="shared" si="118"/>
        <v/>
      </c>
      <c r="W2465" s="1" t="str">
        <f t="shared" si="119"/>
        <v/>
      </c>
    </row>
    <row r="2466" spans="1:23" x14ac:dyDescent="0.25">
      <c r="A2466" s="3">
        <v>43755</v>
      </c>
      <c r="B2466">
        <v>62.546500999999999</v>
      </c>
      <c r="C2466">
        <v>63.166248000000003</v>
      </c>
      <c r="D2466">
        <v>62.497002000000002</v>
      </c>
      <c r="E2466">
        <v>62.653500000000001</v>
      </c>
      <c r="F2466">
        <v>62.653500000000001</v>
      </c>
      <c r="G2466">
        <v>19048000</v>
      </c>
      <c r="I2466" s="2">
        <f t="shared" si="105"/>
        <v>62.280499999999996</v>
      </c>
      <c r="J2466" s="2">
        <f t="shared" si="106"/>
        <v>61.823999999999991</v>
      </c>
      <c r="K2466" s="2">
        <f t="shared" si="107"/>
        <v>61.466000999999991</v>
      </c>
      <c r="L2466" s="2">
        <f t="shared" si="108"/>
        <v>61.009500999999986</v>
      </c>
      <c r="M2466" s="2">
        <f t="shared" si="109"/>
        <v>62.638498999999996</v>
      </c>
      <c r="N2466" s="2">
        <f t="shared" si="110"/>
        <v>63.094999000000001</v>
      </c>
      <c r="O2466" s="2">
        <f t="shared" si="111"/>
        <v>63.452998000000001</v>
      </c>
      <c r="P2466" s="10" t="str">
        <f t="shared" si="112"/>
        <v>Possibly up</v>
      </c>
      <c r="Q2466" s="2">
        <f t="shared" si="113"/>
        <v>61.279098999999995</v>
      </c>
      <c r="R2466" s="2">
        <f t="shared" si="114"/>
        <v>1.374401000000006</v>
      </c>
      <c r="S2466" s="1">
        <f t="shared" si="115"/>
        <v>62.104390421409121</v>
      </c>
      <c r="T2466" s="1">
        <f t="shared" si="116"/>
        <v>60.453807578590869</v>
      </c>
      <c r="U2466" s="1" t="str">
        <f t="shared" si="117"/>
        <v>Change UP</v>
      </c>
      <c r="V2466" s="1" t="str">
        <f t="shared" si="118"/>
        <v/>
      </c>
      <c r="W2466" s="1" t="str">
        <f t="shared" si="119"/>
        <v/>
      </c>
    </row>
    <row r="2467" spans="1:23" x14ac:dyDescent="0.25">
      <c r="A2467" s="3">
        <v>43756</v>
      </c>
      <c r="B2467">
        <v>62.673000000000002</v>
      </c>
      <c r="C2467">
        <v>62.944499999999998</v>
      </c>
      <c r="D2467">
        <v>62.054001</v>
      </c>
      <c r="E2467">
        <v>62.274501999999998</v>
      </c>
      <c r="F2467">
        <v>62.274501999999998</v>
      </c>
      <c r="G2467">
        <v>27056000</v>
      </c>
      <c r="I2467" s="2">
        <f t="shared" si="105"/>
        <v>62.772250000000007</v>
      </c>
      <c r="J2467" s="2">
        <f t="shared" si="106"/>
        <v>62.37825200000001</v>
      </c>
      <c r="K2467" s="2">
        <f t="shared" si="107"/>
        <v>62.103004000000006</v>
      </c>
      <c r="L2467" s="2">
        <f t="shared" si="108"/>
        <v>61.709006000000009</v>
      </c>
      <c r="M2467" s="2">
        <f t="shared" si="109"/>
        <v>63.047498000000012</v>
      </c>
      <c r="N2467" s="2">
        <f t="shared" si="110"/>
        <v>63.441496000000008</v>
      </c>
      <c r="O2467" s="2">
        <f t="shared" si="111"/>
        <v>63.716744000000013</v>
      </c>
      <c r="P2467" s="10" t="str">
        <f t="shared" si="112"/>
        <v>Possibly down</v>
      </c>
      <c r="Q2467" s="2">
        <f t="shared" si="113"/>
        <v>61.723099400000002</v>
      </c>
      <c r="R2467" s="2">
        <f t="shared" si="114"/>
        <v>0.55140259999999586</v>
      </c>
      <c r="S2467" s="1">
        <f t="shared" si="115"/>
        <v>62.57642802992595</v>
      </c>
      <c r="T2467" s="1">
        <f t="shared" si="116"/>
        <v>60.869770770074055</v>
      </c>
      <c r="U2467" s="1" t="str">
        <f t="shared" si="117"/>
        <v>Change UP</v>
      </c>
      <c r="V2467" s="1" t="str">
        <f t="shared" si="118"/>
        <v/>
      </c>
      <c r="W2467" s="1" t="str">
        <f t="shared" si="119"/>
        <v/>
      </c>
    </row>
    <row r="2468" spans="1:23" x14ac:dyDescent="0.25">
      <c r="A2468" s="3">
        <v>43759</v>
      </c>
      <c r="B2468">
        <v>62.612999000000002</v>
      </c>
      <c r="C2468">
        <v>62.731448999999998</v>
      </c>
      <c r="D2468">
        <v>62.029998999999997</v>
      </c>
      <c r="E2468">
        <v>62.307499</v>
      </c>
      <c r="F2468">
        <v>62.307499</v>
      </c>
      <c r="G2468">
        <v>20544000</v>
      </c>
      <c r="I2468" s="2">
        <f t="shared" si="105"/>
        <v>62.424334333333341</v>
      </c>
      <c r="J2468" s="2">
        <f t="shared" si="106"/>
        <v>61.904168666666685</v>
      </c>
      <c r="K2468" s="2">
        <f t="shared" si="107"/>
        <v>61.533835333333343</v>
      </c>
      <c r="L2468" s="2">
        <f t="shared" si="108"/>
        <v>61.013669666666686</v>
      </c>
      <c r="M2468" s="2">
        <f t="shared" si="109"/>
        <v>62.794667666666683</v>
      </c>
      <c r="N2468" s="2">
        <f t="shared" si="110"/>
        <v>63.31483333333334</v>
      </c>
      <c r="O2468" s="2">
        <f t="shared" si="111"/>
        <v>63.685166666666682</v>
      </c>
      <c r="P2468" s="10" t="str">
        <f t="shared" si="112"/>
        <v/>
      </c>
      <c r="Q2468" s="2">
        <f t="shared" si="113"/>
        <v>62.023499999999999</v>
      </c>
      <c r="R2468" s="2">
        <f t="shared" si="114"/>
        <v>0.28399900000000144</v>
      </c>
      <c r="S2468" s="1">
        <f t="shared" si="115"/>
        <v>62.705753638137971</v>
      </c>
      <c r="T2468" s="1">
        <f t="shared" si="116"/>
        <v>61.341246361862027</v>
      </c>
      <c r="U2468" s="1" t="str">
        <f t="shared" si="117"/>
        <v>Change UP</v>
      </c>
      <c r="V2468" s="1" t="str">
        <f t="shared" si="118"/>
        <v/>
      </c>
      <c r="W2468" s="1" t="str">
        <f t="shared" si="119"/>
        <v/>
      </c>
    </row>
    <row r="2469" spans="1:23" x14ac:dyDescent="0.25">
      <c r="A2469" s="3">
        <v>43760</v>
      </c>
      <c r="B2469">
        <v>62.392502</v>
      </c>
      <c r="C2469">
        <v>62.529998999999997</v>
      </c>
      <c r="D2469">
        <v>62.069000000000003</v>
      </c>
      <c r="E2469">
        <v>62.139999000000003</v>
      </c>
      <c r="F2469">
        <v>62.139999000000003</v>
      </c>
      <c r="G2469">
        <v>20476000</v>
      </c>
      <c r="I2469" s="2">
        <f t="shared" si="105"/>
        <v>62.356315666666667</v>
      </c>
      <c r="J2469" s="2">
        <f t="shared" si="106"/>
        <v>61.981182333333336</v>
      </c>
      <c r="K2469" s="2">
        <f t="shared" si="107"/>
        <v>61.654865666666666</v>
      </c>
      <c r="L2469" s="2">
        <f t="shared" si="108"/>
        <v>61.279732333333335</v>
      </c>
      <c r="M2469" s="2">
        <f t="shared" si="109"/>
        <v>62.682632333333338</v>
      </c>
      <c r="N2469" s="2">
        <f t="shared" si="110"/>
        <v>63.057765666666668</v>
      </c>
      <c r="O2469" s="2">
        <f t="shared" si="111"/>
        <v>63.384082333333339</v>
      </c>
      <c r="P2469" s="10" t="str">
        <f t="shared" si="112"/>
        <v/>
      </c>
      <c r="Q2469" s="2">
        <f t="shared" si="113"/>
        <v>62.313600199999996</v>
      </c>
      <c r="R2469" s="2">
        <f t="shared" si="114"/>
        <v>-0.17360119999999313</v>
      </c>
      <c r="S2469" s="1">
        <f t="shared" si="115"/>
        <v>62.514235436690115</v>
      </c>
      <c r="T2469" s="1">
        <f t="shared" si="116"/>
        <v>62.112964963309878</v>
      </c>
      <c r="U2469" s="1" t="str">
        <f t="shared" si="117"/>
        <v>Change UP</v>
      </c>
      <c r="V2469" s="1" t="str">
        <f t="shared" si="118"/>
        <v/>
      </c>
      <c r="W2469" s="1" t="str">
        <f t="shared" si="119"/>
        <v/>
      </c>
    </row>
    <row r="2470" spans="1:23" x14ac:dyDescent="0.25">
      <c r="A2470" s="3">
        <v>43761</v>
      </c>
      <c r="B2470">
        <v>62.118000000000002</v>
      </c>
      <c r="C2470">
        <v>62.994498999999998</v>
      </c>
      <c r="D2470">
        <v>62.118000000000002</v>
      </c>
      <c r="E2470">
        <v>62.956501000000003</v>
      </c>
      <c r="F2470">
        <v>62.956501000000003</v>
      </c>
      <c r="G2470">
        <v>18230000</v>
      </c>
      <c r="I2470" s="2">
        <f t="shared" si="105"/>
        <v>62.24633266666666</v>
      </c>
      <c r="J2470" s="2">
        <f t="shared" si="106"/>
        <v>61.962666333333324</v>
      </c>
      <c r="K2470" s="2">
        <f t="shared" si="107"/>
        <v>61.785333666666666</v>
      </c>
      <c r="L2470" s="2">
        <f t="shared" si="108"/>
        <v>61.50166733333333</v>
      </c>
      <c r="M2470" s="2">
        <f t="shared" si="109"/>
        <v>62.423665333333318</v>
      </c>
      <c r="N2470" s="2">
        <f t="shared" si="110"/>
        <v>62.707331666666654</v>
      </c>
      <c r="O2470" s="2">
        <f t="shared" si="111"/>
        <v>62.884664333333312</v>
      </c>
      <c r="P2470" s="10" t="str">
        <f t="shared" si="112"/>
        <v>Definitely up</v>
      </c>
      <c r="Q2470" s="2">
        <f t="shared" si="113"/>
        <v>62.3114998</v>
      </c>
      <c r="R2470" s="2">
        <f t="shared" si="114"/>
        <v>0.64500120000000294</v>
      </c>
      <c r="S2470" s="1">
        <f t="shared" si="115"/>
        <v>62.514312498078056</v>
      </c>
      <c r="T2470" s="1">
        <f t="shared" si="116"/>
        <v>62.108687101921944</v>
      </c>
      <c r="U2470" s="1" t="str">
        <f t="shared" si="117"/>
        <v>Change UP</v>
      </c>
      <c r="V2470" s="1" t="str">
        <f t="shared" si="118"/>
        <v/>
      </c>
      <c r="W2470" s="1" t="str">
        <f t="shared" si="119"/>
        <v/>
      </c>
    </row>
    <row r="2471" spans="1:23" x14ac:dyDescent="0.25">
      <c r="A2471" s="3">
        <v>43762</v>
      </c>
      <c r="B2471">
        <v>63.044998</v>
      </c>
      <c r="C2471">
        <v>63.200001</v>
      </c>
      <c r="D2471">
        <v>62.685749000000001</v>
      </c>
      <c r="E2471">
        <v>63.049500000000002</v>
      </c>
      <c r="F2471">
        <v>63.049500000000002</v>
      </c>
      <c r="G2471">
        <v>20562000</v>
      </c>
      <c r="I2471" s="2">
        <f t="shared" si="105"/>
        <v>62.689666666666675</v>
      </c>
      <c r="J2471" s="2">
        <f t="shared" si="106"/>
        <v>62.384834333333352</v>
      </c>
      <c r="K2471" s="2">
        <f t="shared" si="107"/>
        <v>61.813167666666679</v>
      </c>
      <c r="L2471" s="2">
        <f t="shared" si="108"/>
        <v>61.508335333333356</v>
      </c>
      <c r="M2471" s="2">
        <f t="shared" si="109"/>
        <v>63.261333333333347</v>
      </c>
      <c r="N2471" s="2">
        <f t="shared" si="110"/>
        <v>63.56616566666667</v>
      </c>
      <c r="O2471" s="2">
        <f t="shared" si="111"/>
        <v>64.137832333333336</v>
      </c>
      <c r="P2471" s="10" t="str">
        <f t="shared" si="112"/>
        <v/>
      </c>
      <c r="Q2471" s="2">
        <f t="shared" si="113"/>
        <v>62.466400199999995</v>
      </c>
      <c r="R2471" s="2">
        <f t="shared" si="114"/>
        <v>0.5830998000000065</v>
      </c>
      <c r="S2471" s="1">
        <f t="shared" si="115"/>
        <v>62.799498302368804</v>
      </c>
      <c r="T2471" s="1">
        <f t="shared" si="116"/>
        <v>62.133302097631187</v>
      </c>
      <c r="U2471" s="1" t="str">
        <f t="shared" si="117"/>
        <v>Change UP</v>
      </c>
      <c r="V2471" s="1" t="str">
        <f t="shared" si="118"/>
        <v/>
      </c>
      <c r="W2471" s="1" t="str">
        <f t="shared" si="119"/>
        <v/>
      </c>
    </row>
    <row r="2472" spans="1:23" x14ac:dyDescent="0.25">
      <c r="A2472" s="3">
        <v>43763</v>
      </c>
      <c r="B2472">
        <v>62.551498000000002</v>
      </c>
      <c r="C2472">
        <v>63.48</v>
      </c>
      <c r="D2472">
        <v>62.500500000000002</v>
      </c>
      <c r="E2472">
        <v>63.256500000000003</v>
      </c>
      <c r="F2472">
        <v>63.256500000000003</v>
      </c>
      <c r="G2472">
        <v>24262000</v>
      </c>
      <c r="I2472" s="2">
        <f t="shared" si="105"/>
        <v>62.978416666666668</v>
      </c>
      <c r="J2472" s="2">
        <f t="shared" si="106"/>
        <v>62.756832333333335</v>
      </c>
      <c r="K2472" s="2">
        <f t="shared" si="107"/>
        <v>62.464164666666669</v>
      </c>
      <c r="L2472" s="2">
        <f t="shared" si="108"/>
        <v>62.242580333333336</v>
      </c>
      <c r="M2472" s="2">
        <f t="shared" si="109"/>
        <v>63.271084333333334</v>
      </c>
      <c r="N2472" s="2">
        <f t="shared" si="110"/>
        <v>63.492668666666667</v>
      </c>
      <c r="O2472" s="2">
        <f t="shared" si="111"/>
        <v>63.785336333333333</v>
      </c>
      <c r="P2472" s="10" t="str">
        <f t="shared" si="112"/>
        <v/>
      </c>
      <c r="Q2472" s="2">
        <f t="shared" si="113"/>
        <v>62.545600200000003</v>
      </c>
      <c r="R2472" s="2">
        <f t="shared" si="114"/>
        <v>0.71089979999999997</v>
      </c>
      <c r="S2472" s="1">
        <f t="shared" si="115"/>
        <v>62.969113253165666</v>
      </c>
      <c r="T2472" s="1">
        <f t="shared" si="116"/>
        <v>62.122087146834339</v>
      </c>
      <c r="U2472" s="1" t="str">
        <f t="shared" si="117"/>
        <v>Change UP</v>
      </c>
      <c r="V2472" s="1" t="str">
        <f t="shared" si="118"/>
        <v/>
      </c>
      <c r="W2472" s="1" t="str">
        <f t="shared" si="119"/>
        <v/>
      </c>
    </row>
    <row r="2473" spans="1:23" x14ac:dyDescent="0.25">
      <c r="A2473" s="3">
        <v>43766</v>
      </c>
      <c r="B2473">
        <v>63.772499000000003</v>
      </c>
      <c r="C2473">
        <v>64.965500000000006</v>
      </c>
      <c r="D2473">
        <v>63.626998999999998</v>
      </c>
      <c r="E2473">
        <v>64.5</v>
      </c>
      <c r="F2473">
        <v>64.5</v>
      </c>
      <c r="G2473">
        <v>52264000</v>
      </c>
      <c r="I2473" s="2">
        <f t="shared" si="105"/>
        <v>63.079000000000008</v>
      </c>
      <c r="J2473" s="2">
        <f t="shared" si="106"/>
        <v>62.678000000000019</v>
      </c>
      <c r="K2473" s="2">
        <f t="shared" si="107"/>
        <v>62.099500000000013</v>
      </c>
      <c r="L2473" s="2">
        <f t="shared" si="108"/>
        <v>61.698500000000024</v>
      </c>
      <c r="M2473" s="2">
        <f t="shared" si="109"/>
        <v>63.657500000000013</v>
      </c>
      <c r="N2473" s="2">
        <f t="shared" si="110"/>
        <v>64.058500000000009</v>
      </c>
      <c r="O2473" s="2">
        <f t="shared" si="111"/>
        <v>64.637</v>
      </c>
      <c r="P2473" s="10" t="str">
        <f t="shared" si="112"/>
        <v>Likely up</v>
      </c>
      <c r="Q2473" s="2">
        <f t="shared" si="113"/>
        <v>62.741999799999995</v>
      </c>
      <c r="R2473" s="2">
        <f t="shared" si="114"/>
        <v>1.758000200000005</v>
      </c>
      <c r="S2473" s="1">
        <f t="shared" si="115"/>
        <v>63.230997116455512</v>
      </c>
      <c r="T2473" s="1">
        <f t="shared" si="116"/>
        <v>62.253002483544478</v>
      </c>
      <c r="U2473" s="1" t="str">
        <f t="shared" si="117"/>
        <v>Change UP</v>
      </c>
      <c r="V2473" s="1" t="str">
        <f t="shared" si="118"/>
        <v/>
      </c>
      <c r="W2473" s="1" t="str">
        <f t="shared" si="119"/>
        <v/>
      </c>
    </row>
    <row r="2474" spans="1:23" x14ac:dyDescent="0.25">
      <c r="A2474" s="3">
        <v>43767</v>
      </c>
      <c r="B2474">
        <v>63.811501</v>
      </c>
      <c r="C2474">
        <v>64.079498000000001</v>
      </c>
      <c r="D2474">
        <v>62.860599999999998</v>
      </c>
      <c r="E2474">
        <v>63.131000999999998</v>
      </c>
      <c r="F2474">
        <v>63.131000999999998</v>
      </c>
      <c r="G2474">
        <v>37728000</v>
      </c>
      <c r="I2474" s="2">
        <f t="shared" si="105"/>
        <v>64.36416633333333</v>
      </c>
      <c r="J2474" s="2">
        <f t="shared" si="106"/>
        <v>63.762832666666654</v>
      </c>
      <c r="K2474" s="2">
        <f t="shared" si="107"/>
        <v>63.025665333333322</v>
      </c>
      <c r="L2474" s="2">
        <f t="shared" si="108"/>
        <v>62.424331666666646</v>
      </c>
      <c r="M2474" s="2">
        <f t="shared" si="109"/>
        <v>65.101333666666662</v>
      </c>
      <c r="N2474" s="2">
        <f t="shared" si="110"/>
        <v>65.702667333333338</v>
      </c>
      <c r="O2474" s="2">
        <f t="shared" si="111"/>
        <v>66.43983466666667</v>
      </c>
      <c r="P2474" s="10" t="str">
        <f t="shared" si="112"/>
        <v>Possibly down</v>
      </c>
      <c r="Q2474" s="2">
        <f t="shared" si="113"/>
        <v>63.180500000000009</v>
      </c>
      <c r="R2474" s="2">
        <f t="shared" si="114"/>
        <v>-4.9499000000011506E-2</v>
      </c>
      <c r="S2474" s="1">
        <f t="shared" si="115"/>
        <v>64.031504572990372</v>
      </c>
      <c r="T2474" s="1">
        <f t="shared" si="116"/>
        <v>62.329495427009654</v>
      </c>
      <c r="U2474" s="1" t="str">
        <f t="shared" si="117"/>
        <v>Change UP</v>
      </c>
      <c r="V2474" s="1" t="str">
        <f t="shared" si="118"/>
        <v/>
      </c>
      <c r="W2474" s="1" t="str">
        <f t="shared" si="119"/>
        <v/>
      </c>
    </row>
    <row r="2475" spans="1:23" x14ac:dyDescent="0.25">
      <c r="A2475" s="3">
        <v>43768</v>
      </c>
      <c r="B2475">
        <v>62.648499000000001</v>
      </c>
      <c r="C2475">
        <v>63.467998999999999</v>
      </c>
      <c r="D2475">
        <v>62.599997999999999</v>
      </c>
      <c r="E2475">
        <v>63.064498999999998</v>
      </c>
      <c r="F2475">
        <v>63.064498999999998</v>
      </c>
      <c r="G2475">
        <v>28178000</v>
      </c>
      <c r="I2475" s="2">
        <f t="shared" si="105"/>
        <v>63.357033000000001</v>
      </c>
      <c r="J2475" s="2">
        <f t="shared" si="106"/>
        <v>62.634568000000002</v>
      </c>
      <c r="K2475" s="2">
        <f t="shared" si="107"/>
        <v>62.138134999999998</v>
      </c>
      <c r="L2475" s="2">
        <f t="shared" si="108"/>
        <v>61.415669999999999</v>
      </c>
      <c r="M2475" s="2">
        <f t="shared" si="109"/>
        <v>63.853466000000004</v>
      </c>
      <c r="N2475" s="2">
        <f t="shared" si="110"/>
        <v>64.575930999999997</v>
      </c>
      <c r="O2475" s="2">
        <f t="shared" si="111"/>
        <v>65.072364000000007</v>
      </c>
      <c r="P2475" s="10" t="str">
        <f t="shared" si="112"/>
        <v/>
      </c>
      <c r="Q2475" s="2">
        <f t="shared" si="113"/>
        <v>63.3787004</v>
      </c>
      <c r="R2475" s="2">
        <f t="shared" si="114"/>
        <v>-0.31420140000000174</v>
      </c>
      <c r="S2475" s="1">
        <f t="shared" si="115"/>
        <v>64.015140884295505</v>
      </c>
      <c r="T2475" s="1">
        <f t="shared" si="116"/>
        <v>62.742259915704494</v>
      </c>
      <c r="U2475" s="1" t="str">
        <f t="shared" si="117"/>
        <v>Change UP</v>
      </c>
      <c r="V2475" s="1" t="str">
        <f t="shared" si="118"/>
        <v/>
      </c>
      <c r="W2475" s="1" t="str">
        <f t="shared" si="119"/>
        <v/>
      </c>
    </row>
    <row r="2476" spans="1:23" x14ac:dyDescent="0.25">
      <c r="A2476" s="3">
        <v>43769</v>
      </c>
      <c r="B2476">
        <v>63.063999000000003</v>
      </c>
      <c r="C2476">
        <v>63.383499</v>
      </c>
      <c r="D2476">
        <v>62.542149000000002</v>
      </c>
      <c r="E2476">
        <v>63.005501000000002</v>
      </c>
      <c r="F2476">
        <v>63.005501000000002</v>
      </c>
      <c r="G2476">
        <v>29114000</v>
      </c>
      <c r="I2476" s="2">
        <f t="shared" si="105"/>
        <v>63.044165333333332</v>
      </c>
      <c r="J2476" s="2">
        <f t="shared" si="106"/>
        <v>62.620331666666665</v>
      </c>
      <c r="K2476" s="2">
        <f t="shared" si="107"/>
        <v>62.176164333333332</v>
      </c>
      <c r="L2476" s="2">
        <f t="shared" si="108"/>
        <v>61.752330666666666</v>
      </c>
      <c r="M2476" s="2">
        <f t="shared" si="109"/>
        <v>63.488332666666665</v>
      </c>
      <c r="N2476" s="2">
        <f t="shared" si="110"/>
        <v>63.912166333333332</v>
      </c>
      <c r="O2476" s="2">
        <f t="shared" si="111"/>
        <v>64.356333666666671</v>
      </c>
      <c r="P2476" s="10" t="str">
        <f t="shared" si="112"/>
        <v/>
      </c>
      <c r="Q2476" s="2">
        <f t="shared" si="113"/>
        <v>63.400300000000001</v>
      </c>
      <c r="R2476" s="2">
        <f t="shared" si="114"/>
        <v>-0.39479899999999901</v>
      </c>
      <c r="S2476" s="1">
        <f t="shared" si="115"/>
        <v>64.020453898843272</v>
      </c>
      <c r="T2476" s="1">
        <f t="shared" si="116"/>
        <v>62.780146101156738</v>
      </c>
      <c r="U2476" s="1" t="str">
        <f t="shared" si="117"/>
        <v>Change UP</v>
      </c>
      <c r="V2476" s="1" t="str">
        <f t="shared" si="118"/>
        <v/>
      </c>
      <c r="W2476" s="1" t="str">
        <f t="shared" si="119"/>
        <v/>
      </c>
    </row>
    <row r="2477" spans="1:23" x14ac:dyDescent="0.25">
      <c r="A2477" s="3">
        <v>43770</v>
      </c>
      <c r="B2477">
        <v>63.25</v>
      </c>
      <c r="C2477">
        <v>63.730998999999997</v>
      </c>
      <c r="D2477">
        <v>63.025002000000001</v>
      </c>
      <c r="E2477">
        <v>63.686999999999998</v>
      </c>
      <c r="F2477">
        <v>63.686999999999998</v>
      </c>
      <c r="G2477">
        <v>33402000</v>
      </c>
      <c r="I2477" s="2">
        <f t="shared" si="105"/>
        <v>62.977049666666666</v>
      </c>
      <c r="J2477" s="2">
        <f t="shared" si="106"/>
        <v>62.570600333333331</v>
      </c>
      <c r="K2477" s="2">
        <f t="shared" si="107"/>
        <v>62.135699666666667</v>
      </c>
      <c r="L2477" s="2">
        <f t="shared" si="108"/>
        <v>61.729250333333333</v>
      </c>
      <c r="M2477" s="2">
        <f t="shared" si="109"/>
        <v>63.41195033333333</v>
      </c>
      <c r="N2477" s="2">
        <f t="shared" si="110"/>
        <v>63.818399666666664</v>
      </c>
      <c r="O2477" s="2">
        <f t="shared" si="111"/>
        <v>64.253300333333328</v>
      </c>
      <c r="P2477" s="10" t="str">
        <f t="shared" si="112"/>
        <v>Possibly up</v>
      </c>
      <c r="Q2477" s="2">
        <f t="shared" si="113"/>
        <v>63.391500199999996</v>
      </c>
      <c r="R2477" s="2">
        <f t="shared" si="114"/>
        <v>0.29549980000000176</v>
      </c>
      <c r="S2477" s="1">
        <f t="shared" si="115"/>
        <v>64.018154383143056</v>
      </c>
      <c r="T2477" s="1">
        <f t="shared" si="116"/>
        <v>62.764846016856936</v>
      </c>
      <c r="U2477" s="1" t="str">
        <f t="shared" si="117"/>
        <v>Change UP</v>
      </c>
      <c r="V2477" s="1" t="str">
        <f t="shared" si="118"/>
        <v/>
      </c>
      <c r="W2477" s="1" t="str">
        <f t="shared" si="119"/>
        <v/>
      </c>
    </row>
    <row r="2478" spans="1:23" x14ac:dyDescent="0.25">
      <c r="A2478" s="3">
        <v>43773</v>
      </c>
      <c r="B2478">
        <v>63.822498000000003</v>
      </c>
      <c r="C2478">
        <v>64.706496999999999</v>
      </c>
      <c r="D2478">
        <v>63.817748999999999</v>
      </c>
      <c r="E2478">
        <v>64.568496999999994</v>
      </c>
      <c r="F2478">
        <v>64.568496999999994</v>
      </c>
      <c r="G2478">
        <v>30020000</v>
      </c>
      <c r="I2478" s="2">
        <f t="shared" si="105"/>
        <v>63.481000333333327</v>
      </c>
      <c r="J2478" s="2">
        <f t="shared" si="106"/>
        <v>63.231001666666657</v>
      </c>
      <c r="K2478" s="2">
        <f t="shared" si="107"/>
        <v>62.775003333333331</v>
      </c>
      <c r="L2478" s="2">
        <f t="shared" si="108"/>
        <v>62.525004666666661</v>
      </c>
      <c r="M2478" s="2">
        <f t="shared" si="109"/>
        <v>63.936998666666653</v>
      </c>
      <c r="N2478" s="2">
        <f t="shared" si="110"/>
        <v>64.186997333333323</v>
      </c>
      <c r="O2478" s="2">
        <f t="shared" si="111"/>
        <v>64.64299566666665</v>
      </c>
      <c r="P2478" s="10" t="str">
        <f t="shared" si="112"/>
        <v>Likely up</v>
      </c>
      <c r="Q2478" s="2">
        <f t="shared" si="113"/>
        <v>63.477600199999998</v>
      </c>
      <c r="R2478" s="2">
        <f t="shared" si="114"/>
        <v>1.0908967999999959</v>
      </c>
      <c r="S2478" s="1">
        <f t="shared" si="115"/>
        <v>64.110611038928283</v>
      </c>
      <c r="T2478" s="1">
        <f t="shared" si="116"/>
        <v>62.844589361071705</v>
      </c>
      <c r="U2478" s="1" t="str">
        <f t="shared" si="117"/>
        <v>Change UP</v>
      </c>
      <c r="V2478" s="1" t="str">
        <f t="shared" si="118"/>
        <v/>
      </c>
      <c r="W2478" s="1" t="str">
        <f t="shared" si="119"/>
        <v/>
      </c>
    </row>
    <row r="2479" spans="1:23" x14ac:dyDescent="0.25">
      <c r="A2479" s="3">
        <v>43774</v>
      </c>
      <c r="B2479">
        <v>64.644501000000005</v>
      </c>
      <c r="C2479">
        <v>64.946503000000007</v>
      </c>
      <c r="D2479">
        <v>64.561447000000001</v>
      </c>
      <c r="E2479">
        <v>64.601500999999999</v>
      </c>
      <c r="F2479">
        <v>64.601500999999999</v>
      </c>
      <c r="G2479">
        <v>25654000</v>
      </c>
      <c r="I2479" s="2">
        <f t="shared" si="105"/>
        <v>64.364247666666657</v>
      </c>
      <c r="J2479" s="2">
        <f t="shared" si="106"/>
        <v>64.021998333333315</v>
      </c>
      <c r="K2479" s="2">
        <f t="shared" si="107"/>
        <v>63.475499666666657</v>
      </c>
      <c r="L2479" s="2">
        <f t="shared" si="108"/>
        <v>63.133250333333315</v>
      </c>
      <c r="M2479" s="2">
        <f t="shared" si="109"/>
        <v>64.910746333333321</v>
      </c>
      <c r="N2479" s="2">
        <f t="shared" si="110"/>
        <v>65.252995666666664</v>
      </c>
      <c r="O2479" s="2">
        <f t="shared" si="111"/>
        <v>65.799494333333314</v>
      </c>
      <c r="P2479" s="10" t="str">
        <f t="shared" si="112"/>
        <v/>
      </c>
      <c r="Q2479" s="2">
        <f t="shared" si="113"/>
        <v>63.491299599999991</v>
      </c>
      <c r="R2479" s="2">
        <f t="shared" si="114"/>
        <v>1.1102014000000082</v>
      </c>
      <c r="S2479" s="1">
        <f t="shared" si="115"/>
        <v>64.152099682894047</v>
      </c>
      <c r="T2479" s="1">
        <f t="shared" si="116"/>
        <v>62.830499517105928</v>
      </c>
      <c r="U2479" s="1" t="str">
        <f t="shared" si="117"/>
        <v>Change UP</v>
      </c>
      <c r="V2479" s="1" t="str">
        <f t="shared" si="118"/>
        <v/>
      </c>
      <c r="W2479" s="1" t="str">
        <f t="shared" si="119"/>
        <v/>
      </c>
    </row>
    <row r="2480" spans="1:23" x14ac:dyDescent="0.25">
      <c r="A2480" s="3">
        <v>43775</v>
      </c>
      <c r="B2480">
        <v>64.472999999999999</v>
      </c>
      <c r="C2480">
        <v>64.686501000000007</v>
      </c>
      <c r="D2480">
        <v>64.125</v>
      </c>
      <c r="E2480">
        <v>64.589995999999999</v>
      </c>
      <c r="F2480">
        <v>64.589995999999999</v>
      </c>
      <c r="G2480">
        <v>23060000</v>
      </c>
      <c r="I2480" s="2">
        <f t="shared" si="105"/>
        <v>64.703150333333326</v>
      </c>
      <c r="J2480" s="2">
        <f t="shared" si="106"/>
        <v>64.459797666666645</v>
      </c>
      <c r="K2480" s="2">
        <f t="shared" si="107"/>
        <v>64.31809433333332</v>
      </c>
      <c r="L2480" s="2">
        <f t="shared" si="108"/>
        <v>64.07474166666664</v>
      </c>
      <c r="M2480" s="2">
        <f t="shared" si="109"/>
        <v>64.844853666666651</v>
      </c>
      <c r="N2480" s="2">
        <f t="shared" si="110"/>
        <v>65.088206333333332</v>
      </c>
      <c r="O2480" s="2">
        <f t="shared" si="111"/>
        <v>65.229909666666657</v>
      </c>
      <c r="P2480" s="10" t="str">
        <f t="shared" si="112"/>
        <v/>
      </c>
      <c r="Q2480" s="2">
        <f t="shared" si="113"/>
        <v>63.785399599999991</v>
      </c>
      <c r="R2480" s="2">
        <f t="shared" si="114"/>
        <v>0.80459640000000832</v>
      </c>
      <c r="S2480" s="1">
        <f t="shared" si="115"/>
        <v>64.562716301160336</v>
      </c>
      <c r="T2480" s="1">
        <f t="shared" si="116"/>
        <v>63.008082898839646</v>
      </c>
      <c r="U2480" s="1" t="str">
        <f t="shared" si="117"/>
        <v>Change UP</v>
      </c>
      <c r="V2480" s="1" t="str">
        <f t="shared" si="118"/>
        <v/>
      </c>
      <c r="W2480" s="1" t="str">
        <f t="shared" si="119"/>
        <v/>
      </c>
    </row>
    <row r="2481" spans="1:23" x14ac:dyDescent="0.25">
      <c r="A2481" s="3">
        <v>43776</v>
      </c>
      <c r="B2481">
        <v>64.713997000000006</v>
      </c>
      <c r="C2481">
        <v>66.186995999999994</v>
      </c>
      <c r="D2481">
        <v>64.712249999999997</v>
      </c>
      <c r="E2481">
        <v>65.443000999999995</v>
      </c>
      <c r="F2481">
        <v>65.443000999999995</v>
      </c>
      <c r="G2481">
        <v>40600000</v>
      </c>
      <c r="I2481" s="2">
        <f t="shared" si="105"/>
        <v>64.467165666666673</v>
      </c>
      <c r="J2481" s="2">
        <f t="shared" si="106"/>
        <v>64.24783033333334</v>
      </c>
      <c r="K2481" s="2">
        <f t="shared" si="107"/>
        <v>63.905664666666667</v>
      </c>
      <c r="L2481" s="2">
        <f t="shared" si="108"/>
        <v>63.686329333333333</v>
      </c>
      <c r="M2481" s="2">
        <f t="shared" si="109"/>
        <v>64.809331333333347</v>
      </c>
      <c r="N2481" s="2">
        <f t="shared" si="110"/>
        <v>65.02866666666668</v>
      </c>
      <c r="O2481" s="2">
        <f t="shared" si="111"/>
        <v>65.370832333333354</v>
      </c>
      <c r="P2481" s="10" t="str">
        <f t="shared" si="112"/>
        <v>Definitely up</v>
      </c>
      <c r="Q2481" s="2">
        <f t="shared" si="113"/>
        <v>64.090498999999994</v>
      </c>
      <c r="R2481" s="2">
        <f t="shared" si="114"/>
        <v>1.3525020000000012</v>
      </c>
      <c r="S2481" s="1">
        <f t="shared" si="115"/>
        <v>64.811459208337112</v>
      </c>
      <c r="T2481" s="1">
        <f t="shared" si="116"/>
        <v>63.369538791662876</v>
      </c>
      <c r="U2481" s="1" t="str">
        <f t="shared" si="117"/>
        <v>Change UP</v>
      </c>
      <c r="V2481" s="1" t="str">
        <f t="shared" si="118"/>
        <v/>
      </c>
      <c r="W2481" s="1" t="str">
        <f t="shared" si="119"/>
        <v/>
      </c>
    </row>
    <row r="2482" spans="1:23" x14ac:dyDescent="0.25">
      <c r="A2482" s="3">
        <v>43777</v>
      </c>
      <c r="B2482">
        <v>65.263999999999996</v>
      </c>
      <c r="C2482">
        <v>65.900002000000001</v>
      </c>
      <c r="D2482">
        <v>65.218245999999994</v>
      </c>
      <c r="E2482">
        <v>65.568496999999994</v>
      </c>
      <c r="F2482">
        <v>65.568496999999994</v>
      </c>
      <c r="G2482">
        <v>25028000</v>
      </c>
      <c r="I2482" s="2">
        <f t="shared" si="105"/>
        <v>65.447415666666657</v>
      </c>
      <c r="J2482" s="2">
        <f t="shared" si="106"/>
        <v>64.707835333333321</v>
      </c>
      <c r="K2482" s="2">
        <f t="shared" si="107"/>
        <v>63.972669666666661</v>
      </c>
      <c r="L2482" s="2">
        <f t="shared" si="108"/>
        <v>63.233089333333325</v>
      </c>
      <c r="M2482" s="2">
        <f t="shared" si="109"/>
        <v>66.182581333333317</v>
      </c>
      <c r="N2482" s="2">
        <f t="shared" si="110"/>
        <v>66.922161666666653</v>
      </c>
      <c r="O2482" s="2">
        <f t="shared" si="111"/>
        <v>67.657327333333313</v>
      </c>
      <c r="P2482" s="10" t="str">
        <f t="shared" si="112"/>
        <v/>
      </c>
      <c r="Q2482" s="2">
        <f t="shared" si="113"/>
        <v>64.577998999999991</v>
      </c>
      <c r="R2482" s="2">
        <f t="shared" si="114"/>
        <v>0.99049800000000232</v>
      </c>
      <c r="S2482" s="1">
        <f t="shared" si="115"/>
        <v>65.199065469474476</v>
      </c>
      <c r="T2482" s="1">
        <f t="shared" si="116"/>
        <v>63.956932530525506</v>
      </c>
      <c r="U2482" s="1" t="str">
        <f t="shared" si="117"/>
        <v>Change UP</v>
      </c>
      <c r="V2482" s="1" t="str">
        <f t="shared" si="118"/>
        <v/>
      </c>
      <c r="W2482" s="1" t="str">
        <f t="shared" si="119"/>
        <v/>
      </c>
    </row>
    <row r="2483" spans="1:23" x14ac:dyDescent="0.25">
      <c r="A2483" s="3">
        <v>43780</v>
      </c>
      <c r="B2483">
        <v>65.158996999999999</v>
      </c>
      <c r="C2483">
        <v>65.321251000000004</v>
      </c>
      <c r="D2483">
        <v>64.870498999999995</v>
      </c>
      <c r="E2483">
        <v>64.959502999999998</v>
      </c>
      <c r="F2483">
        <v>64.959502999999998</v>
      </c>
      <c r="G2483">
        <v>20238000</v>
      </c>
      <c r="I2483" s="2">
        <f t="shared" si="105"/>
        <v>65.562248333333329</v>
      </c>
      <c r="J2483" s="2">
        <f t="shared" si="106"/>
        <v>65.224494666666658</v>
      </c>
      <c r="K2483" s="2">
        <f t="shared" si="107"/>
        <v>64.880492333333322</v>
      </c>
      <c r="L2483" s="2">
        <f t="shared" si="108"/>
        <v>64.542738666666651</v>
      </c>
      <c r="M2483" s="2">
        <f t="shared" si="109"/>
        <v>65.906250666666665</v>
      </c>
      <c r="N2483" s="2">
        <f t="shared" si="110"/>
        <v>66.244004333333336</v>
      </c>
      <c r="O2483" s="2">
        <f t="shared" si="111"/>
        <v>66.588006666666672</v>
      </c>
      <c r="P2483" s="10" t="str">
        <f t="shared" si="112"/>
        <v>Possibly down</v>
      </c>
      <c r="Q2483" s="2">
        <f t="shared" si="113"/>
        <v>64.954298399999999</v>
      </c>
      <c r="R2483" s="2">
        <f t="shared" si="114"/>
        <v>5.2045999999990045E-3</v>
      </c>
      <c r="S2483" s="1">
        <f t="shared" si="115"/>
        <v>65.459791999322277</v>
      </c>
      <c r="T2483" s="1">
        <f t="shared" si="116"/>
        <v>64.448804800677721</v>
      </c>
      <c r="U2483" s="1" t="str">
        <f t="shared" si="117"/>
        <v>Change UP</v>
      </c>
      <c r="V2483" s="1" t="str">
        <f t="shared" si="118"/>
        <v/>
      </c>
      <c r="W2483" s="1" t="str">
        <f t="shared" si="119"/>
        <v/>
      </c>
    </row>
    <row r="2484" spans="1:23" x14ac:dyDescent="0.25">
      <c r="A2484" s="3">
        <v>43781</v>
      </c>
      <c r="B2484">
        <v>65</v>
      </c>
      <c r="C2484">
        <v>65.5</v>
      </c>
      <c r="D2484">
        <v>64.788498000000004</v>
      </c>
      <c r="E2484">
        <v>64.940002000000007</v>
      </c>
      <c r="F2484">
        <v>64.940002000000007</v>
      </c>
      <c r="G2484">
        <v>21718000</v>
      </c>
      <c r="I2484" s="2">
        <f t="shared" si="105"/>
        <v>65.050417666666661</v>
      </c>
      <c r="J2484" s="2">
        <f t="shared" si="106"/>
        <v>64.779584333333318</v>
      </c>
      <c r="K2484" s="2">
        <f t="shared" si="107"/>
        <v>64.599665666666652</v>
      </c>
      <c r="L2484" s="2">
        <f t="shared" si="108"/>
        <v>64.32883233333331</v>
      </c>
      <c r="M2484" s="2">
        <f t="shared" si="109"/>
        <v>65.230336333333327</v>
      </c>
      <c r="N2484" s="2">
        <f t="shared" si="110"/>
        <v>65.501169666666669</v>
      </c>
      <c r="O2484" s="2">
        <f t="shared" si="111"/>
        <v>65.681088333333335</v>
      </c>
      <c r="P2484" s="10" t="str">
        <f t="shared" si="112"/>
        <v/>
      </c>
      <c r="Q2484" s="2">
        <f t="shared" si="113"/>
        <v>65.032499599999994</v>
      </c>
      <c r="R2484" s="2">
        <f t="shared" si="114"/>
        <v>-9.2497599999987301E-2</v>
      </c>
      <c r="S2484" s="1">
        <f t="shared" si="115"/>
        <v>65.49149370264054</v>
      </c>
      <c r="T2484" s="1">
        <f t="shared" si="116"/>
        <v>64.573505497359449</v>
      </c>
      <c r="U2484" s="1" t="str">
        <f t="shared" si="117"/>
        <v>Change UP</v>
      </c>
      <c r="V2484" s="1" t="str">
        <f t="shared" si="118"/>
        <v/>
      </c>
      <c r="W2484" s="1" t="str">
        <f t="shared" si="119"/>
        <v/>
      </c>
    </row>
    <row r="2485" spans="1:23" x14ac:dyDescent="0.25">
      <c r="A2485" s="3">
        <v>43782</v>
      </c>
      <c r="B2485">
        <v>64.703498999999994</v>
      </c>
      <c r="C2485">
        <v>65.214995999999999</v>
      </c>
      <c r="D2485">
        <v>64.675499000000002</v>
      </c>
      <c r="E2485">
        <v>64.900002000000001</v>
      </c>
      <c r="F2485">
        <v>64.900002000000001</v>
      </c>
      <c r="G2485">
        <v>16534000</v>
      </c>
      <c r="I2485" s="2">
        <f t="shared" si="105"/>
        <v>65.076166666666666</v>
      </c>
      <c r="J2485" s="2">
        <f t="shared" si="106"/>
        <v>64.652333333333331</v>
      </c>
      <c r="K2485" s="2">
        <f t="shared" si="107"/>
        <v>64.36466466666667</v>
      </c>
      <c r="L2485" s="2">
        <f t="shared" si="108"/>
        <v>63.940831333333335</v>
      </c>
      <c r="M2485" s="2">
        <f t="shared" si="109"/>
        <v>65.363835333333327</v>
      </c>
      <c r="N2485" s="2">
        <f t="shared" si="110"/>
        <v>65.787668666666661</v>
      </c>
      <c r="O2485" s="2">
        <f t="shared" si="111"/>
        <v>66.075337333333323</v>
      </c>
      <c r="P2485" s="10" t="str">
        <f t="shared" si="112"/>
        <v/>
      </c>
      <c r="Q2485" s="2">
        <f t="shared" si="113"/>
        <v>65.100199799999999</v>
      </c>
      <c r="R2485" s="2">
        <f t="shared" si="114"/>
        <v>-0.20019779999999798</v>
      </c>
      <c r="S2485" s="1">
        <f t="shared" si="115"/>
        <v>65.501005791858532</v>
      </c>
      <c r="T2485" s="1">
        <f t="shared" si="116"/>
        <v>64.699393808141465</v>
      </c>
      <c r="U2485" s="1" t="str">
        <f t="shared" si="117"/>
        <v>Change UP</v>
      </c>
      <c r="V2485" s="1" t="str">
        <f t="shared" si="118"/>
        <v/>
      </c>
      <c r="W2485" s="1" t="str">
        <f t="shared" si="119"/>
        <v/>
      </c>
    </row>
    <row r="2486" spans="1:23" x14ac:dyDescent="0.25">
      <c r="A2486" s="3">
        <v>43783</v>
      </c>
      <c r="B2486">
        <v>64.875</v>
      </c>
      <c r="C2486">
        <v>65.849997999999999</v>
      </c>
      <c r="D2486">
        <v>64.782500999999996</v>
      </c>
      <c r="E2486">
        <v>65.572997999999998</v>
      </c>
      <c r="F2486">
        <v>65.572997999999998</v>
      </c>
      <c r="G2486">
        <v>23870000</v>
      </c>
      <c r="I2486" s="2">
        <f t="shared" si="105"/>
        <v>64.930165666666667</v>
      </c>
      <c r="J2486" s="2">
        <f t="shared" si="106"/>
        <v>64.645335333333335</v>
      </c>
      <c r="K2486" s="2">
        <f t="shared" si="107"/>
        <v>64.39066866666667</v>
      </c>
      <c r="L2486" s="2">
        <f t="shared" si="108"/>
        <v>64.105838333333338</v>
      </c>
      <c r="M2486" s="2">
        <f t="shared" si="109"/>
        <v>65.184832333333333</v>
      </c>
      <c r="N2486" s="2">
        <f t="shared" si="110"/>
        <v>65.469662666666665</v>
      </c>
      <c r="O2486" s="2">
        <f t="shared" si="111"/>
        <v>65.72432933333333</v>
      </c>
      <c r="P2486" s="10" t="str">
        <f t="shared" si="112"/>
        <v>Likely up</v>
      </c>
      <c r="Q2486" s="2">
        <f t="shared" si="113"/>
        <v>65.16220100000001</v>
      </c>
      <c r="R2486" s="2">
        <f t="shared" si="114"/>
        <v>0.41079699999998809</v>
      </c>
      <c r="S2486" s="1">
        <f t="shared" si="115"/>
        <v>65.479664490035475</v>
      </c>
      <c r="T2486" s="1">
        <f t="shared" si="116"/>
        <v>64.844737509964546</v>
      </c>
      <c r="U2486" s="1" t="str">
        <f t="shared" si="117"/>
        <v>Change UP</v>
      </c>
      <c r="V2486" s="1" t="str">
        <f t="shared" si="118"/>
        <v/>
      </c>
      <c r="W2486" s="1" t="str">
        <f t="shared" si="119"/>
        <v/>
      </c>
    </row>
    <row r="2487" spans="1:23" x14ac:dyDescent="0.25">
      <c r="A2487" s="3">
        <v>43784</v>
      </c>
      <c r="B2487">
        <v>65.946999000000005</v>
      </c>
      <c r="C2487">
        <v>66.744003000000006</v>
      </c>
      <c r="D2487">
        <v>65.713997000000006</v>
      </c>
      <c r="E2487">
        <v>66.743499999999997</v>
      </c>
      <c r="F2487">
        <v>66.743499999999997</v>
      </c>
      <c r="G2487">
        <v>35652000</v>
      </c>
      <c r="I2487" s="2">
        <f t="shared" si="105"/>
        <v>65.401832333333331</v>
      </c>
      <c r="J2487" s="2">
        <f t="shared" si="106"/>
        <v>64.953666666666663</v>
      </c>
      <c r="K2487" s="2">
        <f t="shared" si="107"/>
        <v>64.334335333333328</v>
      </c>
      <c r="L2487" s="2">
        <f t="shared" si="108"/>
        <v>63.88616966666666</v>
      </c>
      <c r="M2487" s="2">
        <f t="shared" si="109"/>
        <v>66.021163666666666</v>
      </c>
      <c r="N2487" s="2">
        <f t="shared" si="110"/>
        <v>66.469329333333334</v>
      </c>
      <c r="O2487" s="2">
        <f t="shared" si="111"/>
        <v>67.088660666666669</v>
      </c>
      <c r="P2487" s="10" t="str">
        <f t="shared" si="112"/>
        <v>Likely up</v>
      </c>
      <c r="Q2487" s="2">
        <f t="shared" si="113"/>
        <v>65.188200399999999</v>
      </c>
      <c r="R2487" s="2">
        <f t="shared" si="114"/>
        <v>1.5552995999999979</v>
      </c>
      <c r="S2487" s="1">
        <f t="shared" si="115"/>
        <v>65.538078221971176</v>
      </c>
      <c r="T2487" s="1">
        <f t="shared" si="116"/>
        <v>64.838322578028823</v>
      </c>
      <c r="U2487" s="1" t="str">
        <f t="shared" si="117"/>
        <v>Change UP</v>
      </c>
      <c r="V2487" s="1" t="str">
        <f t="shared" si="118"/>
        <v/>
      </c>
      <c r="W2487" s="1" t="str">
        <f t="shared" si="119"/>
        <v/>
      </c>
    </row>
    <row r="2488" spans="1:23" x14ac:dyDescent="0.25">
      <c r="A2488" s="3">
        <v>43787</v>
      </c>
      <c r="B2488">
        <v>66.611000000000004</v>
      </c>
      <c r="C2488">
        <v>66.776450999999994</v>
      </c>
      <c r="D2488">
        <v>65.875</v>
      </c>
      <c r="E2488">
        <v>66.035004000000001</v>
      </c>
      <c r="F2488">
        <v>66.035004000000001</v>
      </c>
      <c r="G2488">
        <v>29748000</v>
      </c>
      <c r="I2488" s="2">
        <f t="shared" si="105"/>
        <v>66.400500000000008</v>
      </c>
      <c r="J2488" s="2">
        <f t="shared" si="106"/>
        <v>66.05699700000001</v>
      </c>
      <c r="K2488" s="2">
        <f t="shared" si="107"/>
        <v>65.370494000000008</v>
      </c>
      <c r="L2488" s="2">
        <f t="shared" si="108"/>
        <v>65.02699100000001</v>
      </c>
      <c r="M2488" s="2">
        <f t="shared" si="109"/>
        <v>67.08700300000001</v>
      </c>
      <c r="N2488" s="2">
        <f t="shared" si="110"/>
        <v>67.430506000000008</v>
      </c>
      <c r="O2488" s="2">
        <f t="shared" si="111"/>
        <v>68.11700900000001</v>
      </c>
      <c r="P2488" s="10" t="str">
        <f t="shared" si="112"/>
        <v>Possibly down</v>
      </c>
      <c r="Q2488" s="2">
        <f t="shared" si="113"/>
        <v>65.423200999999992</v>
      </c>
      <c r="R2488" s="2">
        <f t="shared" si="114"/>
        <v>0.61180300000000898</v>
      </c>
      <c r="S2488" s="1">
        <f t="shared" si="115"/>
        <v>66.211849035091689</v>
      </c>
      <c r="T2488" s="1">
        <f t="shared" si="116"/>
        <v>64.634552964908295</v>
      </c>
      <c r="U2488" s="1" t="str">
        <f t="shared" si="117"/>
        <v>Change UP</v>
      </c>
      <c r="V2488" s="1" t="str">
        <f t="shared" si="118"/>
        <v/>
      </c>
      <c r="W2488" s="1" t="str">
        <f t="shared" si="119"/>
        <v/>
      </c>
    </row>
    <row r="2489" spans="1:23" x14ac:dyDescent="0.25">
      <c r="A2489" s="3">
        <v>43788</v>
      </c>
      <c r="B2489">
        <v>66.385002</v>
      </c>
      <c r="C2489">
        <v>66.385002</v>
      </c>
      <c r="D2489">
        <v>65.639999000000003</v>
      </c>
      <c r="E2489">
        <v>65.773003000000003</v>
      </c>
      <c r="F2489">
        <v>65.773003000000003</v>
      </c>
      <c r="G2489">
        <v>25384000</v>
      </c>
      <c r="I2489" s="2">
        <f t="shared" si="105"/>
        <v>66.228818333333336</v>
      </c>
      <c r="J2489" s="2">
        <f t="shared" si="106"/>
        <v>65.681185666666678</v>
      </c>
      <c r="K2489" s="2">
        <f t="shared" si="107"/>
        <v>65.327367333333342</v>
      </c>
      <c r="L2489" s="2">
        <f t="shared" si="108"/>
        <v>64.779734666666684</v>
      </c>
      <c r="M2489" s="2">
        <f t="shared" si="109"/>
        <v>66.582636666666673</v>
      </c>
      <c r="N2489" s="2">
        <f t="shared" si="110"/>
        <v>67.130269333333331</v>
      </c>
      <c r="O2489" s="2">
        <f t="shared" si="111"/>
        <v>67.484087666666667</v>
      </c>
      <c r="P2489" s="10" t="str">
        <f t="shared" si="112"/>
        <v/>
      </c>
      <c r="Q2489" s="2">
        <f t="shared" si="113"/>
        <v>65.638301200000001</v>
      </c>
      <c r="R2489" s="2">
        <f t="shared" si="114"/>
        <v>0.13470180000000198</v>
      </c>
      <c r="S2489" s="1">
        <f t="shared" si="115"/>
        <v>66.41544492680039</v>
      </c>
      <c r="T2489" s="1">
        <f t="shared" si="116"/>
        <v>64.861157473199611</v>
      </c>
      <c r="U2489" s="1" t="str">
        <f t="shared" si="117"/>
        <v>Change UP</v>
      </c>
      <c r="V2489" s="1" t="str">
        <f t="shared" si="118"/>
        <v/>
      </c>
      <c r="W2489" s="1" t="str">
        <f t="shared" si="119"/>
        <v/>
      </c>
    </row>
    <row r="2490" spans="1:23" x14ac:dyDescent="0.25">
      <c r="A2490" s="3">
        <v>43789</v>
      </c>
      <c r="B2490">
        <v>65.586997999999994</v>
      </c>
      <c r="C2490">
        <v>65.75</v>
      </c>
      <c r="D2490">
        <v>64.557502999999997</v>
      </c>
      <c r="E2490">
        <v>65.152495999999999</v>
      </c>
      <c r="F2490">
        <v>65.152495999999999</v>
      </c>
      <c r="G2490">
        <v>26172000</v>
      </c>
      <c r="I2490" s="2">
        <f t="shared" si="105"/>
        <v>65.932667999999993</v>
      </c>
      <c r="J2490" s="2">
        <f t="shared" si="106"/>
        <v>65.480333999999985</v>
      </c>
      <c r="K2490" s="2">
        <f t="shared" si="107"/>
        <v>65.187664999999996</v>
      </c>
      <c r="L2490" s="2">
        <f t="shared" si="108"/>
        <v>64.735330999999988</v>
      </c>
      <c r="M2490" s="2">
        <f t="shared" si="109"/>
        <v>66.225336999999982</v>
      </c>
      <c r="N2490" s="2">
        <f t="shared" si="110"/>
        <v>66.677670999999989</v>
      </c>
      <c r="O2490" s="2">
        <f t="shared" si="111"/>
        <v>66.970339999999979</v>
      </c>
      <c r="P2490" s="10" t="str">
        <f t="shared" si="112"/>
        <v>Likely down</v>
      </c>
      <c r="Q2490" s="2">
        <f t="shared" si="113"/>
        <v>65.804901400000006</v>
      </c>
      <c r="R2490" s="2">
        <f t="shared" si="114"/>
        <v>-0.65240540000000635</v>
      </c>
      <c r="S2490" s="1">
        <f t="shared" si="115"/>
        <v>66.477127953593211</v>
      </c>
      <c r="T2490" s="1">
        <f t="shared" si="116"/>
        <v>65.1326748464068</v>
      </c>
      <c r="U2490" s="1" t="str">
        <f t="shared" si="117"/>
        <v>Change UP</v>
      </c>
      <c r="V2490" s="1" t="str">
        <f t="shared" si="118"/>
        <v/>
      </c>
      <c r="W2490" s="1" t="str">
        <f t="shared" si="119"/>
        <v/>
      </c>
    </row>
    <row r="2491" spans="1:23" x14ac:dyDescent="0.25">
      <c r="A2491" s="3">
        <v>43790</v>
      </c>
      <c r="B2491">
        <v>65.073997000000006</v>
      </c>
      <c r="C2491">
        <v>65.629501000000005</v>
      </c>
      <c r="D2491">
        <v>64.650002000000001</v>
      </c>
      <c r="E2491">
        <v>65.067497000000003</v>
      </c>
      <c r="F2491">
        <v>65.067497000000003</v>
      </c>
      <c r="G2491">
        <v>19910000</v>
      </c>
      <c r="I2491" s="2">
        <f t="shared" si="105"/>
        <v>65.153332999999989</v>
      </c>
      <c r="J2491" s="2">
        <f t="shared" si="106"/>
        <v>64.556665999999979</v>
      </c>
      <c r="K2491" s="2">
        <f t="shared" si="107"/>
        <v>63.960835999999986</v>
      </c>
      <c r="L2491" s="2">
        <f t="shared" si="108"/>
        <v>63.364168999999976</v>
      </c>
      <c r="M2491" s="2">
        <f t="shared" si="109"/>
        <v>65.749162999999982</v>
      </c>
      <c r="N2491" s="2">
        <f t="shared" si="110"/>
        <v>66.345829999999992</v>
      </c>
      <c r="O2491" s="2">
        <f t="shared" si="111"/>
        <v>66.941659999999985</v>
      </c>
      <c r="P2491" s="10" t="str">
        <f t="shared" si="112"/>
        <v/>
      </c>
      <c r="Q2491" s="2">
        <f t="shared" si="113"/>
        <v>65.855400199999991</v>
      </c>
      <c r="R2491" s="2">
        <f t="shared" si="114"/>
        <v>-0.78790319999998815</v>
      </c>
      <c r="S2491" s="1">
        <f t="shared" si="115"/>
        <v>66.447344748763811</v>
      </c>
      <c r="T2491" s="1">
        <f t="shared" si="116"/>
        <v>65.263455651236171</v>
      </c>
      <c r="U2491" s="1" t="str">
        <f t="shared" si="117"/>
        <v>Change DOWN</v>
      </c>
      <c r="V2491" s="1" t="str">
        <f t="shared" si="118"/>
        <v>Change DOWN</v>
      </c>
      <c r="W2491" s="1">
        <f t="shared" si="119"/>
        <v>65.067497000000003</v>
      </c>
    </row>
    <row r="2492" spans="1:23" x14ac:dyDescent="0.25">
      <c r="A2492" s="3">
        <v>43791</v>
      </c>
      <c r="B2492">
        <v>65.280997999999997</v>
      </c>
      <c r="C2492">
        <v>65.436501000000007</v>
      </c>
      <c r="D2492">
        <v>64.570503000000002</v>
      </c>
      <c r="E2492">
        <v>64.766998000000001</v>
      </c>
      <c r="F2492">
        <v>64.766998000000001</v>
      </c>
      <c r="G2492">
        <v>27714000</v>
      </c>
      <c r="I2492" s="2">
        <f t="shared" si="105"/>
        <v>65.115666666666669</v>
      </c>
      <c r="J2492" s="2">
        <f t="shared" si="106"/>
        <v>64.601832333333334</v>
      </c>
      <c r="K2492" s="2">
        <f t="shared" si="107"/>
        <v>64.136167666666665</v>
      </c>
      <c r="L2492" s="2">
        <f t="shared" si="108"/>
        <v>63.62233333333333</v>
      </c>
      <c r="M2492" s="2">
        <f t="shared" si="109"/>
        <v>65.581331333333338</v>
      </c>
      <c r="N2492" s="2">
        <f t="shared" si="110"/>
        <v>66.095165666666674</v>
      </c>
      <c r="O2492" s="2">
        <f t="shared" si="111"/>
        <v>66.560830333333342</v>
      </c>
      <c r="P2492" s="10" t="str">
        <f t="shared" si="112"/>
        <v/>
      </c>
      <c r="Q2492" s="2">
        <f t="shared" si="113"/>
        <v>65.754300000000001</v>
      </c>
      <c r="R2492" s="2">
        <f t="shared" si="114"/>
        <v>-0.98730199999999968</v>
      </c>
      <c r="S2492" s="1">
        <f t="shared" si="115"/>
        <v>66.441964088245484</v>
      </c>
      <c r="T2492" s="1">
        <f t="shared" si="116"/>
        <v>65.066635911754517</v>
      </c>
      <c r="U2492" s="1" t="str">
        <f t="shared" si="117"/>
        <v>Change DOWN</v>
      </c>
      <c r="V2492" s="1" t="str">
        <f t="shared" si="118"/>
        <v/>
      </c>
      <c r="W2492" s="1" t="str">
        <f t="shared" si="119"/>
        <v/>
      </c>
    </row>
    <row r="2493" spans="1:23" x14ac:dyDescent="0.25">
      <c r="A2493" s="3">
        <v>43794</v>
      </c>
      <c r="B2493">
        <v>64.959000000000003</v>
      </c>
      <c r="C2493">
        <v>65.565498000000005</v>
      </c>
      <c r="D2493">
        <v>64.906502000000003</v>
      </c>
      <c r="E2493">
        <v>65.334502999999998</v>
      </c>
      <c r="F2493">
        <v>65.334502999999998</v>
      </c>
      <c r="G2493">
        <v>20724000</v>
      </c>
      <c r="I2493" s="2">
        <f t="shared" si="105"/>
        <v>64.924667333333332</v>
      </c>
      <c r="J2493" s="2">
        <f t="shared" si="106"/>
        <v>64.412833666666657</v>
      </c>
      <c r="K2493" s="2">
        <f t="shared" si="107"/>
        <v>64.058669333333327</v>
      </c>
      <c r="L2493" s="2">
        <f t="shared" si="108"/>
        <v>63.546835666666652</v>
      </c>
      <c r="M2493" s="2">
        <f t="shared" si="109"/>
        <v>65.278831666666662</v>
      </c>
      <c r="N2493" s="2">
        <f t="shared" si="110"/>
        <v>65.790665333333337</v>
      </c>
      <c r="O2493" s="2">
        <f t="shared" si="111"/>
        <v>66.144829666666666</v>
      </c>
      <c r="P2493" s="10" t="str">
        <f t="shared" si="112"/>
        <v>Possibly up</v>
      </c>
      <c r="Q2493" s="2">
        <f t="shared" si="113"/>
        <v>65.358999600000004</v>
      </c>
      <c r="R2493" s="2">
        <f t="shared" si="114"/>
        <v>-2.4496600000006197E-2</v>
      </c>
      <c r="S2493" s="1">
        <f t="shared" si="115"/>
        <v>65.884942600964266</v>
      </c>
      <c r="T2493" s="1">
        <f t="shared" si="116"/>
        <v>64.833056599035743</v>
      </c>
      <c r="U2493" s="1" t="str">
        <f t="shared" si="117"/>
        <v>Change DOWN</v>
      </c>
      <c r="V2493" s="1" t="str">
        <f t="shared" si="118"/>
        <v/>
      </c>
      <c r="W2493" s="1" t="str">
        <f t="shared" si="119"/>
        <v/>
      </c>
    </row>
    <row r="2494" spans="1:23" x14ac:dyDescent="0.25">
      <c r="A2494" s="3">
        <v>43795</v>
      </c>
      <c r="B2494">
        <v>65.492996000000005</v>
      </c>
      <c r="C2494">
        <v>65.739998</v>
      </c>
      <c r="D2494">
        <v>65.254501000000005</v>
      </c>
      <c r="E2494">
        <v>65.677498</v>
      </c>
      <c r="F2494">
        <v>65.677498</v>
      </c>
      <c r="G2494">
        <v>21394000</v>
      </c>
      <c r="I2494" s="2">
        <f t="shared" si="105"/>
        <v>65.268834333333345</v>
      </c>
      <c r="J2494" s="2">
        <f t="shared" si="106"/>
        <v>64.972170666666685</v>
      </c>
      <c r="K2494" s="2">
        <f t="shared" si="107"/>
        <v>64.609838333333343</v>
      </c>
      <c r="L2494" s="2">
        <f t="shared" si="108"/>
        <v>64.313174666666683</v>
      </c>
      <c r="M2494" s="2">
        <f t="shared" si="109"/>
        <v>65.631166666666687</v>
      </c>
      <c r="N2494" s="2">
        <f t="shared" si="110"/>
        <v>65.927830333333347</v>
      </c>
      <c r="O2494" s="2">
        <f t="shared" si="111"/>
        <v>66.290162666666689</v>
      </c>
      <c r="P2494" s="10" t="str">
        <f t="shared" si="112"/>
        <v>Possibly up</v>
      </c>
      <c r="Q2494" s="2">
        <f t="shared" si="113"/>
        <v>65.218899399999998</v>
      </c>
      <c r="R2494" s="2">
        <f t="shared" si="114"/>
        <v>0.45859860000000197</v>
      </c>
      <c r="S2494" s="1">
        <f t="shared" si="115"/>
        <v>65.590363383935582</v>
      </c>
      <c r="T2494" s="1">
        <f t="shared" si="116"/>
        <v>64.847435416064414</v>
      </c>
      <c r="U2494" s="1" t="str">
        <f t="shared" si="117"/>
        <v>Change UP</v>
      </c>
      <c r="V2494" s="1" t="str">
        <f t="shared" si="118"/>
        <v>Change UP</v>
      </c>
      <c r="W2494" s="1">
        <f t="shared" si="119"/>
        <v>65.677498</v>
      </c>
    </row>
    <row r="2495" spans="1:23" x14ac:dyDescent="0.25">
      <c r="A2495" s="3">
        <v>43796</v>
      </c>
      <c r="B2495">
        <v>65.75</v>
      </c>
      <c r="C2495">
        <v>65.917998999999995</v>
      </c>
      <c r="D2495">
        <v>65.481498999999999</v>
      </c>
      <c r="E2495">
        <v>65.649497999999994</v>
      </c>
      <c r="F2495">
        <v>65.649497999999994</v>
      </c>
      <c r="G2495">
        <v>19912000</v>
      </c>
      <c r="I2495" s="2">
        <f t="shared" si="105"/>
        <v>65.557332333333349</v>
      </c>
      <c r="J2495" s="2">
        <f t="shared" si="106"/>
        <v>65.374666666666698</v>
      </c>
      <c r="K2495" s="2">
        <f t="shared" si="107"/>
        <v>65.071835333333354</v>
      </c>
      <c r="L2495" s="2">
        <f t="shared" si="108"/>
        <v>64.889169666666703</v>
      </c>
      <c r="M2495" s="2">
        <f t="shared" si="109"/>
        <v>65.860163666666693</v>
      </c>
      <c r="N2495" s="2">
        <f t="shared" si="110"/>
        <v>66.042829333333344</v>
      </c>
      <c r="O2495" s="2">
        <f t="shared" si="111"/>
        <v>66.345660666666689</v>
      </c>
      <c r="P2495" s="10" t="str">
        <f t="shared" si="112"/>
        <v/>
      </c>
      <c r="Q2495" s="2">
        <f t="shared" si="113"/>
        <v>65.199798399999992</v>
      </c>
      <c r="R2495" s="2">
        <f t="shared" si="114"/>
        <v>0.44969960000000242</v>
      </c>
      <c r="S2495" s="1">
        <f t="shared" si="115"/>
        <v>65.536473169187261</v>
      </c>
      <c r="T2495" s="1">
        <f t="shared" si="116"/>
        <v>64.863123630812723</v>
      </c>
      <c r="U2495" s="1" t="str">
        <f t="shared" si="117"/>
        <v>Change UP</v>
      </c>
      <c r="V2495" s="1" t="str">
        <f t="shared" si="118"/>
        <v/>
      </c>
      <c r="W2495" s="1" t="str">
        <f t="shared" si="119"/>
        <v/>
      </c>
    </row>
    <row r="2496" spans="1:23" x14ac:dyDescent="0.25">
      <c r="A2496" s="3">
        <v>43798</v>
      </c>
      <c r="B2496">
        <v>65.356003000000001</v>
      </c>
      <c r="C2496">
        <v>65.510245999999995</v>
      </c>
      <c r="D2496">
        <v>65.198502000000005</v>
      </c>
      <c r="E2496">
        <v>65.248001000000002</v>
      </c>
      <c r="F2496">
        <v>65.248001000000002</v>
      </c>
      <c r="G2496">
        <v>11740000</v>
      </c>
      <c r="I2496" s="2">
        <f t="shared" si="105"/>
        <v>65.682998666666663</v>
      </c>
      <c r="J2496" s="2">
        <f t="shared" si="106"/>
        <v>65.447998333333331</v>
      </c>
      <c r="K2496" s="2">
        <f t="shared" si="107"/>
        <v>65.246498666666668</v>
      </c>
      <c r="L2496" s="2">
        <f t="shared" si="108"/>
        <v>65.011498333333336</v>
      </c>
      <c r="M2496" s="2">
        <f t="shared" si="109"/>
        <v>65.884498333333326</v>
      </c>
      <c r="N2496" s="2">
        <f t="shared" si="110"/>
        <v>66.119498666666658</v>
      </c>
      <c r="O2496" s="2">
        <f t="shared" si="111"/>
        <v>66.320998333333321</v>
      </c>
      <c r="P2496" s="10" t="str">
        <f t="shared" si="112"/>
        <v>Possibly down</v>
      </c>
      <c r="Q2496" s="2">
        <f t="shared" si="113"/>
        <v>65.299198799999999</v>
      </c>
      <c r="R2496" s="2">
        <f t="shared" si="114"/>
        <v>-5.1197799999997073E-2</v>
      </c>
      <c r="S2496" s="1">
        <f t="shared" si="115"/>
        <v>65.687782644370429</v>
      </c>
      <c r="T2496" s="1">
        <f t="shared" si="116"/>
        <v>64.910614955629569</v>
      </c>
      <c r="U2496" s="1" t="str">
        <f t="shared" si="117"/>
        <v>Change UP</v>
      </c>
      <c r="V2496" s="1" t="str">
        <f t="shared" si="118"/>
        <v/>
      </c>
      <c r="W2496" s="1" t="str">
        <f t="shared" si="119"/>
        <v/>
      </c>
    </row>
    <row r="2497" spans="1:23" x14ac:dyDescent="0.25">
      <c r="A2497" s="3">
        <v>43801</v>
      </c>
      <c r="B2497">
        <v>65.050003000000004</v>
      </c>
      <c r="C2497">
        <v>65.291495999999995</v>
      </c>
      <c r="D2497">
        <v>64.050003000000004</v>
      </c>
      <c r="E2497">
        <v>64.496002000000004</v>
      </c>
      <c r="F2497">
        <v>64.496002000000004</v>
      </c>
      <c r="G2497">
        <v>30218000</v>
      </c>
      <c r="I2497" s="2">
        <f t="shared" si="105"/>
        <v>65.318916333333334</v>
      </c>
      <c r="J2497" s="2">
        <f t="shared" si="106"/>
        <v>65.127586666666673</v>
      </c>
      <c r="K2497" s="2">
        <f t="shared" si="107"/>
        <v>65.007172333333344</v>
      </c>
      <c r="L2497" s="2">
        <f t="shared" si="108"/>
        <v>64.815842666666683</v>
      </c>
      <c r="M2497" s="2">
        <f t="shared" si="109"/>
        <v>65.439330666666663</v>
      </c>
      <c r="N2497" s="2">
        <f t="shared" si="110"/>
        <v>65.630660333333324</v>
      </c>
      <c r="O2497" s="2">
        <f t="shared" si="111"/>
        <v>65.751074666666653</v>
      </c>
      <c r="P2497" s="10" t="str">
        <f t="shared" si="112"/>
        <v>Definitely down</v>
      </c>
      <c r="Q2497" s="2">
        <f t="shared" si="113"/>
        <v>65.335299599999999</v>
      </c>
      <c r="R2497" s="2">
        <f t="shared" si="114"/>
        <v>-0.83929759999999476</v>
      </c>
      <c r="S2497" s="1">
        <f t="shared" si="115"/>
        <v>65.704896937727554</v>
      </c>
      <c r="T2497" s="1">
        <f t="shared" si="116"/>
        <v>64.965702262272444</v>
      </c>
      <c r="U2497" s="1" t="str">
        <f t="shared" si="117"/>
        <v>Change DOWN</v>
      </c>
      <c r="V2497" s="1" t="str">
        <f t="shared" si="118"/>
        <v>Change DOWN</v>
      </c>
      <c r="W2497" s="1">
        <f t="shared" si="119"/>
        <v>64.496002000000004</v>
      </c>
    </row>
    <row r="2498" spans="1:23" x14ac:dyDescent="0.25">
      <c r="A2498" s="3">
        <v>43802</v>
      </c>
      <c r="B2498">
        <v>63.978499999999997</v>
      </c>
      <c r="C2498">
        <v>64.923050000000003</v>
      </c>
      <c r="D2498">
        <v>63.950001</v>
      </c>
      <c r="E2498">
        <v>64.763999999999996</v>
      </c>
      <c r="F2498">
        <v>64.763999999999996</v>
      </c>
      <c r="G2498">
        <v>22876000</v>
      </c>
      <c r="I2498" s="2">
        <f t="shared" si="105"/>
        <v>64.61250033333333</v>
      </c>
      <c r="J2498" s="2">
        <f t="shared" si="106"/>
        <v>63.933504666666664</v>
      </c>
      <c r="K2498" s="2">
        <f t="shared" si="107"/>
        <v>63.371007333333338</v>
      </c>
      <c r="L2498" s="2">
        <f t="shared" si="108"/>
        <v>62.692011666666673</v>
      </c>
      <c r="M2498" s="2">
        <f t="shared" si="109"/>
        <v>65.174997666666656</v>
      </c>
      <c r="N2498" s="2">
        <f t="shared" si="110"/>
        <v>65.853993333333321</v>
      </c>
      <c r="O2498" s="2">
        <f t="shared" si="111"/>
        <v>66.416490666666647</v>
      </c>
      <c r="P2498" s="10" t="str">
        <f t="shared" si="112"/>
        <v/>
      </c>
      <c r="Q2498" s="2">
        <f t="shared" si="113"/>
        <v>65.281100399999985</v>
      </c>
      <c r="R2498" s="2">
        <f t="shared" si="114"/>
        <v>-0.51710039999998969</v>
      </c>
      <c r="S2498" s="1">
        <f t="shared" si="115"/>
        <v>65.758901288085497</v>
      </c>
      <c r="T2498" s="1">
        <f t="shared" si="116"/>
        <v>64.803299511914474</v>
      </c>
      <c r="U2498" s="1" t="str">
        <f t="shared" si="117"/>
        <v>Change DOWN</v>
      </c>
      <c r="V2498" s="1" t="str">
        <f t="shared" si="118"/>
        <v/>
      </c>
      <c r="W2498" s="1" t="str">
        <f t="shared" si="119"/>
        <v/>
      </c>
    </row>
    <row r="2499" spans="1:23" x14ac:dyDescent="0.25">
      <c r="A2499" s="3">
        <v>43803</v>
      </c>
      <c r="B2499">
        <v>65.350502000000006</v>
      </c>
      <c r="C2499">
        <v>66.290001000000004</v>
      </c>
      <c r="D2499">
        <v>65.243499999999997</v>
      </c>
      <c r="E2499">
        <v>66.027000000000001</v>
      </c>
      <c r="F2499">
        <v>66.027000000000001</v>
      </c>
      <c r="G2499">
        <v>30750000</v>
      </c>
      <c r="I2499" s="2">
        <f t="shared" si="105"/>
        <v>64.545683666666662</v>
      </c>
      <c r="J2499" s="2">
        <f t="shared" si="106"/>
        <v>64.16831733333332</v>
      </c>
      <c r="K2499" s="2">
        <f t="shared" si="107"/>
        <v>63.572634666666659</v>
      </c>
      <c r="L2499" s="2">
        <f t="shared" si="108"/>
        <v>63.195268333333317</v>
      </c>
      <c r="M2499" s="2">
        <f t="shared" si="109"/>
        <v>65.141366333333323</v>
      </c>
      <c r="N2499" s="2">
        <f t="shared" si="110"/>
        <v>65.518732666666665</v>
      </c>
      <c r="O2499" s="2">
        <f t="shared" si="111"/>
        <v>66.114415333333326</v>
      </c>
      <c r="P2499" s="10" t="str">
        <f t="shared" si="112"/>
        <v>Likely up</v>
      </c>
      <c r="Q2499" s="2">
        <f t="shared" si="113"/>
        <v>65.166999800000013</v>
      </c>
      <c r="R2499" s="2">
        <f t="shared" si="114"/>
        <v>0.86000019999998756</v>
      </c>
      <c r="S2499" s="1">
        <f t="shared" si="115"/>
        <v>65.694404058139057</v>
      </c>
      <c r="T2499" s="1">
        <f t="shared" si="116"/>
        <v>64.63959554186097</v>
      </c>
      <c r="U2499" s="1" t="str">
        <f t="shared" si="117"/>
        <v>Change UP</v>
      </c>
      <c r="V2499" s="1" t="str">
        <f t="shared" si="118"/>
        <v>Change UP</v>
      </c>
      <c r="W2499" s="1">
        <f t="shared" si="119"/>
        <v>66.027000000000001</v>
      </c>
    </row>
    <row r="2500" spans="1:23" x14ac:dyDescent="0.25">
      <c r="A2500" s="3">
        <v>43804</v>
      </c>
      <c r="B2500">
        <v>66.400002000000001</v>
      </c>
      <c r="C2500">
        <v>66.467903000000007</v>
      </c>
      <c r="D2500">
        <v>65.821999000000005</v>
      </c>
      <c r="E2500">
        <v>66.406502000000003</v>
      </c>
      <c r="F2500">
        <v>66.406502000000003</v>
      </c>
      <c r="G2500">
        <v>24254000</v>
      </c>
      <c r="I2500" s="2">
        <f t="shared" si="105"/>
        <v>65.853500333333329</v>
      </c>
      <c r="J2500" s="2">
        <f t="shared" si="106"/>
        <v>65.416999666666655</v>
      </c>
      <c r="K2500" s="2">
        <f t="shared" si="107"/>
        <v>64.806999333333323</v>
      </c>
      <c r="L2500" s="2">
        <f t="shared" si="108"/>
        <v>64.370498666666649</v>
      </c>
      <c r="M2500" s="2">
        <f t="shared" si="109"/>
        <v>66.463500666666661</v>
      </c>
      <c r="N2500" s="2">
        <f t="shared" si="110"/>
        <v>66.900001333333336</v>
      </c>
      <c r="O2500" s="2">
        <f t="shared" si="111"/>
        <v>67.510001666666668</v>
      </c>
      <c r="P2500" s="10" t="str">
        <f t="shared" si="112"/>
        <v/>
      </c>
      <c r="Q2500" s="2">
        <f t="shared" si="113"/>
        <v>65.236900199999994</v>
      </c>
      <c r="R2500" s="2">
        <f t="shared" si="114"/>
        <v>1.1696018000000095</v>
      </c>
      <c r="S2500" s="1">
        <f t="shared" si="115"/>
        <v>65.862836021032948</v>
      </c>
      <c r="T2500" s="1">
        <f t="shared" si="116"/>
        <v>64.61096437896704</v>
      </c>
      <c r="U2500" s="1" t="str">
        <f t="shared" si="117"/>
        <v>Change UP</v>
      </c>
      <c r="V2500" s="1" t="str">
        <f t="shared" si="118"/>
        <v/>
      </c>
      <c r="W2500" s="1" t="str">
        <f t="shared" si="119"/>
        <v/>
      </c>
    </row>
    <row r="2501" spans="1:23" x14ac:dyDescent="0.25">
      <c r="A2501" s="3">
        <v>43805</v>
      </c>
      <c r="B2501">
        <v>66.671997000000005</v>
      </c>
      <c r="C2501">
        <v>67.199996999999996</v>
      </c>
      <c r="D2501">
        <v>66.671997000000005</v>
      </c>
      <c r="E2501">
        <v>67.030997999999997</v>
      </c>
      <c r="F2501">
        <v>67.030997999999997</v>
      </c>
      <c r="G2501">
        <v>26296000</v>
      </c>
      <c r="I2501" s="2">
        <f t="shared" si="105"/>
        <v>66.232134666666681</v>
      </c>
      <c r="J2501" s="2">
        <f t="shared" si="106"/>
        <v>65.996366333333356</v>
      </c>
      <c r="K2501" s="2">
        <f t="shared" si="107"/>
        <v>65.58623066666668</v>
      </c>
      <c r="L2501" s="2">
        <f t="shared" si="108"/>
        <v>65.350462333333354</v>
      </c>
      <c r="M2501" s="2">
        <f t="shared" si="109"/>
        <v>66.642270333333357</v>
      </c>
      <c r="N2501" s="2">
        <f t="shared" si="110"/>
        <v>66.878038666666683</v>
      </c>
      <c r="O2501" s="2">
        <f t="shared" si="111"/>
        <v>67.288174333333359</v>
      </c>
      <c r="P2501" s="10" t="str">
        <f t="shared" si="112"/>
        <v>Likely up</v>
      </c>
      <c r="Q2501" s="2">
        <f t="shared" si="113"/>
        <v>65.388300999999998</v>
      </c>
      <c r="R2501" s="2">
        <f t="shared" si="114"/>
        <v>1.6426969999999983</v>
      </c>
      <c r="S2501" s="1">
        <f t="shared" si="115"/>
        <v>66.202288564862627</v>
      </c>
      <c r="T2501" s="1">
        <f t="shared" si="116"/>
        <v>64.57431343513737</v>
      </c>
      <c r="U2501" s="1" t="str">
        <f t="shared" si="117"/>
        <v>Change UP</v>
      </c>
      <c r="V2501" s="1" t="str">
        <f t="shared" si="118"/>
        <v/>
      </c>
      <c r="W2501" s="1" t="str">
        <f t="shared" si="119"/>
        <v/>
      </c>
    </row>
    <row r="2502" spans="1:23" x14ac:dyDescent="0.25">
      <c r="A2502" s="3">
        <v>43808</v>
      </c>
      <c r="B2502">
        <v>66.902000000000001</v>
      </c>
      <c r="C2502">
        <v>67.972504000000001</v>
      </c>
      <c r="D2502">
        <v>66.891998000000001</v>
      </c>
      <c r="E2502">
        <v>67.178000999999995</v>
      </c>
      <c r="F2502">
        <v>67.178000999999995</v>
      </c>
      <c r="G2502">
        <v>27086000</v>
      </c>
      <c r="I2502" s="2">
        <f t="shared" si="105"/>
        <v>66.967663999999999</v>
      </c>
      <c r="J2502" s="2">
        <f t="shared" si="106"/>
        <v>66.735331000000002</v>
      </c>
      <c r="K2502" s="2">
        <f t="shared" si="107"/>
        <v>66.439664000000008</v>
      </c>
      <c r="L2502" s="2">
        <f t="shared" si="108"/>
        <v>66.207331000000011</v>
      </c>
      <c r="M2502" s="2">
        <f t="shared" si="109"/>
        <v>67.263330999999994</v>
      </c>
      <c r="N2502" s="2">
        <f t="shared" si="110"/>
        <v>67.495663999999991</v>
      </c>
      <c r="O2502" s="2">
        <f t="shared" si="111"/>
        <v>67.791330999999985</v>
      </c>
      <c r="P2502" s="10" t="str">
        <f t="shared" si="112"/>
        <v/>
      </c>
      <c r="Q2502" s="2">
        <f t="shared" si="113"/>
        <v>65.744900399999992</v>
      </c>
      <c r="R2502" s="2">
        <f t="shared" si="114"/>
        <v>1.4331006000000031</v>
      </c>
      <c r="S2502" s="1">
        <f t="shared" si="115"/>
        <v>66.828096677967565</v>
      </c>
      <c r="T2502" s="1">
        <f t="shared" si="116"/>
        <v>64.661704122032418</v>
      </c>
      <c r="U2502" s="1" t="str">
        <f t="shared" si="117"/>
        <v>Change UP</v>
      </c>
      <c r="V2502" s="1" t="str">
        <f t="shared" si="118"/>
        <v/>
      </c>
      <c r="W2502" s="1" t="str">
        <f t="shared" si="119"/>
        <v/>
      </c>
    </row>
    <row r="2503" spans="1:23" x14ac:dyDescent="0.25">
      <c r="A2503" s="3">
        <v>43809</v>
      </c>
      <c r="B2503">
        <v>67.074996999999996</v>
      </c>
      <c r="C2503">
        <v>67.498749000000004</v>
      </c>
      <c r="D2503">
        <v>66.802002000000002</v>
      </c>
      <c r="E2503">
        <v>67.233001999999999</v>
      </c>
      <c r="F2503">
        <v>67.233001999999999</v>
      </c>
      <c r="G2503">
        <v>21882000</v>
      </c>
      <c r="I2503" s="2">
        <f t="shared" si="105"/>
        <v>67.347501000000008</v>
      </c>
      <c r="J2503" s="2">
        <f t="shared" si="106"/>
        <v>66.722498000000016</v>
      </c>
      <c r="K2503" s="2">
        <f t="shared" si="107"/>
        <v>66.266995000000009</v>
      </c>
      <c r="L2503" s="2">
        <f t="shared" si="108"/>
        <v>65.641992000000016</v>
      </c>
      <c r="M2503" s="2">
        <f t="shared" si="109"/>
        <v>67.803004000000016</v>
      </c>
      <c r="N2503" s="2">
        <f t="shared" si="110"/>
        <v>68.428007000000008</v>
      </c>
      <c r="O2503" s="2">
        <f t="shared" si="111"/>
        <v>68.883510000000015</v>
      </c>
      <c r="P2503" s="10" t="str">
        <f t="shared" si="112"/>
        <v/>
      </c>
      <c r="Q2503" s="2">
        <f t="shared" si="113"/>
        <v>66.281300200000004</v>
      </c>
      <c r="R2503" s="2">
        <f t="shared" si="114"/>
        <v>0.95170179999999505</v>
      </c>
      <c r="S2503" s="1">
        <f t="shared" si="115"/>
        <v>67.249373427525796</v>
      </c>
      <c r="T2503" s="1">
        <f t="shared" si="116"/>
        <v>65.313226972474212</v>
      </c>
      <c r="U2503" s="1" t="str">
        <f t="shared" si="117"/>
        <v>Change UP</v>
      </c>
      <c r="V2503" s="1" t="str">
        <f t="shared" si="118"/>
        <v/>
      </c>
      <c r="W2503" s="1" t="str">
        <f t="shared" si="119"/>
        <v/>
      </c>
    </row>
    <row r="2504" spans="1:23" x14ac:dyDescent="0.25">
      <c r="A2504" s="3">
        <v>43810</v>
      </c>
      <c r="B2504">
        <v>67.542000000000002</v>
      </c>
      <c r="C2504">
        <v>67.559997999999993</v>
      </c>
      <c r="D2504">
        <v>67.133499</v>
      </c>
      <c r="E2504">
        <v>67.250998999999993</v>
      </c>
      <c r="F2504">
        <v>67.250998999999993</v>
      </c>
      <c r="G2504">
        <v>17008000</v>
      </c>
      <c r="I2504" s="2">
        <f t="shared" si="105"/>
        <v>67.177917666666659</v>
      </c>
      <c r="J2504" s="2">
        <f t="shared" si="106"/>
        <v>66.857086333333314</v>
      </c>
      <c r="K2504" s="2">
        <f t="shared" si="107"/>
        <v>66.481170666666657</v>
      </c>
      <c r="L2504" s="2">
        <f t="shared" si="108"/>
        <v>66.160339333333312</v>
      </c>
      <c r="M2504" s="2">
        <f t="shared" si="109"/>
        <v>67.553833333333316</v>
      </c>
      <c r="N2504" s="2">
        <f t="shared" si="110"/>
        <v>67.874664666666661</v>
      </c>
      <c r="O2504" s="2">
        <f t="shared" si="111"/>
        <v>68.250580333333318</v>
      </c>
      <c r="P2504" s="10" t="str">
        <f t="shared" si="112"/>
        <v/>
      </c>
      <c r="Q2504" s="2">
        <f t="shared" si="113"/>
        <v>66.775100600000002</v>
      </c>
      <c r="R2504" s="2">
        <f t="shared" si="114"/>
        <v>0.47589839999999128</v>
      </c>
      <c r="S2504" s="1">
        <f t="shared" si="115"/>
        <v>67.30731421768823</v>
      </c>
      <c r="T2504" s="1">
        <f t="shared" si="116"/>
        <v>66.242886982311774</v>
      </c>
      <c r="U2504" s="1" t="str">
        <f t="shared" si="117"/>
        <v>Change UP</v>
      </c>
      <c r="V2504" s="1" t="str">
        <f t="shared" si="118"/>
        <v/>
      </c>
      <c r="W2504" s="1" t="str">
        <f t="shared" si="119"/>
        <v/>
      </c>
    </row>
    <row r="2505" spans="1:23" x14ac:dyDescent="0.25">
      <c r="A2505" s="3">
        <v>43811</v>
      </c>
      <c r="B2505">
        <v>67.296997000000005</v>
      </c>
      <c r="C2505">
        <v>67.788749999999993</v>
      </c>
      <c r="D2505">
        <v>67.025002000000001</v>
      </c>
      <c r="E2505">
        <v>67.513496000000004</v>
      </c>
      <c r="F2505">
        <v>67.513496000000004</v>
      </c>
      <c r="G2505">
        <v>25620000</v>
      </c>
      <c r="I2505" s="2">
        <f t="shared" si="105"/>
        <v>67.314831999999981</v>
      </c>
      <c r="J2505" s="2">
        <f t="shared" si="106"/>
        <v>67.06966599999997</v>
      </c>
      <c r="K2505" s="2">
        <f t="shared" si="107"/>
        <v>66.888332999999989</v>
      </c>
      <c r="L2505" s="2">
        <f t="shared" si="108"/>
        <v>66.643166999999977</v>
      </c>
      <c r="M2505" s="2">
        <f t="shared" si="109"/>
        <v>67.496164999999962</v>
      </c>
      <c r="N2505" s="2">
        <f t="shared" si="110"/>
        <v>67.741330999999974</v>
      </c>
      <c r="O2505" s="2">
        <f t="shared" si="111"/>
        <v>67.922663999999955</v>
      </c>
      <c r="P2505" s="10" t="str">
        <f t="shared" si="112"/>
        <v>Possibly up</v>
      </c>
      <c r="Q2505" s="2">
        <f t="shared" si="113"/>
        <v>67.019900399999997</v>
      </c>
      <c r="R2505" s="2">
        <f t="shared" si="114"/>
        <v>0.49359560000000613</v>
      </c>
      <c r="S2505" s="1">
        <f t="shared" si="115"/>
        <v>67.373522871151508</v>
      </c>
      <c r="T2505" s="1">
        <f t="shared" si="116"/>
        <v>66.666277928848487</v>
      </c>
      <c r="U2505" s="1" t="str">
        <f t="shared" si="117"/>
        <v>Change UP</v>
      </c>
      <c r="V2505" s="1" t="str">
        <f t="shared" si="118"/>
        <v/>
      </c>
      <c r="W2505" s="1" t="str">
        <f t="shared" si="119"/>
        <v/>
      </c>
    </row>
    <row r="2506" spans="1:23" x14ac:dyDescent="0.25">
      <c r="A2506" s="3">
        <v>43812</v>
      </c>
      <c r="B2506">
        <v>67.397498999999996</v>
      </c>
      <c r="C2506">
        <v>67.654647999999995</v>
      </c>
      <c r="D2506">
        <v>67.193496999999994</v>
      </c>
      <c r="E2506">
        <v>67.391502000000003</v>
      </c>
      <c r="F2506">
        <v>67.391502000000003</v>
      </c>
      <c r="G2506">
        <v>30992000</v>
      </c>
      <c r="I2506" s="2">
        <f t="shared" si="105"/>
        <v>67.442415999999994</v>
      </c>
      <c r="J2506" s="2">
        <f t="shared" si="106"/>
        <v>67.096081999999996</v>
      </c>
      <c r="K2506" s="2">
        <f t="shared" si="107"/>
        <v>66.678668000000002</v>
      </c>
      <c r="L2506" s="2">
        <f t="shared" si="108"/>
        <v>66.332334000000003</v>
      </c>
      <c r="M2506" s="2">
        <f t="shared" si="109"/>
        <v>67.859829999999988</v>
      </c>
      <c r="N2506" s="2">
        <f t="shared" si="110"/>
        <v>68.206163999999987</v>
      </c>
      <c r="O2506" s="2">
        <f t="shared" si="111"/>
        <v>68.623577999999981</v>
      </c>
      <c r="P2506" s="10" t="str">
        <f t="shared" si="112"/>
        <v/>
      </c>
      <c r="Q2506" s="2">
        <f t="shared" si="113"/>
        <v>67.2412992</v>
      </c>
      <c r="R2506" s="2">
        <f t="shared" si="114"/>
        <v>0.15020280000000241</v>
      </c>
      <c r="S2506" s="1">
        <f t="shared" si="115"/>
        <v>67.416290117209158</v>
      </c>
      <c r="T2506" s="1">
        <f t="shared" si="116"/>
        <v>67.066308282790843</v>
      </c>
      <c r="U2506" s="1" t="str">
        <f t="shared" si="117"/>
        <v>Change UP</v>
      </c>
      <c r="V2506" s="1" t="str">
        <f t="shared" si="118"/>
        <v/>
      </c>
      <c r="W2506" s="1" t="str">
        <f t="shared" si="119"/>
        <v/>
      </c>
    </row>
    <row r="2507" spans="1:23" x14ac:dyDescent="0.25">
      <c r="A2507" s="3">
        <v>43815</v>
      </c>
      <c r="B2507">
        <v>67.824996999999996</v>
      </c>
      <c r="C2507">
        <v>68.234001000000006</v>
      </c>
      <c r="D2507">
        <v>67.633499</v>
      </c>
      <c r="E2507">
        <v>68.058502000000004</v>
      </c>
      <c r="F2507">
        <v>68.058502000000004</v>
      </c>
      <c r="G2507">
        <v>27946000</v>
      </c>
      <c r="I2507" s="2">
        <f t="shared" si="105"/>
        <v>67.413215666666659</v>
      </c>
      <c r="J2507" s="2">
        <f t="shared" si="106"/>
        <v>67.171783333333323</v>
      </c>
      <c r="K2507" s="2">
        <f t="shared" si="107"/>
        <v>66.952064666666658</v>
      </c>
      <c r="L2507" s="2">
        <f t="shared" si="108"/>
        <v>66.710632333333322</v>
      </c>
      <c r="M2507" s="2">
        <f t="shared" si="109"/>
        <v>67.632934333333324</v>
      </c>
      <c r="N2507" s="2">
        <f t="shared" si="110"/>
        <v>67.87436666666666</v>
      </c>
      <c r="O2507" s="2">
        <f t="shared" si="111"/>
        <v>68.094085333333325</v>
      </c>
      <c r="P2507" s="10" t="str">
        <f t="shared" si="112"/>
        <v>Likely up</v>
      </c>
      <c r="Q2507" s="2">
        <f t="shared" si="113"/>
        <v>67.313399999999987</v>
      </c>
      <c r="R2507" s="2">
        <f t="shared" si="114"/>
        <v>0.74510200000001703</v>
      </c>
      <c r="S2507" s="1">
        <f t="shared" si="115"/>
        <v>67.450174398212894</v>
      </c>
      <c r="T2507" s="1">
        <f t="shared" si="116"/>
        <v>67.17662560178708</v>
      </c>
      <c r="U2507" s="1" t="str">
        <f t="shared" si="117"/>
        <v>Change UP</v>
      </c>
      <c r="V2507" s="1" t="str">
        <f t="shared" si="118"/>
        <v/>
      </c>
      <c r="W2507" s="1" t="str">
        <f t="shared" si="119"/>
        <v/>
      </c>
    </row>
    <row r="2508" spans="1:23" x14ac:dyDescent="0.25">
      <c r="A2508" s="3">
        <v>43816</v>
      </c>
      <c r="B2508">
        <v>68.144501000000005</v>
      </c>
      <c r="C2508">
        <v>68.25</v>
      </c>
      <c r="D2508">
        <v>67.566147000000001</v>
      </c>
      <c r="E2508">
        <v>67.755996999999994</v>
      </c>
      <c r="F2508">
        <v>67.755996999999994</v>
      </c>
      <c r="G2508">
        <v>37080000</v>
      </c>
      <c r="I2508" s="2">
        <f t="shared" si="105"/>
        <v>67.975334000000004</v>
      </c>
      <c r="J2508" s="2">
        <f t="shared" si="106"/>
        <v>67.716667000000001</v>
      </c>
      <c r="K2508" s="2">
        <f t="shared" si="107"/>
        <v>67.374831999999998</v>
      </c>
      <c r="L2508" s="2">
        <f t="shared" si="108"/>
        <v>67.116164999999995</v>
      </c>
      <c r="M2508" s="2">
        <f t="shared" si="109"/>
        <v>68.317169000000007</v>
      </c>
      <c r="N2508" s="2">
        <f t="shared" si="110"/>
        <v>68.57583600000001</v>
      </c>
      <c r="O2508" s="2">
        <f t="shared" si="111"/>
        <v>68.917671000000013</v>
      </c>
      <c r="P2508" s="10" t="str">
        <f t="shared" si="112"/>
        <v/>
      </c>
      <c r="Q2508" s="2">
        <f t="shared" si="113"/>
        <v>67.489500199999995</v>
      </c>
      <c r="R2508" s="2">
        <f t="shared" si="114"/>
        <v>0.26649679999999876</v>
      </c>
      <c r="S2508" s="1">
        <f t="shared" si="115"/>
        <v>67.827367275574403</v>
      </c>
      <c r="T2508" s="1">
        <f t="shared" si="116"/>
        <v>67.151633124425587</v>
      </c>
      <c r="U2508" s="1" t="str">
        <f t="shared" si="117"/>
        <v>Change UP</v>
      </c>
      <c r="V2508" s="1" t="str">
        <f t="shared" si="118"/>
        <v/>
      </c>
      <c r="W2508" s="1" t="str">
        <f t="shared" si="119"/>
        <v/>
      </c>
    </row>
    <row r="2509" spans="1:23" x14ac:dyDescent="0.25">
      <c r="A2509" s="3">
        <v>43817</v>
      </c>
      <c r="B2509">
        <v>67.830001999999993</v>
      </c>
      <c r="C2509">
        <v>68.023499000000001</v>
      </c>
      <c r="D2509">
        <v>67.550003000000004</v>
      </c>
      <c r="E2509">
        <v>67.630996999999994</v>
      </c>
      <c r="F2509">
        <v>67.630996999999994</v>
      </c>
      <c r="G2509">
        <v>30452000</v>
      </c>
      <c r="I2509" s="2">
        <f t="shared" si="105"/>
        <v>67.857381333333322</v>
      </c>
      <c r="J2509" s="2">
        <f t="shared" si="106"/>
        <v>67.464762666666644</v>
      </c>
      <c r="K2509" s="2">
        <f t="shared" si="107"/>
        <v>67.173528333333323</v>
      </c>
      <c r="L2509" s="2">
        <f t="shared" si="108"/>
        <v>66.780909666666645</v>
      </c>
      <c r="M2509" s="2">
        <f t="shared" si="109"/>
        <v>68.148615666666643</v>
      </c>
      <c r="N2509" s="2">
        <f t="shared" si="110"/>
        <v>68.541234333333321</v>
      </c>
      <c r="O2509" s="2">
        <f t="shared" si="111"/>
        <v>68.832468666666642</v>
      </c>
      <c r="P2509" s="10" t="str">
        <f t="shared" si="112"/>
        <v/>
      </c>
      <c r="Q2509" s="2">
        <f t="shared" si="113"/>
        <v>67.594099200000002</v>
      </c>
      <c r="R2509" s="2">
        <f t="shared" si="114"/>
        <v>3.6897799999991321E-2</v>
      </c>
      <c r="S2509" s="1">
        <f t="shared" si="115"/>
        <v>67.913137248996833</v>
      </c>
      <c r="T2509" s="1">
        <f t="shared" si="116"/>
        <v>67.275061151003172</v>
      </c>
      <c r="U2509" s="1" t="str">
        <f t="shared" si="117"/>
        <v>Change UP</v>
      </c>
      <c r="V2509" s="1" t="str">
        <f t="shared" si="118"/>
        <v/>
      </c>
      <c r="W2509" s="1" t="str">
        <f t="shared" si="119"/>
        <v/>
      </c>
    </row>
    <row r="2510" spans="1:23" x14ac:dyDescent="0.25">
      <c r="A2510" s="3">
        <v>43818</v>
      </c>
      <c r="B2510">
        <v>67.591003000000001</v>
      </c>
      <c r="C2510">
        <v>67.904999000000004</v>
      </c>
      <c r="D2510">
        <v>67.449248999999995</v>
      </c>
      <c r="E2510">
        <v>67.802002000000002</v>
      </c>
      <c r="F2510">
        <v>67.802002000000002</v>
      </c>
      <c r="G2510">
        <v>29398000</v>
      </c>
      <c r="I2510" s="2">
        <f t="shared" si="105"/>
        <v>67.734832999999995</v>
      </c>
      <c r="J2510" s="2">
        <f t="shared" si="106"/>
        <v>67.446166999999988</v>
      </c>
      <c r="K2510" s="2">
        <f t="shared" si="107"/>
        <v>67.261336999999997</v>
      </c>
      <c r="L2510" s="2">
        <f t="shared" si="108"/>
        <v>66.972670999999991</v>
      </c>
      <c r="M2510" s="2">
        <f t="shared" si="109"/>
        <v>67.919662999999986</v>
      </c>
      <c r="N2510" s="2">
        <f t="shared" si="110"/>
        <v>68.208328999999992</v>
      </c>
      <c r="O2510" s="2">
        <f t="shared" si="111"/>
        <v>68.393158999999983</v>
      </c>
      <c r="P2510" s="10" t="str">
        <f t="shared" si="112"/>
        <v/>
      </c>
      <c r="Q2510" s="2">
        <f t="shared" si="113"/>
        <v>67.670098799999991</v>
      </c>
      <c r="R2510" s="2">
        <f t="shared" si="114"/>
        <v>0.13190320000001066</v>
      </c>
      <c r="S2510" s="1">
        <f t="shared" si="115"/>
        <v>67.925982128508707</v>
      </c>
      <c r="T2510" s="1">
        <f t="shared" si="116"/>
        <v>67.414215471491275</v>
      </c>
      <c r="U2510" s="1" t="str">
        <f t="shared" si="117"/>
        <v>Change UP</v>
      </c>
      <c r="V2510" s="1" t="str">
        <f t="shared" si="118"/>
        <v/>
      </c>
      <c r="W2510" s="1" t="str">
        <f t="shared" si="119"/>
        <v/>
      </c>
    </row>
    <row r="2511" spans="1:23" x14ac:dyDescent="0.25">
      <c r="A2511" s="3">
        <v>43819</v>
      </c>
      <c r="B2511">
        <v>68.167502999999996</v>
      </c>
      <c r="C2511">
        <v>68.181999000000005</v>
      </c>
      <c r="D2511">
        <v>67.449996999999996</v>
      </c>
      <c r="E2511">
        <v>67.479500000000002</v>
      </c>
      <c r="F2511">
        <v>67.479500000000002</v>
      </c>
      <c r="G2511">
        <v>66300000</v>
      </c>
      <c r="I2511" s="2">
        <f t="shared" si="105"/>
        <v>67.71875</v>
      </c>
      <c r="J2511" s="2">
        <f t="shared" si="106"/>
        <v>67.532500999999996</v>
      </c>
      <c r="K2511" s="2">
        <f t="shared" si="107"/>
        <v>67.262999999999991</v>
      </c>
      <c r="L2511" s="2">
        <f t="shared" si="108"/>
        <v>67.076750999999987</v>
      </c>
      <c r="M2511" s="2">
        <f t="shared" si="109"/>
        <v>67.988251000000005</v>
      </c>
      <c r="N2511" s="2">
        <f t="shared" si="110"/>
        <v>68.174500000000009</v>
      </c>
      <c r="O2511" s="2">
        <f t="shared" si="111"/>
        <v>68.444001000000014</v>
      </c>
      <c r="P2511" s="10" t="str">
        <f t="shared" si="112"/>
        <v>Possibly down</v>
      </c>
      <c r="Q2511" s="2">
        <f t="shared" si="113"/>
        <v>67.727800000000002</v>
      </c>
      <c r="R2511" s="2">
        <f t="shared" si="114"/>
        <v>-0.24830000000000041</v>
      </c>
      <c r="S2511" s="1">
        <f t="shared" si="115"/>
        <v>67.971793845224639</v>
      </c>
      <c r="T2511" s="1">
        <f t="shared" si="116"/>
        <v>67.483806154775365</v>
      </c>
      <c r="U2511" s="1" t="str">
        <f t="shared" si="117"/>
        <v>Change DOWN</v>
      </c>
      <c r="V2511" s="1" t="str">
        <f t="shared" si="118"/>
        <v>Change DOWN</v>
      </c>
      <c r="W2511" s="1">
        <f t="shared" si="119"/>
        <v>67.479500000000002</v>
      </c>
    </row>
    <row r="2512" spans="1:23" x14ac:dyDescent="0.25">
      <c r="A2512" s="3">
        <v>43822</v>
      </c>
      <c r="B2512">
        <v>67.793503000000001</v>
      </c>
      <c r="C2512">
        <v>67.989998</v>
      </c>
      <c r="D2512">
        <v>67.325500000000005</v>
      </c>
      <c r="E2512">
        <v>67.442001000000005</v>
      </c>
      <c r="F2512">
        <v>67.442001000000005</v>
      </c>
      <c r="G2512">
        <v>17662000</v>
      </c>
      <c r="I2512" s="2">
        <f t="shared" si="105"/>
        <v>67.703832000000006</v>
      </c>
      <c r="J2512" s="2">
        <f t="shared" si="106"/>
        <v>67.225665000000006</v>
      </c>
      <c r="K2512" s="2">
        <f t="shared" si="107"/>
        <v>66.971829999999997</v>
      </c>
      <c r="L2512" s="2">
        <f t="shared" si="108"/>
        <v>66.493662999999998</v>
      </c>
      <c r="M2512" s="2">
        <f t="shared" si="109"/>
        <v>67.957667000000015</v>
      </c>
      <c r="N2512" s="2">
        <f t="shared" si="110"/>
        <v>68.435834000000014</v>
      </c>
      <c r="O2512" s="2">
        <f t="shared" si="111"/>
        <v>68.689669000000023</v>
      </c>
      <c r="P2512" s="10" t="str">
        <f t="shared" si="112"/>
        <v/>
      </c>
      <c r="Q2512" s="2">
        <f t="shared" si="113"/>
        <v>67.745399599999999</v>
      </c>
      <c r="R2512" s="2">
        <f t="shared" si="114"/>
        <v>-0.30339859999999419</v>
      </c>
      <c r="S2512" s="1">
        <f t="shared" si="115"/>
        <v>67.960538974374614</v>
      </c>
      <c r="T2512" s="1">
        <f t="shared" si="116"/>
        <v>67.530260225625383</v>
      </c>
      <c r="U2512" s="1" t="str">
        <f t="shared" si="117"/>
        <v>Change DOWN</v>
      </c>
      <c r="V2512" s="1" t="str">
        <f t="shared" si="118"/>
        <v/>
      </c>
      <c r="W2512" s="1" t="str">
        <f t="shared" si="119"/>
        <v/>
      </c>
    </row>
    <row r="2513" spans="1:23" x14ac:dyDescent="0.25">
      <c r="A2513" s="3">
        <v>43823</v>
      </c>
      <c r="B2513">
        <v>67.425003000000004</v>
      </c>
      <c r="C2513">
        <v>67.513000000000005</v>
      </c>
      <c r="D2513">
        <v>67.138999999999996</v>
      </c>
      <c r="E2513">
        <v>67.178000999999995</v>
      </c>
      <c r="F2513">
        <v>67.178000999999995</v>
      </c>
      <c r="G2513">
        <v>6950000</v>
      </c>
      <c r="I2513" s="2">
        <f t="shared" si="105"/>
        <v>67.585832999999994</v>
      </c>
      <c r="J2513" s="2">
        <f t="shared" si="106"/>
        <v>67.181667999999988</v>
      </c>
      <c r="K2513" s="2">
        <f t="shared" si="107"/>
        <v>66.921334999999999</v>
      </c>
      <c r="L2513" s="2">
        <f t="shared" si="108"/>
        <v>66.517169999999993</v>
      </c>
      <c r="M2513" s="2">
        <f t="shared" si="109"/>
        <v>67.846165999999982</v>
      </c>
      <c r="N2513" s="2">
        <f t="shared" si="110"/>
        <v>68.250330999999989</v>
      </c>
      <c r="O2513" s="2">
        <f t="shared" si="111"/>
        <v>68.510663999999977</v>
      </c>
      <c r="P2513" s="10" t="str">
        <f t="shared" si="112"/>
        <v>Possibly down</v>
      </c>
      <c r="Q2513" s="2">
        <f t="shared" si="113"/>
        <v>67.622099399999996</v>
      </c>
      <c r="R2513" s="2">
        <f t="shared" si="114"/>
        <v>-0.44409840000000145</v>
      </c>
      <c r="S2513" s="1">
        <f t="shared" si="115"/>
        <v>67.782678588113839</v>
      </c>
      <c r="T2513" s="1">
        <f t="shared" si="116"/>
        <v>67.461520211886153</v>
      </c>
      <c r="U2513" s="1" t="str">
        <f t="shared" si="117"/>
        <v>Change DOWN</v>
      </c>
      <c r="V2513" s="1" t="str">
        <f t="shared" si="118"/>
        <v/>
      </c>
      <c r="W2513" s="1" t="str">
        <f t="shared" si="119"/>
        <v/>
      </c>
    </row>
    <row r="2514" spans="1:23" x14ac:dyDescent="0.25">
      <c r="A2514" s="3">
        <v>43825</v>
      </c>
      <c r="B2514">
        <v>67.308502000000004</v>
      </c>
      <c r="C2514">
        <v>68.066353000000007</v>
      </c>
      <c r="D2514">
        <v>67.223502999999994</v>
      </c>
      <c r="E2514">
        <v>68.019997000000004</v>
      </c>
      <c r="F2514">
        <v>68.019997000000004</v>
      </c>
      <c r="G2514">
        <v>13350000</v>
      </c>
      <c r="I2514" s="2">
        <f t="shared" si="105"/>
        <v>67.276666999999989</v>
      </c>
      <c r="J2514" s="2">
        <f t="shared" si="106"/>
        <v>67.040333999999973</v>
      </c>
      <c r="K2514" s="2">
        <f t="shared" si="107"/>
        <v>66.90266699999998</v>
      </c>
      <c r="L2514" s="2">
        <f t="shared" si="108"/>
        <v>66.666333999999964</v>
      </c>
      <c r="M2514" s="2">
        <f t="shared" si="109"/>
        <v>67.414333999999982</v>
      </c>
      <c r="N2514" s="2">
        <f t="shared" si="110"/>
        <v>67.650666999999999</v>
      </c>
      <c r="O2514" s="2">
        <f t="shared" si="111"/>
        <v>67.788333999999992</v>
      </c>
      <c r="P2514" s="10" t="str">
        <f t="shared" si="112"/>
        <v>Definitely up</v>
      </c>
      <c r="Q2514" s="2">
        <f t="shared" si="113"/>
        <v>67.506500200000005</v>
      </c>
      <c r="R2514" s="2">
        <f t="shared" si="114"/>
        <v>0.51349679999999864</v>
      </c>
      <c r="S2514" s="1">
        <f t="shared" si="115"/>
        <v>67.738675591145793</v>
      </c>
      <c r="T2514" s="1">
        <f t="shared" si="116"/>
        <v>67.274324808854217</v>
      </c>
      <c r="U2514" s="1" t="str">
        <f t="shared" si="117"/>
        <v>Change UP</v>
      </c>
      <c r="V2514" s="1" t="str">
        <f t="shared" si="118"/>
        <v>Change UP</v>
      </c>
      <c r="W2514" s="1">
        <f t="shared" si="119"/>
        <v>68.019997000000004</v>
      </c>
    </row>
    <row r="2515" spans="1:23" x14ac:dyDescent="0.25">
      <c r="A2515" s="3">
        <v>43826</v>
      </c>
      <c r="B2515">
        <v>68.149497999999994</v>
      </c>
      <c r="C2515">
        <v>68.226500999999999</v>
      </c>
      <c r="D2515">
        <v>67.465500000000006</v>
      </c>
      <c r="E2515">
        <v>67.594498000000002</v>
      </c>
      <c r="F2515">
        <v>67.594498000000002</v>
      </c>
      <c r="G2515">
        <v>20768000</v>
      </c>
      <c r="I2515" s="2">
        <f t="shared" si="105"/>
        <v>67.769950999999992</v>
      </c>
      <c r="J2515" s="2">
        <f t="shared" si="106"/>
        <v>67.473548999999977</v>
      </c>
      <c r="K2515" s="2">
        <f t="shared" si="107"/>
        <v>66.927100999999979</v>
      </c>
      <c r="L2515" s="2">
        <f t="shared" si="108"/>
        <v>66.630698999999964</v>
      </c>
      <c r="M2515" s="2">
        <f t="shared" si="109"/>
        <v>68.31639899999999</v>
      </c>
      <c r="N2515" s="2">
        <f t="shared" si="110"/>
        <v>68.612801000000005</v>
      </c>
      <c r="O2515" s="2">
        <f t="shared" si="111"/>
        <v>69.159249000000003</v>
      </c>
      <c r="P2515" s="10" t="str">
        <f t="shared" si="112"/>
        <v/>
      </c>
      <c r="Q2515" s="2">
        <f t="shared" si="113"/>
        <v>67.584300200000001</v>
      </c>
      <c r="R2515" s="2">
        <f t="shared" si="114"/>
        <v>1.0197800000000257E-2</v>
      </c>
      <c r="S2515" s="1">
        <f t="shared" si="115"/>
        <v>67.913517817775386</v>
      </c>
      <c r="T2515" s="1">
        <f t="shared" si="116"/>
        <v>67.255082582224617</v>
      </c>
      <c r="U2515" s="1" t="str">
        <f t="shared" si="117"/>
        <v>Change UP</v>
      </c>
      <c r="V2515" s="1" t="str">
        <f t="shared" si="118"/>
        <v/>
      </c>
      <c r="W2515" s="1" t="str">
        <f t="shared" si="119"/>
        <v/>
      </c>
    </row>
    <row r="2516" spans="1:23" x14ac:dyDescent="0.25">
      <c r="A2516" s="3">
        <v>43829</v>
      </c>
      <c r="B2516">
        <v>67.5</v>
      </c>
      <c r="C2516">
        <v>67.650002000000001</v>
      </c>
      <c r="D2516">
        <v>66.700996000000004</v>
      </c>
      <c r="E2516">
        <v>66.806999000000005</v>
      </c>
      <c r="F2516">
        <v>66.806999000000005</v>
      </c>
      <c r="G2516">
        <v>21018000</v>
      </c>
      <c r="I2516" s="2">
        <f t="shared" si="105"/>
        <v>67.762166333333326</v>
      </c>
      <c r="J2516" s="2">
        <f t="shared" si="106"/>
        <v>67.297831666666653</v>
      </c>
      <c r="K2516" s="2">
        <f t="shared" si="107"/>
        <v>67.001165333333333</v>
      </c>
      <c r="L2516" s="2">
        <f t="shared" si="108"/>
        <v>66.53683066666666</v>
      </c>
      <c r="M2516" s="2">
        <f t="shared" si="109"/>
        <v>68.058832666666646</v>
      </c>
      <c r="N2516" s="2">
        <f t="shared" si="110"/>
        <v>68.523167333333319</v>
      </c>
      <c r="O2516" s="2">
        <f t="shared" si="111"/>
        <v>68.819833666666639</v>
      </c>
      <c r="P2516" s="10" t="str">
        <f t="shared" si="112"/>
        <v>Likely down</v>
      </c>
      <c r="Q2516" s="2">
        <f t="shared" si="113"/>
        <v>67.542799400000007</v>
      </c>
      <c r="R2516" s="2">
        <f t="shared" si="114"/>
        <v>-0.73580040000000224</v>
      </c>
      <c r="S2516" s="1">
        <f t="shared" si="115"/>
        <v>67.850059590560548</v>
      </c>
      <c r="T2516" s="1">
        <f t="shared" si="116"/>
        <v>67.235539209439466</v>
      </c>
      <c r="U2516" s="1" t="str">
        <f t="shared" si="117"/>
        <v>Change DOWN</v>
      </c>
      <c r="V2516" s="1" t="str">
        <f t="shared" si="118"/>
        <v>Change DOWN</v>
      </c>
      <c r="W2516" s="1">
        <f t="shared" si="119"/>
        <v>66.806999000000005</v>
      </c>
    </row>
    <row r="2517" spans="1:23" x14ac:dyDescent="0.25">
      <c r="A2517" s="3">
        <v>43830</v>
      </c>
      <c r="B2517">
        <v>66.505500999999995</v>
      </c>
      <c r="C2517">
        <v>66.900002000000001</v>
      </c>
      <c r="D2517">
        <v>66.454246999999995</v>
      </c>
      <c r="E2517">
        <v>66.850998000000004</v>
      </c>
      <c r="F2517">
        <v>66.850998000000004</v>
      </c>
      <c r="G2517">
        <v>19236000</v>
      </c>
      <c r="I2517" s="2">
        <f t="shared" si="105"/>
        <v>67.05266566666667</v>
      </c>
      <c r="J2517" s="2">
        <f t="shared" si="106"/>
        <v>66.455329333333339</v>
      </c>
      <c r="K2517" s="2">
        <f t="shared" si="107"/>
        <v>66.103659666666672</v>
      </c>
      <c r="L2517" s="2">
        <f t="shared" si="108"/>
        <v>65.506323333333341</v>
      </c>
      <c r="M2517" s="2">
        <f t="shared" si="109"/>
        <v>67.404335333333336</v>
      </c>
      <c r="N2517" s="2">
        <f t="shared" si="110"/>
        <v>68.001671666666667</v>
      </c>
      <c r="O2517" s="2">
        <f t="shared" si="111"/>
        <v>68.353341333333333</v>
      </c>
      <c r="P2517" s="10" t="str">
        <f t="shared" si="112"/>
        <v/>
      </c>
      <c r="Q2517" s="2">
        <f t="shared" si="113"/>
        <v>67.408299200000002</v>
      </c>
      <c r="R2517" s="2">
        <f t="shared" si="114"/>
        <v>-0.55730119999999772</v>
      </c>
      <c r="S2517" s="1">
        <f t="shared" si="115"/>
        <v>67.862330915415569</v>
      </c>
      <c r="T2517" s="1">
        <f t="shared" si="116"/>
        <v>66.954267484584435</v>
      </c>
      <c r="U2517" s="1" t="str">
        <f t="shared" si="117"/>
        <v>Change DOWN</v>
      </c>
      <c r="V2517" s="1" t="str">
        <f t="shared" si="118"/>
        <v/>
      </c>
      <c r="W2517" s="1" t="str">
        <f t="shared" si="119"/>
        <v/>
      </c>
    </row>
    <row r="2518" spans="1:23" x14ac:dyDescent="0.25">
      <c r="A2518" s="3">
        <v>43832</v>
      </c>
      <c r="B2518">
        <v>67.077499000000003</v>
      </c>
      <c r="C2518">
        <v>68.406998000000002</v>
      </c>
      <c r="D2518">
        <v>67.077499000000003</v>
      </c>
      <c r="E2518">
        <v>68.368499999999997</v>
      </c>
      <c r="F2518">
        <v>68.368499999999997</v>
      </c>
      <c r="G2518">
        <v>28132000</v>
      </c>
      <c r="I2518" s="2">
        <f t="shared" si="105"/>
        <v>66.735082333333324</v>
      </c>
      <c r="J2518" s="2">
        <f t="shared" si="106"/>
        <v>66.570162666666647</v>
      </c>
      <c r="K2518" s="2">
        <f t="shared" si="107"/>
        <v>66.289327333333318</v>
      </c>
      <c r="L2518" s="2">
        <f t="shared" si="108"/>
        <v>66.124407666666642</v>
      </c>
      <c r="M2518" s="2">
        <f t="shared" si="109"/>
        <v>67.015917666666653</v>
      </c>
      <c r="N2518" s="2">
        <f t="shared" si="110"/>
        <v>67.180837333333329</v>
      </c>
      <c r="O2518" s="2">
        <f t="shared" si="111"/>
        <v>67.461672666666658</v>
      </c>
      <c r="P2518" s="10" t="str">
        <f t="shared" si="112"/>
        <v>Definitely up</v>
      </c>
      <c r="Q2518" s="2">
        <f t="shared" si="113"/>
        <v>67.290098599999993</v>
      </c>
      <c r="R2518" s="2">
        <f t="shared" si="114"/>
        <v>1.0784014000000042</v>
      </c>
      <c r="S2518" s="1">
        <f t="shared" si="115"/>
        <v>67.805891945587447</v>
      </c>
      <c r="T2518" s="1">
        <f t="shared" si="116"/>
        <v>66.774305254412539</v>
      </c>
      <c r="U2518" s="1" t="str">
        <f t="shared" si="117"/>
        <v>Change UP</v>
      </c>
      <c r="V2518" s="1" t="str">
        <f t="shared" si="118"/>
        <v>Change UP</v>
      </c>
      <c r="W2518" s="1">
        <f t="shared" si="119"/>
        <v>68.368499999999997</v>
      </c>
    </row>
    <row r="2519" spans="1:23" x14ac:dyDescent="0.25">
      <c r="A2519" s="3">
        <v>43833</v>
      </c>
      <c r="B2519">
        <v>67.392998000000006</v>
      </c>
      <c r="C2519">
        <v>68.625</v>
      </c>
      <c r="D2519">
        <v>67.277198999999996</v>
      </c>
      <c r="E2519">
        <v>68.032996999999995</v>
      </c>
      <c r="F2519">
        <v>68.032996999999995</v>
      </c>
      <c r="G2519">
        <v>23728000</v>
      </c>
      <c r="I2519" s="2">
        <f t="shared" si="105"/>
        <v>67.95099900000001</v>
      </c>
      <c r="J2519" s="2">
        <f t="shared" si="106"/>
        <v>67.495000000000019</v>
      </c>
      <c r="K2519" s="2">
        <f t="shared" si="107"/>
        <v>66.621500000000012</v>
      </c>
      <c r="L2519" s="2">
        <f t="shared" si="108"/>
        <v>66.16550100000002</v>
      </c>
      <c r="M2519" s="2">
        <f t="shared" si="109"/>
        <v>68.824499000000017</v>
      </c>
      <c r="N2519" s="2">
        <f t="shared" si="110"/>
        <v>69.280498000000009</v>
      </c>
      <c r="O2519" s="2">
        <f t="shared" si="111"/>
        <v>70.153998000000016</v>
      </c>
      <c r="P2519" s="10" t="str">
        <f t="shared" si="112"/>
        <v/>
      </c>
      <c r="Q2519" s="2">
        <f t="shared" si="113"/>
        <v>67.528198399999994</v>
      </c>
      <c r="R2519" s="2">
        <f t="shared" si="114"/>
        <v>0.50479860000000087</v>
      </c>
      <c r="S2519" s="1">
        <f t="shared" si="115"/>
        <v>68.223018023212589</v>
      </c>
      <c r="T2519" s="1">
        <f t="shared" si="116"/>
        <v>66.833378776787399</v>
      </c>
      <c r="U2519" s="1" t="str">
        <f t="shared" si="117"/>
        <v>Change UP</v>
      </c>
      <c r="V2519" s="1" t="str">
        <f t="shared" si="118"/>
        <v/>
      </c>
      <c r="W2519" s="1" t="str">
        <f t="shared" si="119"/>
        <v/>
      </c>
    </row>
    <row r="2520" spans="1:23" x14ac:dyDescent="0.25">
      <c r="A2520" s="3">
        <v>43836</v>
      </c>
      <c r="B2520">
        <v>67.5</v>
      </c>
      <c r="C2520">
        <v>69.824996999999996</v>
      </c>
      <c r="D2520">
        <v>67.5</v>
      </c>
      <c r="E2520">
        <v>69.710503000000003</v>
      </c>
      <c r="F2520">
        <v>69.710503000000003</v>
      </c>
      <c r="G2520">
        <v>34646000</v>
      </c>
      <c r="I2520" s="2">
        <f t="shared" si="105"/>
        <v>67.978398666666664</v>
      </c>
      <c r="J2520" s="2">
        <f t="shared" si="106"/>
        <v>67.331797333333327</v>
      </c>
      <c r="K2520" s="2">
        <f t="shared" si="107"/>
        <v>66.63059766666666</v>
      </c>
      <c r="L2520" s="2">
        <f t="shared" si="108"/>
        <v>65.983996333333323</v>
      </c>
      <c r="M2520" s="2">
        <f t="shared" si="109"/>
        <v>68.679598333333331</v>
      </c>
      <c r="N2520" s="2">
        <f t="shared" si="110"/>
        <v>69.326199666666668</v>
      </c>
      <c r="O2520" s="2">
        <f t="shared" si="111"/>
        <v>70.027399333333335</v>
      </c>
      <c r="P2520" s="10" t="str">
        <f t="shared" si="112"/>
        <v>Likely up</v>
      </c>
      <c r="Q2520" s="2">
        <f t="shared" si="113"/>
        <v>67.530798400000009</v>
      </c>
      <c r="R2520" s="2">
        <f t="shared" si="114"/>
        <v>2.1797045999999938</v>
      </c>
      <c r="S2520" s="1">
        <f t="shared" si="115"/>
        <v>68.227938844746475</v>
      </c>
      <c r="T2520" s="1">
        <f t="shared" si="116"/>
        <v>66.833657955253543</v>
      </c>
      <c r="U2520" s="1" t="str">
        <f t="shared" si="117"/>
        <v>Change UP</v>
      </c>
      <c r="V2520" s="1" t="str">
        <f t="shared" si="118"/>
        <v/>
      </c>
      <c r="W2520" s="1" t="str">
        <f t="shared" si="119"/>
        <v/>
      </c>
    </row>
    <row r="2521" spans="1:23" x14ac:dyDescent="0.25">
      <c r="A2521" s="3">
        <v>43837</v>
      </c>
      <c r="B2521">
        <v>69.897002999999998</v>
      </c>
      <c r="C2521">
        <v>70.149497999999994</v>
      </c>
      <c r="D2521">
        <v>69.518996999999999</v>
      </c>
      <c r="E2521">
        <v>69.667000000000002</v>
      </c>
      <c r="F2521">
        <v>69.667000000000002</v>
      </c>
      <c r="G2521">
        <v>30054000</v>
      </c>
      <c r="I2521" s="2">
        <f t="shared" si="105"/>
        <v>69.011833333333342</v>
      </c>
      <c r="J2521" s="2">
        <f t="shared" si="106"/>
        <v>68.198669666666689</v>
      </c>
      <c r="K2521" s="2">
        <f t="shared" si="107"/>
        <v>66.686836333333346</v>
      </c>
      <c r="L2521" s="2">
        <f t="shared" si="108"/>
        <v>65.873672666666693</v>
      </c>
      <c r="M2521" s="2">
        <f t="shared" si="109"/>
        <v>70.523666666666685</v>
      </c>
      <c r="N2521" s="2">
        <f t="shared" si="110"/>
        <v>71.336830333333339</v>
      </c>
      <c r="O2521" s="2">
        <f t="shared" si="111"/>
        <v>72.848663666666681</v>
      </c>
      <c r="P2521" s="10" t="str">
        <f t="shared" si="112"/>
        <v/>
      </c>
      <c r="Q2521" s="2">
        <f t="shared" si="113"/>
        <v>67.953999400000001</v>
      </c>
      <c r="R2521" s="2">
        <f t="shared" si="114"/>
        <v>1.7130006000000009</v>
      </c>
      <c r="S2521" s="1">
        <f t="shared" si="115"/>
        <v>69.157699764607116</v>
      </c>
      <c r="T2521" s="1">
        <f t="shared" si="116"/>
        <v>66.750299035392885</v>
      </c>
      <c r="U2521" s="1" t="str">
        <f t="shared" si="117"/>
        <v>Change UP</v>
      </c>
      <c r="V2521" s="1" t="str">
        <f t="shared" si="118"/>
        <v/>
      </c>
      <c r="W2521" s="1" t="str">
        <f t="shared" si="119"/>
        <v/>
      </c>
    </row>
    <row r="2522" spans="1:23" x14ac:dyDescent="0.25">
      <c r="A2522" s="3">
        <v>43838</v>
      </c>
      <c r="B2522">
        <v>69.603995999999995</v>
      </c>
      <c r="C2522">
        <v>70.579002000000003</v>
      </c>
      <c r="D2522">
        <v>69.542000000000002</v>
      </c>
      <c r="E2522">
        <v>70.216003000000001</v>
      </c>
      <c r="F2522">
        <v>70.216003000000001</v>
      </c>
      <c r="G2522">
        <v>30560000</v>
      </c>
      <c r="I2522" s="2">
        <f t="shared" si="105"/>
        <v>69.778498333333332</v>
      </c>
      <c r="J2522" s="2">
        <f t="shared" si="106"/>
        <v>69.407498666666669</v>
      </c>
      <c r="K2522" s="2">
        <f t="shared" si="107"/>
        <v>69.147997333333336</v>
      </c>
      <c r="L2522" s="2">
        <f t="shared" si="108"/>
        <v>68.776997666666674</v>
      </c>
      <c r="M2522" s="2">
        <f t="shared" si="109"/>
        <v>70.037999666666664</v>
      </c>
      <c r="N2522" s="2">
        <f t="shared" si="110"/>
        <v>70.408999333333327</v>
      </c>
      <c r="O2522" s="2">
        <f t="shared" si="111"/>
        <v>70.66850066666666</v>
      </c>
      <c r="P2522" s="10" t="str">
        <f t="shared" si="112"/>
        <v>Possibly up</v>
      </c>
      <c r="Q2522" s="2">
        <f t="shared" si="113"/>
        <v>68.525999600000006</v>
      </c>
      <c r="R2522" s="2">
        <f t="shared" si="114"/>
        <v>1.6900033999999948</v>
      </c>
      <c r="S2522" s="1">
        <f t="shared" si="115"/>
        <v>69.72791663800858</v>
      </c>
      <c r="T2522" s="1">
        <f t="shared" si="116"/>
        <v>67.324082561991432</v>
      </c>
      <c r="U2522" s="1" t="str">
        <f t="shared" si="117"/>
        <v>Change UP</v>
      </c>
      <c r="V2522" s="1" t="str">
        <f t="shared" si="118"/>
        <v/>
      </c>
      <c r="W2522" s="1" t="str">
        <f t="shared" si="119"/>
        <v/>
      </c>
    </row>
    <row r="2523" spans="1:23" x14ac:dyDescent="0.25">
      <c r="A2523" s="3">
        <v>43839</v>
      </c>
      <c r="B2523">
        <v>71.028503000000001</v>
      </c>
      <c r="C2523">
        <v>71.366501</v>
      </c>
      <c r="D2523">
        <v>70.513496000000004</v>
      </c>
      <c r="E2523">
        <v>70.991501</v>
      </c>
      <c r="F2523">
        <v>70.991501</v>
      </c>
      <c r="G2523">
        <v>30018000</v>
      </c>
      <c r="I2523" s="2">
        <f t="shared" si="105"/>
        <v>70.112335000000002</v>
      </c>
      <c r="J2523" s="2">
        <f t="shared" si="106"/>
        <v>69.645668000000001</v>
      </c>
      <c r="K2523" s="2">
        <f t="shared" si="107"/>
        <v>69.075333000000001</v>
      </c>
      <c r="L2523" s="2">
        <f t="shared" si="108"/>
        <v>68.608665999999999</v>
      </c>
      <c r="M2523" s="2">
        <f t="shared" si="109"/>
        <v>70.682670000000002</v>
      </c>
      <c r="N2523" s="2">
        <f t="shared" si="110"/>
        <v>71.149337000000003</v>
      </c>
      <c r="O2523" s="2">
        <f t="shared" si="111"/>
        <v>71.719672000000003</v>
      </c>
      <c r="P2523" s="10" t="str">
        <f t="shared" si="112"/>
        <v>Possibly up</v>
      </c>
      <c r="Q2523" s="2">
        <f t="shared" si="113"/>
        <v>69.199000600000005</v>
      </c>
      <c r="R2523" s="2">
        <f t="shared" si="114"/>
        <v>1.7925003999999944</v>
      </c>
      <c r="S2523" s="1">
        <f t="shared" si="115"/>
        <v>70.142961360178262</v>
      </c>
      <c r="T2523" s="1">
        <f t="shared" si="116"/>
        <v>68.255039839821748</v>
      </c>
      <c r="U2523" s="1" t="str">
        <f t="shared" si="117"/>
        <v>Change UP</v>
      </c>
      <c r="V2523" s="1" t="str">
        <f t="shared" si="118"/>
        <v/>
      </c>
      <c r="W2523" s="1" t="str">
        <f t="shared" si="119"/>
        <v/>
      </c>
    </row>
    <row r="2524" spans="1:23" x14ac:dyDescent="0.25">
      <c r="A2524" s="3">
        <v>43840</v>
      </c>
      <c r="B2524">
        <v>71.377998000000005</v>
      </c>
      <c r="C2524">
        <v>71.746452000000005</v>
      </c>
      <c r="D2524">
        <v>70.917502999999996</v>
      </c>
      <c r="E2524">
        <v>71.486503999999996</v>
      </c>
      <c r="F2524">
        <v>71.486503999999996</v>
      </c>
      <c r="G2524">
        <v>36414000</v>
      </c>
      <c r="I2524" s="2">
        <f t="shared" si="105"/>
        <v>70.957166000000001</v>
      </c>
      <c r="J2524" s="2">
        <f t="shared" si="106"/>
        <v>70.547831000000002</v>
      </c>
      <c r="K2524" s="2">
        <f t="shared" si="107"/>
        <v>70.104161000000005</v>
      </c>
      <c r="L2524" s="2">
        <f t="shared" si="108"/>
        <v>69.694826000000006</v>
      </c>
      <c r="M2524" s="2">
        <f t="shared" si="109"/>
        <v>71.400835999999998</v>
      </c>
      <c r="N2524" s="2">
        <f t="shared" si="110"/>
        <v>71.810170999999997</v>
      </c>
      <c r="O2524" s="2">
        <f t="shared" si="111"/>
        <v>72.253840999999994</v>
      </c>
      <c r="P2524" s="10" t="str">
        <f t="shared" si="112"/>
        <v>Possibly up</v>
      </c>
      <c r="Q2524" s="2">
        <f t="shared" si="113"/>
        <v>69.723600799999986</v>
      </c>
      <c r="R2524" s="2">
        <f t="shared" si="114"/>
        <v>1.7629032000000109</v>
      </c>
      <c r="S2524" s="1">
        <f t="shared" si="115"/>
        <v>70.808905740468887</v>
      </c>
      <c r="T2524" s="1">
        <f t="shared" si="116"/>
        <v>68.638295859531084</v>
      </c>
      <c r="U2524" s="1" t="str">
        <f t="shared" si="117"/>
        <v>Change UP</v>
      </c>
      <c r="V2524" s="1" t="str">
        <f t="shared" si="118"/>
        <v/>
      </c>
      <c r="W2524" s="1" t="str">
        <f t="shared" si="119"/>
        <v/>
      </c>
    </row>
    <row r="2525" spans="1:23" x14ac:dyDescent="0.25">
      <c r="A2525" s="3">
        <v>43843</v>
      </c>
      <c r="B2525">
        <v>71.806503000000006</v>
      </c>
      <c r="C2525">
        <v>72.026000999999994</v>
      </c>
      <c r="D2525">
        <v>71.301002999999994</v>
      </c>
      <c r="E2525">
        <v>71.961501999999996</v>
      </c>
      <c r="F2525">
        <v>71.961501999999996</v>
      </c>
      <c r="G2525">
        <v>33046000</v>
      </c>
      <c r="I2525" s="2">
        <f t="shared" si="105"/>
        <v>71.383486333333323</v>
      </c>
      <c r="J2525" s="2">
        <f t="shared" si="106"/>
        <v>71.020520666666641</v>
      </c>
      <c r="K2525" s="2">
        <f t="shared" si="107"/>
        <v>70.554537333333315</v>
      </c>
      <c r="L2525" s="2">
        <f t="shared" si="108"/>
        <v>70.191571666666633</v>
      </c>
      <c r="M2525" s="2">
        <f t="shared" si="109"/>
        <v>71.84946966666665</v>
      </c>
      <c r="N2525" s="2">
        <f t="shared" si="110"/>
        <v>72.212435333333332</v>
      </c>
      <c r="O2525" s="2">
        <f t="shared" si="111"/>
        <v>72.678418666666659</v>
      </c>
      <c r="P2525" s="10" t="str">
        <f t="shared" si="112"/>
        <v>Possibly up</v>
      </c>
      <c r="Q2525" s="2">
        <f t="shared" si="113"/>
        <v>70.414302199999995</v>
      </c>
      <c r="R2525" s="2">
        <f t="shared" si="114"/>
        <v>1.5471998000000013</v>
      </c>
      <c r="S2525" s="1">
        <f t="shared" si="115"/>
        <v>71.216781423938343</v>
      </c>
      <c r="T2525" s="1">
        <f t="shared" si="116"/>
        <v>69.611822976061646</v>
      </c>
      <c r="U2525" s="1" t="str">
        <f t="shared" si="117"/>
        <v>Change UP</v>
      </c>
      <c r="V2525" s="1" t="str">
        <f t="shared" si="118"/>
        <v/>
      </c>
      <c r="W2525" s="1" t="str">
        <f t="shared" si="119"/>
        <v/>
      </c>
    </row>
    <row r="2526" spans="1:23" x14ac:dyDescent="0.25">
      <c r="A2526" s="3">
        <v>43844</v>
      </c>
      <c r="B2526">
        <v>71.950500000000005</v>
      </c>
      <c r="C2526">
        <v>72.089995999999999</v>
      </c>
      <c r="D2526">
        <v>71.418503000000001</v>
      </c>
      <c r="E2526">
        <v>71.543998999999999</v>
      </c>
      <c r="F2526">
        <v>71.543998999999999</v>
      </c>
      <c r="G2526">
        <v>31178000</v>
      </c>
      <c r="I2526" s="2">
        <f t="shared" si="105"/>
        <v>71.762835333333328</v>
      </c>
      <c r="J2526" s="2">
        <f t="shared" si="106"/>
        <v>71.499669666666662</v>
      </c>
      <c r="K2526" s="2">
        <f t="shared" si="107"/>
        <v>71.037837333333329</v>
      </c>
      <c r="L2526" s="2">
        <f t="shared" si="108"/>
        <v>70.774671666666663</v>
      </c>
      <c r="M2526" s="2">
        <f t="shared" si="109"/>
        <v>72.224667666666662</v>
      </c>
      <c r="N2526" s="2">
        <f t="shared" si="110"/>
        <v>72.487833333333327</v>
      </c>
      <c r="O2526" s="2">
        <f t="shared" si="111"/>
        <v>72.949665666666661</v>
      </c>
      <c r="P2526" s="10" t="str">
        <f t="shared" si="112"/>
        <v/>
      </c>
      <c r="Q2526" s="2">
        <f t="shared" si="113"/>
        <v>70.864501999999987</v>
      </c>
      <c r="R2526" s="2">
        <f t="shared" si="114"/>
        <v>0.67949700000001201</v>
      </c>
      <c r="S2526" s="1">
        <f t="shared" si="115"/>
        <v>71.79468830217418</v>
      </c>
      <c r="T2526" s="1">
        <f t="shared" si="116"/>
        <v>69.934315697825795</v>
      </c>
      <c r="U2526" s="1" t="str">
        <f t="shared" si="117"/>
        <v>Change UP</v>
      </c>
      <c r="V2526" s="1" t="str">
        <f t="shared" si="118"/>
        <v/>
      </c>
      <c r="W2526" s="1" t="str">
        <f t="shared" si="119"/>
        <v/>
      </c>
    </row>
    <row r="2527" spans="1:23" x14ac:dyDescent="0.25">
      <c r="A2527" s="3">
        <v>43845</v>
      </c>
      <c r="B2527">
        <v>71.510497999999998</v>
      </c>
      <c r="C2527">
        <v>72.069748000000004</v>
      </c>
      <c r="D2527">
        <v>71.510497999999998</v>
      </c>
      <c r="E2527">
        <v>71.959998999999996</v>
      </c>
      <c r="F2527">
        <v>71.959998999999996</v>
      </c>
      <c r="G2527">
        <v>25654000</v>
      </c>
      <c r="I2527" s="2">
        <f t="shared" ref="I2527:I2590" si="120">AVERAGE(C2526:E2526)</f>
        <v>71.684166000000005</v>
      </c>
      <c r="J2527" s="2">
        <f t="shared" ref="J2527:J2590" si="121">(2*I2527)-C2526</f>
        <v>71.27833600000001</v>
      </c>
      <c r="K2527" s="2">
        <f t="shared" ref="K2527:K2590" si="122">I2527-(C2526-D2526)</f>
        <v>71.012673000000007</v>
      </c>
      <c r="L2527" s="2">
        <f t="shared" ref="L2527:L2590" si="123">D2526-2*(C2526-I2527)</f>
        <v>70.606843000000012</v>
      </c>
      <c r="M2527" s="2">
        <f t="shared" ref="M2527:M2590" si="124">(2*I2527)-D2526</f>
        <v>71.949829000000008</v>
      </c>
      <c r="N2527" s="2">
        <f t="shared" ref="N2527:N2590" si="125">I2527+(C2526-D2526)</f>
        <v>72.355659000000003</v>
      </c>
      <c r="O2527" s="2">
        <f t="shared" ref="O2527:O2590" si="126">C2526+2*(I2527-D2526)</f>
        <v>72.621322000000006</v>
      </c>
      <c r="P2527" s="10" t="str">
        <f t="shared" ref="P2527:P2590" si="127">IF(E2527&lt;L2527,"Definitely down",IF(AND(E2527&lt;J2527,E2527&lt;K2527),"Likely down",IF(E2527&lt;J2527,"Possibly down",IF(E2527&gt;O2527,"Definitely up",IF(AND(E2527&gt;M2527,E2527&gt;N2527),"Likely up",IF(E2527&gt;M2527,"Possibly up",""))))))</f>
        <v>Possibly up</v>
      </c>
      <c r="Q2527" s="2">
        <f t="shared" ref="Q2527:Q2590" si="128">AVERAGE(E2522:E2526)</f>
        <v>71.239901799999998</v>
      </c>
      <c r="R2527" s="2">
        <f t="shared" ref="R2527:R2590" si="129">E2527-Q2527</f>
        <v>0.72009719999999788</v>
      </c>
      <c r="S2527" s="1">
        <f t="shared" si="115"/>
        <v>71.907746525743718</v>
      </c>
      <c r="T2527" s="1">
        <f t="shared" si="116"/>
        <v>70.572057074256278</v>
      </c>
      <c r="U2527" s="1" t="str">
        <f t="shared" si="117"/>
        <v>Change UP</v>
      </c>
      <c r="V2527" s="1" t="str">
        <f t="shared" si="118"/>
        <v/>
      </c>
      <c r="W2527" s="1" t="str">
        <f t="shared" si="119"/>
        <v/>
      </c>
    </row>
    <row r="2528" spans="1:23" x14ac:dyDescent="0.25">
      <c r="A2528" s="3">
        <v>43846</v>
      </c>
      <c r="B2528">
        <v>72.372001999999995</v>
      </c>
      <c r="C2528">
        <v>72.599502999999999</v>
      </c>
      <c r="D2528">
        <v>72.045997999999997</v>
      </c>
      <c r="E2528">
        <v>72.584998999999996</v>
      </c>
      <c r="F2528">
        <v>72.584998999999996</v>
      </c>
      <c r="G2528">
        <v>23474000</v>
      </c>
      <c r="I2528" s="2">
        <f t="shared" si="120"/>
        <v>71.846748333333323</v>
      </c>
      <c r="J2528" s="2">
        <f t="shared" si="121"/>
        <v>71.623748666666643</v>
      </c>
      <c r="K2528" s="2">
        <f t="shared" si="122"/>
        <v>71.287498333333318</v>
      </c>
      <c r="L2528" s="2">
        <f t="shared" si="123"/>
        <v>71.064498666666637</v>
      </c>
      <c r="M2528" s="2">
        <f t="shared" si="124"/>
        <v>72.182998666666649</v>
      </c>
      <c r="N2528" s="2">
        <f t="shared" si="125"/>
        <v>72.405998333333329</v>
      </c>
      <c r="O2528" s="2">
        <f t="shared" si="126"/>
        <v>72.742248666666654</v>
      </c>
      <c r="P2528" s="10" t="str">
        <f t="shared" si="127"/>
        <v>Likely up</v>
      </c>
      <c r="Q2528" s="2">
        <f t="shared" si="128"/>
        <v>71.588700999999986</v>
      </c>
      <c r="R2528" s="2">
        <f t="shared" si="129"/>
        <v>0.99629800000001012</v>
      </c>
      <c r="S2528" s="1">
        <f t="shared" ref="S2528:S2591" si="130">AVERAGE(E2523:E2527)+$X$2*_xlfn.STDEV.S(E2523:E2527)</f>
        <v>71.990550824566952</v>
      </c>
      <c r="T2528" s="1">
        <f t="shared" ref="T2528:T2591" si="131">AVERAGE(E2523:E2527)-$X$2*_xlfn.STDEV.S(E2523:E2527)</f>
        <v>71.18685117543302</v>
      </c>
      <c r="U2528" s="1" t="str">
        <f t="shared" ref="U2528:U2591" si="132">IF(E2528&gt;S2528,"Change UP",IF(E2528&lt;T2528,"Change DOWN",U2527))</f>
        <v>Change UP</v>
      </c>
      <c r="V2528" s="1" t="str">
        <f t="shared" ref="V2528:V2591" si="133">IF(U2528=U2527,"",U2528)</f>
        <v/>
      </c>
      <c r="W2528" s="1" t="str">
        <f t="shared" ref="W2528:W2591" si="134">IF(V2528&lt;&gt;"",E2528,"")</f>
        <v/>
      </c>
    </row>
    <row r="2529" spans="1:23" x14ac:dyDescent="0.25">
      <c r="A2529" s="3">
        <v>43847</v>
      </c>
      <c r="B2529">
        <v>73.145499999999998</v>
      </c>
      <c r="C2529">
        <v>74.064751000000001</v>
      </c>
      <c r="D2529">
        <v>72.911002999999994</v>
      </c>
      <c r="E2529">
        <v>74.019501000000005</v>
      </c>
      <c r="F2529">
        <v>74.019501000000005</v>
      </c>
      <c r="G2529">
        <v>47924000</v>
      </c>
      <c r="I2529" s="2">
        <f t="shared" si="120"/>
        <v>72.410166666666669</v>
      </c>
      <c r="J2529" s="2">
        <f t="shared" si="121"/>
        <v>72.220830333333339</v>
      </c>
      <c r="K2529" s="2">
        <f t="shared" si="122"/>
        <v>71.856661666666668</v>
      </c>
      <c r="L2529" s="2">
        <f t="shared" si="123"/>
        <v>71.667325333333338</v>
      </c>
      <c r="M2529" s="2">
        <f t="shared" si="124"/>
        <v>72.77433533333334</v>
      </c>
      <c r="N2529" s="2">
        <f t="shared" si="125"/>
        <v>72.96367166666667</v>
      </c>
      <c r="O2529" s="2">
        <f t="shared" si="126"/>
        <v>73.327840333333342</v>
      </c>
      <c r="P2529" s="10" t="str">
        <f t="shared" si="127"/>
        <v>Definitely up</v>
      </c>
      <c r="Q2529" s="2">
        <f t="shared" si="128"/>
        <v>71.907400599999988</v>
      </c>
      <c r="R2529" s="2">
        <f t="shared" si="129"/>
        <v>2.112100400000017</v>
      </c>
      <c r="S2529" s="1">
        <f t="shared" si="130"/>
        <v>72.347300536241519</v>
      </c>
      <c r="T2529" s="1">
        <f t="shared" si="131"/>
        <v>71.467500663758457</v>
      </c>
      <c r="U2529" s="1" t="str">
        <f t="shared" si="132"/>
        <v>Change UP</v>
      </c>
      <c r="V2529" s="1" t="str">
        <f t="shared" si="133"/>
        <v/>
      </c>
      <c r="W2529" s="1" t="str">
        <f t="shared" si="134"/>
        <v/>
      </c>
    </row>
    <row r="2530" spans="1:23" x14ac:dyDescent="0.25">
      <c r="A2530" s="3">
        <v>43851</v>
      </c>
      <c r="B2530">
        <v>73.956001000000001</v>
      </c>
      <c r="C2530">
        <v>74.592499000000004</v>
      </c>
      <c r="D2530">
        <v>73.559997999999993</v>
      </c>
      <c r="E2530">
        <v>74.220000999999996</v>
      </c>
      <c r="F2530">
        <v>74.220000999999996</v>
      </c>
      <c r="G2530">
        <v>40734000</v>
      </c>
      <c r="I2530" s="2">
        <f t="shared" si="120"/>
        <v>73.665084999999991</v>
      </c>
      <c r="J2530" s="2">
        <f t="shared" si="121"/>
        <v>73.26541899999998</v>
      </c>
      <c r="K2530" s="2">
        <f t="shared" si="122"/>
        <v>72.511336999999983</v>
      </c>
      <c r="L2530" s="2">
        <f t="shared" si="123"/>
        <v>72.111670999999973</v>
      </c>
      <c r="M2530" s="2">
        <f t="shared" si="124"/>
        <v>74.419166999999987</v>
      </c>
      <c r="N2530" s="2">
        <f t="shared" si="125"/>
        <v>74.818832999999998</v>
      </c>
      <c r="O2530" s="2">
        <f t="shared" si="126"/>
        <v>75.572914999999995</v>
      </c>
      <c r="P2530" s="10" t="str">
        <f t="shared" si="127"/>
        <v/>
      </c>
      <c r="Q2530" s="2">
        <f t="shared" si="128"/>
        <v>72.413999999999987</v>
      </c>
      <c r="R2530" s="2">
        <f t="shared" si="129"/>
        <v>1.8060010000000091</v>
      </c>
      <c r="S2530" s="1">
        <f t="shared" si="130"/>
        <v>73.38542256600924</v>
      </c>
      <c r="T2530" s="1">
        <f t="shared" si="131"/>
        <v>71.442577433990735</v>
      </c>
      <c r="U2530" s="1" t="str">
        <f t="shared" si="132"/>
        <v>Change UP</v>
      </c>
      <c r="V2530" s="1" t="str">
        <f t="shared" si="133"/>
        <v/>
      </c>
      <c r="W2530" s="1" t="str">
        <f t="shared" si="134"/>
        <v/>
      </c>
    </row>
    <row r="2531" spans="1:23" x14ac:dyDescent="0.25">
      <c r="A2531" s="3">
        <v>43852</v>
      </c>
      <c r="B2531">
        <v>74.550003000000004</v>
      </c>
      <c r="C2531">
        <v>75.160697999999996</v>
      </c>
      <c r="D2531">
        <v>74.246498000000003</v>
      </c>
      <c r="E2531">
        <v>74.297500999999997</v>
      </c>
      <c r="F2531">
        <v>74.297500999999997</v>
      </c>
      <c r="G2531">
        <v>32216000</v>
      </c>
      <c r="I2531" s="2">
        <f t="shared" si="120"/>
        <v>74.124165999999988</v>
      </c>
      <c r="J2531" s="2">
        <f t="shared" si="121"/>
        <v>73.655832999999973</v>
      </c>
      <c r="K2531" s="2">
        <f t="shared" si="122"/>
        <v>73.091664999999978</v>
      </c>
      <c r="L2531" s="2">
        <f t="shared" si="123"/>
        <v>72.623331999999962</v>
      </c>
      <c r="M2531" s="2">
        <f t="shared" si="124"/>
        <v>74.688333999999983</v>
      </c>
      <c r="N2531" s="2">
        <f t="shared" si="125"/>
        <v>75.156666999999999</v>
      </c>
      <c r="O2531" s="2">
        <f t="shared" si="126"/>
        <v>75.720834999999994</v>
      </c>
      <c r="P2531" s="10" t="str">
        <f t="shared" si="127"/>
        <v/>
      </c>
      <c r="Q2531" s="2">
        <f t="shared" si="128"/>
        <v>72.865699799999987</v>
      </c>
      <c r="R2531" s="2">
        <f t="shared" si="129"/>
        <v>1.4318012000000095</v>
      </c>
      <c r="S2531" s="1">
        <f t="shared" si="130"/>
        <v>74.071038842801315</v>
      </c>
      <c r="T2531" s="1">
        <f t="shared" si="131"/>
        <v>71.66036075719866</v>
      </c>
      <c r="U2531" s="1" t="str">
        <f t="shared" si="132"/>
        <v>Change UP</v>
      </c>
      <c r="V2531" s="1" t="str">
        <f t="shared" si="133"/>
        <v/>
      </c>
      <c r="W2531" s="1" t="str">
        <f t="shared" si="134"/>
        <v/>
      </c>
    </row>
    <row r="2532" spans="1:23" x14ac:dyDescent="0.25">
      <c r="A2532" s="3">
        <v>43853</v>
      </c>
      <c r="B2532">
        <v>74.382003999999995</v>
      </c>
      <c r="C2532">
        <v>74.776000999999994</v>
      </c>
      <c r="D2532">
        <v>74.105002999999996</v>
      </c>
      <c r="E2532">
        <v>74.332497000000004</v>
      </c>
      <c r="F2532">
        <v>74.332497000000004</v>
      </c>
      <c r="G2532">
        <v>27024000</v>
      </c>
      <c r="I2532" s="2">
        <f t="shared" si="120"/>
        <v>74.568232333333341</v>
      </c>
      <c r="J2532" s="2">
        <f t="shared" si="121"/>
        <v>73.975766666666686</v>
      </c>
      <c r="K2532" s="2">
        <f t="shared" si="122"/>
        <v>73.654032333333348</v>
      </c>
      <c r="L2532" s="2">
        <f t="shared" si="123"/>
        <v>73.061566666666693</v>
      </c>
      <c r="M2532" s="2">
        <f t="shared" si="124"/>
        <v>74.88996666666668</v>
      </c>
      <c r="N2532" s="2">
        <f t="shared" si="125"/>
        <v>75.482432333333335</v>
      </c>
      <c r="O2532" s="2">
        <f t="shared" si="126"/>
        <v>75.804166666666674</v>
      </c>
      <c r="P2532" s="10" t="str">
        <f t="shared" si="127"/>
        <v/>
      </c>
      <c r="Q2532" s="2">
        <f t="shared" si="128"/>
        <v>73.416400199999998</v>
      </c>
      <c r="R2532" s="2">
        <f t="shared" si="129"/>
        <v>0.91609680000000537</v>
      </c>
      <c r="S2532" s="1">
        <f t="shared" si="130"/>
        <v>74.488568079952202</v>
      </c>
      <c r="T2532" s="1">
        <f t="shared" si="131"/>
        <v>72.344232320047794</v>
      </c>
      <c r="U2532" s="1" t="str">
        <f t="shared" si="132"/>
        <v>Change UP</v>
      </c>
      <c r="V2532" s="1" t="str">
        <f t="shared" si="133"/>
        <v/>
      </c>
      <c r="W2532" s="1" t="str">
        <f t="shared" si="134"/>
        <v/>
      </c>
    </row>
    <row r="2533" spans="1:23" x14ac:dyDescent="0.25">
      <c r="A2533" s="3">
        <v>43854</v>
      </c>
      <c r="B2533">
        <v>74.679496999999998</v>
      </c>
      <c r="C2533">
        <v>74.774749999999997</v>
      </c>
      <c r="D2533">
        <v>73.262496999999996</v>
      </c>
      <c r="E2533">
        <v>73.335503000000003</v>
      </c>
      <c r="F2533">
        <v>73.335503000000003</v>
      </c>
      <c r="G2533">
        <v>35692000</v>
      </c>
      <c r="I2533" s="2">
        <f t="shared" si="120"/>
        <v>74.404500333333331</v>
      </c>
      <c r="J2533" s="2">
        <f t="shared" si="121"/>
        <v>74.032999666666669</v>
      </c>
      <c r="K2533" s="2">
        <f t="shared" si="122"/>
        <v>73.733502333333334</v>
      </c>
      <c r="L2533" s="2">
        <f t="shared" si="123"/>
        <v>73.362001666666671</v>
      </c>
      <c r="M2533" s="2">
        <f t="shared" si="124"/>
        <v>74.703997666666666</v>
      </c>
      <c r="N2533" s="2">
        <f t="shared" si="125"/>
        <v>75.075498333333329</v>
      </c>
      <c r="O2533" s="2">
        <f t="shared" si="126"/>
        <v>75.374995666666663</v>
      </c>
      <c r="P2533" s="10" t="str">
        <f t="shared" si="127"/>
        <v>Definitely down</v>
      </c>
      <c r="Q2533" s="2">
        <f t="shared" si="128"/>
        <v>73.8908998</v>
      </c>
      <c r="R2533" s="2">
        <f t="shared" si="129"/>
        <v>-0.55539679999999692</v>
      </c>
      <c r="S2533" s="1">
        <f t="shared" si="130"/>
        <v>74.630926047982598</v>
      </c>
      <c r="T2533" s="1">
        <f t="shared" si="131"/>
        <v>73.150873552017401</v>
      </c>
      <c r="U2533" s="1" t="str">
        <f t="shared" si="132"/>
        <v>Change UP</v>
      </c>
      <c r="V2533" s="1" t="str">
        <f t="shared" si="133"/>
        <v/>
      </c>
      <c r="W2533" s="1" t="str">
        <f t="shared" si="134"/>
        <v/>
      </c>
    </row>
    <row r="2534" spans="1:23" x14ac:dyDescent="0.25">
      <c r="A2534" s="3">
        <v>43857</v>
      </c>
      <c r="B2534">
        <v>71.550003000000004</v>
      </c>
      <c r="C2534">
        <v>71.903503000000001</v>
      </c>
      <c r="D2534">
        <v>71.059997999999993</v>
      </c>
      <c r="E2534">
        <v>71.694999999999993</v>
      </c>
      <c r="F2534">
        <v>71.694999999999993</v>
      </c>
      <c r="G2534">
        <v>35104000</v>
      </c>
      <c r="I2534" s="2">
        <f t="shared" si="120"/>
        <v>73.790916666666661</v>
      </c>
      <c r="J2534" s="2">
        <f t="shared" si="121"/>
        <v>72.807083333333324</v>
      </c>
      <c r="K2534" s="2">
        <f t="shared" si="122"/>
        <v>72.27866366666666</v>
      </c>
      <c r="L2534" s="2">
        <f t="shared" si="123"/>
        <v>71.294830333333323</v>
      </c>
      <c r="M2534" s="2">
        <f t="shared" si="124"/>
        <v>74.319336333333325</v>
      </c>
      <c r="N2534" s="2">
        <f t="shared" si="125"/>
        <v>75.303169666666662</v>
      </c>
      <c r="O2534" s="2">
        <f t="shared" si="126"/>
        <v>75.831589333333326</v>
      </c>
      <c r="P2534" s="10" t="str">
        <f t="shared" si="127"/>
        <v>Likely down</v>
      </c>
      <c r="Q2534" s="2">
        <f t="shared" si="128"/>
        <v>74.041000600000004</v>
      </c>
      <c r="R2534" s="2">
        <f t="shared" si="129"/>
        <v>-2.3460006000000106</v>
      </c>
      <c r="S2534" s="1">
        <f t="shared" si="130"/>
        <v>74.453612053433858</v>
      </c>
      <c r="T2534" s="1">
        <f t="shared" si="131"/>
        <v>73.62838914656615</v>
      </c>
      <c r="U2534" s="1" t="str">
        <f t="shared" si="132"/>
        <v>Change DOWN</v>
      </c>
      <c r="V2534" s="1" t="str">
        <f t="shared" si="133"/>
        <v>Change DOWN</v>
      </c>
      <c r="W2534" s="1">
        <f t="shared" si="134"/>
        <v>71.694999999999993</v>
      </c>
    </row>
    <row r="2535" spans="1:23" x14ac:dyDescent="0.25">
      <c r="A2535" s="3">
        <v>43858</v>
      </c>
      <c r="B2535">
        <v>72.150002000000001</v>
      </c>
      <c r="C2535">
        <v>72.800003000000004</v>
      </c>
      <c r="D2535">
        <v>71.623497</v>
      </c>
      <c r="E2535">
        <v>72.627998000000005</v>
      </c>
      <c r="F2535">
        <v>72.627998000000005</v>
      </c>
      <c r="G2535">
        <v>31548000</v>
      </c>
      <c r="I2535" s="2">
        <f t="shared" si="120"/>
        <v>71.552833666666672</v>
      </c>
      <c r="J2535" s="2">
        <f t="shared" si="121"/>
        <v>71.202164333333343</v>
      </c>
      <c r="K2535" s="2">
        <f t="shared" si="122"/>
        <v>70.709328666666664</v>
      </c>
      <c r="L2535" s="2">
        <f t="shared" si="123"/>
        <v>70.358659333333335</v>
      </c>
      <c r="M2535" s="2">
        <f t="shared" si="124"/>
        <v>72.04566933333335</v>
      </c>
      <c r="N2535" s="2">
        <f t="shared" si="125"/>
        <v>72.396338666666679</v>
      </c>
      <c r="O2535" s="2">
        <f t="shared" si="126"/>
        <v>72.889174333333358</v>
      </c>
      <c r="P2535" s="10" t="str">
        <f t="shared" si="127"/>
        <v>Likely up</v>
      </c>
      <c r="Q2535" s="2">
        <f t="shared" si="128"/>
        <v>73.576100400000001</v>
      </c>
      <c r="R2535" s="2">
        <f t="shared" si="129"/>
        <v>-0.94810239999999624</v>
      </c>
      <c r="S2535" s="1">
        <f t="shared" si="130"/>
        <v>74.705656557149709</v>
      </c>
      <c r="T2535" s="1">
        <f t="shared" si="131"/>
        <v>72.446544242850294</v>
      </c>
      <c r="U2535" s="1" t="str">
        <f t="shared" si="132"/>
        <v>Change DOWN</v>
      </c>
      <c r="V2535" s="1" t="str">
        <f t="shared" si="133"/>
        <v/>
      </c>
      <c r="W2535" s="1" t="str">
        <f t="shared" si="134"/>
        <v/>
      </c>
    </row>
    <row r="2536" spans="1:23" x14ac:dyDescent="0.25">
      <c r="A2536" s="3">
        <v>43859</v>
      </c>
      <c r="B2536">
        <v>72.940002000000007</v>
      </c>
      <c r="C2536">
        <v>73.271500000000003</v>
      </c>
      <c r="D2536">
        <v>72.336997999999994</v>
      </c>
      <c r="E2536">
        <v>72.931503000000006</v>
      </c>
      <c r="F2536">
        <v>72.931503000000006</v>
      </c>
      <c r="G2536">
        <v>21554000</v>
      </c>
      <c r="I2536" s="2">
        <f t="shared" si="120"/>
        <v>72.350499333333332</v>
      </c>
      <c r="J2536" s="2">
        <f t="shared" si="121"/>
        <v>71.90099566666666</v>
      </c>
      <c r="K2536" s="2">
        <f t="shared" si="122"/>
        <v>71.173993333333328</v>
      </c>
      <c r="L2536" s="2">
        <f t="shared" si="123"/>
        <v>70.724489666666656</v>
      </c>
      <c r="M2536" s="2">
        <f t="shared" si="124"/>
        <v>73.077501666666663</v>
      </c>
      <c r="N2536" s="2">
        <f t="shared" si="125"/>
        <v>73.527005333333335</v>
      </c>
      <c r="O2536" s="2">
        <f t="shared" si="126"/>
        <v>74.254007666666666</v>
      </c>
      <c r="P2536" s="10" t="str">
        <f t="shared" si="127"/>
        <v/>
      </c>
      <c r="Q2536" s="2">
        <f t="shared" si="128"/>
        <v>73.257699799999997</v>
      </c>
      <c r="R2536" s="2">
        <f t="shared" si="129"/>
        <v>-0.32619679999999107</v>
      </c>
      <c r="S2536" s="1">
        <f t="shared" si="130"/>
        <v>74.384751697254828</v>
      </c>
      <c r="T2536" s="1">
        <f t="shared" si="131"/>
        <v>72.130647902745167</v>
      </c>
      <c r="U2536" s="1" t="str">
        <f t="shared" si="132"/>
        <v>Change DOWN</v>
      </c>
      <c r="V2536" s="1" t="str">
        <f t="shared" si="133"/>
        <v/>
      </c>
      <c r="W2536" s="1" t="str">
        <f t="shared" si="134"/>
        <v/>
      </c>
    </row>
    <row r="2537" spans="1:23" x14ac:dyDescent="0.25">
      <c r="A2537" s="3">
        <v>43860</v>
      </c>
      <c r="B2537">
        <v>71.998001000000002</v>
      </c>
      <c r="C2537">
        <v>72.863997999999995</v>
      </c>
      <c r="D2537">
        <v>71.819999999999993</v>
      </c>
      <c r="E2537">
        <v>72.792000000000002</v>
      </c>
      <c r="F2537">
        <v>72.792000000000002</v>
      </c>
      <c r="G2537">
        <v>26788000</v>
      </c>
      <c r="I2537" s="2">
        <f t="shared" si="120"/>
        <v>72.846667000000011</v>
      </c>
      <c r="J2537" s="2">
        <f t="shared" si="121"/>
        <v>72.421834000000018</v>
      </c>
      <c r="K2537" s="2">
        <f t="shared" si="122"/>
        <v>71.912165000000002</v>
      </c>
      <c r="L2537" s="2">
        <f t="shared" si="123"/>
        <v>71.487332000000009</v>
      </c>
      <c r="M2537" s="2">
        <f t="shared" si="124"/>
        <v>73.356336000000027</v>
      </c>
      <c r="N2537" s="2">
        <f t="shared" si="125"/>
        <v>73.78116900000002</v>
      </c>
      <c r="O2537" s="2">
        <f t="shared" si="126"/>
        <v>74.290838000000036</v>
      </c>
      <c r="P2537" s="10" t="str">
        <f t="shared" si="127"/>
        <v/>
      </c>
      <c r="Q2537" s="2">
        <f t="shared" si="128"/>
        <v>72.984500199999999</v>
      </c>
      <c r="R2537" s="2">
        <f t="shared" si="129"/>
        <v>-0.19250019999999779</v>
      </c>
      <c r="S2537" s="1">
        <f t="shared" si="130"/>
        <v>73.950550357345733</v>
      </c>
      <c r="T2537" s="1">
        <f t="shared" si="131"/>
        <v>72.018450042654266</v>
      </c>
      <c r="U2537" s="1" t="str">
        <f t="shared" si="132"/>
        <v>Change DOWN</v>
      </c>
      <c r="V2537" s="1" t="str">
        <f t="shared" si="133"/>
        <v/>
      </c>
      <c r="W2537" s="1" t="str">
        <f t="shared" si="134"/>
        <v/>
      </c>
    </row>
    <row r="2538" spans="1:23" x14ac:dyDescent="0.25">
      <c r="A2538" s="3">
        <v>43861</v>
      </c>
      <c r="B2538">
        <v>73.444999999999993</v>
      </c>
      <c r="C2538">
        <v>73.506500000000003</v>
      </c>
      <c r="D2538">
        <v>71.426497999999995</v>
      </c>
      <c r="E2538">
        <v>71.711501999999996</v>
      </c>
      <c r="F2538">
        <v>71.711501999999996</v>
      </c>
      <c r="G2538">
        <v>48344000</v>
      </c>
      <c r="I2538" s="2">
        <f t="shared" si="120"/>
        <v>72.491999333333325</v>
      </c>
      <c r="J2538" s="2">
        <f t="shared" si="121"/>
        <v>72.120000666666655</v>
      </c>
      <c r="K2538" s="2">
        <f t="shared" si="122"/>
        <v>71.448001333333323</v>
      </c>
      <c r="L2538" s="2">
        <f t="shared" si="123"/>
        <v>71.076002666666653</v>
      </c>
      <c r="M2538" s="2">
        <f t="shared" si="124"/>
        <v>73.163998666666657</v>
      </c>
      <c r="N2538" s="2">
        <f t="shared" si="125"/>
        <v>73.535997333333327</v>
      </c>
      <c r="O2538" s="2">
        <f t="shared" si="126"/>
        <v>74.207996666666659</v>
      </c>
      <c r="P2538" s="10" t="str">
        <f t="shared" si="127"/>
        <v>Possibly down</v>
      </c>
      <c r="Q2538" s="2">
        <f t="shared" si="128"/>
        <v>72.67640080000001</v>
      </c>
      <c r="R2538" s="2">
        <f t="shared" si="129"/>
        <v>-0.96489880000001449</v>
      </c>
      <c r="S2538" s="1">
        <f t="shared" si="130"/>
        <v>73.284337140996911</v>
      </c>
      <c r="T2538" s="1">
        <f t="shared" si="131"/>
        <v>72.06846445900311</v>
      </c>
      <c r="U2538" s="1" t="str">
        <f t="shared" si="132"/>
        <v>Change DOWN</v>
      </c>
      <c r="V2538" s="1" t="str">
        <f t="shared" si="133"/>
        <v/>
      </c>
      <c r="W2538" s="1" t="str">
        <f t="shared" si="134"/>
        <v/>
      </c>
    </row>
    <row r="2539" spans="1:23" x14ac:dyDescent="0.25">
      <c r="A2539" s="3">
        <v>43864</v>
      </c>
      <c r="B2539">
        <v>73.099997999999999</v>
      </c>
      <c r="C2539">
        <v>74.5</v>
      </c>
      <c r="D2539">
        <v>72.949500999999998</v>
      </c>
      <c r="E2539">
        <v>74.296997000000005</v>
      </c>
      <c r="F2539">
        <v>74.296997000000005</v>
      </c>
      <c r="G2539">
        <v>60736000</v>
      </c>
      <c r="I2539" s="2">
        <f t="shared" si="120"/>
        <v>72.214833333333331</v>
      </c>
      <c r="J2539" s="2">
        <f t="shared" si="121"/>
        <v>70.92316666666666</v>
      </c>
      <c r="K2539" s="2">
        <f t="shared" si="122"/>
        <v>70.134831333333324</v>
      </c>
      <c r="L2539" s="2">
        <f t="shared" si="123"/>
        <v>68.843164666666652</v>
      </c>
      <c r="M2539" s="2">
        <f t="shared" si="124"/>
        <v>73.003168666666667</v>
      </c>
      <c r="N2539" s="2">
        <f t="shared" si="125"/>
        <v>74.294835333333339</v>
      </c>
      <c r="O2539" s="2">
        <f t="shared" si="126"/>
        <v>75.083170666666675</v>
      </c>
      <c r="P2539" s="10" t="str">
        <f t="shared" si="127"/>
        <v>Likely up</v>
      </c>
      <c r="Q2539" s="2">
        <f t="shared" si="128"/>
        <v>72.351600600000012</v>
      </c>
      <c r="R2539" s="2">
        <f t="shared" si="129"/>
        <v>1.9453963999999928</v>
      </c>
      <c r="S2539" s="1">
        <f t="shared" si="130"/>
        <v>72.953157852764704</v>
      </c>
      <c r="T2539" s="1">
        <f t="shared" si="131"/>
        <v>71.750043347235319</v>
      </c>
      <c r="U2539" s="1" t="str">
        <f t="shared" si="132"/>
        <v>Change UP</v>
      </c>
      <c r="V2539" s="1" t="str">
        <f t="shared" si="133"/>
        <v>Change UP</v>
      </c>
      <c r="W2539" s="1">
        <f t="shared" si="134"/>
        <v>74.296997000000005</v>
      </c>
    </row>
    <row r="2540" spans="1:23" x14ac:dyDescent="0.25">
      <c r="A2540" s="3">
        <v>43865</v>
      </c>
      <c r="B2540">
        <v>72.853499999999997</v>
      </c>
      <c r="C2540">
        <v>73.474997999999999</v>
      </c>
      <c r="D2540">
        <v>71.315002000000007</v>
      </c>
      <c r="E2540">
        <v>72.353499999999997</v>
      </c>
      <c r="F2540">
        <v>72.353499999999997</v>
      </c>
      <c r="G2540">
        <v>78660000</v>
      </c>
      <c r="I2540" s="2">
        <f t="shared" si="120"/>
        <v>73.915499333333329</v>
      </c>
      <c r="J2540" s="2">
        <f t="shared" si="121"/>
        <v>73.330998666666659</v>
      </c>
      <c r="K2540" s="2">
        <f t="shared" si="122"/>
        <v>72.365000333333327</v>
      </c>
      <c r="L2540" s="2">
        <f t="shared" si="123"/>
        <v>71.780499666666657</v>
      </c>
      <c r="M2540" s="2">
        <f t="shared" si="124"/>
        <v>74.881497666666661</v>
      </c>
      <c r="N2540" s="2">
        <f t="shared" si="125"/>
        <v>75.465998333333332</v>
      </c>
      <c r="O2540" s="2">
        <f t="shared" si="126"/>
        <v>76.431996666666663</v>
      </c>
      <c r="P2540" s="10" t="str">
        <f t="shared" si="127"/>
        <v>Likely down</v>
      </c>
      <c r="Q2540" s="2">
        <f t="shared" si="128"/>
        <v>72.872</v>
      </c>
      <c r="R2540" s="2">
        <f t="shared" si="129"/>
        <v>-0.51850000000000307</v>
      </c>
      <c r="S2540" s="1">
        <f t="shared" si="130"/>
        <v>73.800284660142836</v>
      </c>
      <c r="T2540" s="1">
        <f t="shared" si="131"/>
        <v>71.943715339857164</v>
      </c>
      <c r="U2540" s="1" t="str">
        <f t="shared" si="132"/>
        <v>Change UP</v>
      </c>
      <c r="V2540" s="1" t="str">
        <f t="shared" si="133"/>
        <v/>
      </c>
      <c r="W2540" s="1" t="str">
        <f t="shared" si="134"/>
        <v/>
      </c>
    </row>
    <row r="2541" spans="1:23" x14ac:dyDescent="0.25">
      <c r="A2541" s="3">
        <v>43866</v>
      </c>
      <c r="B2541">
        <v>73.121002000000004</v>
      </c>
      <c r="C2541">
        <v>73.192001000000005</v>
      </c>
      <c r="D2541">
        <v>71.528000000000006</v>
      </c>
      <c r="E2541">
        <v>72.411499000000006</v>
      </c>
      <c r="F2541">
        <v>72.411499000000006</v>
      </c>
      <c r="G2541">
        <v>39724000</v>
      </c>
      <c r="I2541" s="2">
        <f t="shared" si="120"/>
        <v>72.381166666666672</v>
      </c>
      <c r="J2541" s="2">
        <f t="shared" si="121"/>
        <v>71.287335333333345</v>
      </c>
      <c r="K2541" s="2">
        <f t="shared" si="122"/>
        <v>70.22117066666668</v>
      </c>
      <c r="L2541" s="2">
        <f t="shared" si="123"/>
        <v>69.127339333333353</v>
      </c>
      <c r="M2541" s="2">
        <f t="shared" si="124"/>
        <v>73.447331333333338</v>
      </c>
      <c r="N2541" s="2">
        <f t="shared" si="125"/>
        <v>74.541162666666665</v>
      </c>
      <c r="O2541" s="2">
        <f t="shared" si="126"/>
        <v>75.60732733333333</v>
      </c>
      <c r="P2541" s="10" t="str">
        <f t="shared" si="127"/>
        <v/>
      </c>
      <c r="Q2541" s="2">
        <f t="shared" si="128"/>
        <v>72.817100399999987</v>
      </c>
      <c r="R2541" s="2">
        <f t="shared" si="129"/>
        <v>-0.40560139999998057</v>
      </c>
      <c r="S2541" s="1">
        <f t="shared" si="130"/>
        <v>73.771181775541564</v>
      </c>
      <c r="T2541" s="1">
        <f t="shared" si="131"/>
        <v>71.86301902445841</v>
      </c>
      <c r="U2541" s="1" t="str">
        <f t="shared" si="132"/>
        <v>Change UP</v>
      </c>
      <c r="V2541" s="1" t="str">
        <f t="shared" si="133"/>
        <v/>
      </c>
      <c r="W2541" s="1" t="str">
        <f t="shared" si="134"/>
        <v/>
      </c>
    </row>
    <row r="2542" spans="1:23" x14ac:dyDescent="0.25">
      <c r="A2542" s="3">
        <v>43867</v>
      </c>
      <c r="B2542">
        <v>72.516502000000003</v>
      </c>
      <c r="C2542">
        <v>74.099997999999999</v>
      </c>
      <c r="D2542">
        <v>72.478499999999997</v>
      </c>
      <c r="E2542">
        <v>73.811501000000007</v>
      </c>
      <c r="F2542">
        <v>73.811501000000007</v>
      </c>
      <c r="G2542">
        <v>33588000</v>
      </c>
      <c r="I2542" s="2">
        <f t="shared" si="120"/>
        <v>72.377166666666668</v>
      </c>
      <c r="J2542" s="2">
        <f t="shared" si="121"/>
        <v>71.56233233333333</v>
      </c>
      <c r="K2542" s="2">
        <f t="shared" si="122"/>
        <v>70.713165666666669</v>
      </c>
      <c r="L2542" s="2">
        <f t="shared" si="123"/>
        <v>69.898331333333331</v>
      </c>
      <c r="M2542" s="2">
        <f t="shared" si="124"/>
        <v>73.226333333333329</v>
      </c>
      <c r="N2542" s="2">
        <f t="shared" si="125"/>
        <v>74.041167666666666</v>
      </c>
      <c r="O2542" s="2">
        <f t="shared" si="126"/>
        <v>74.890334333333328</v>
      </c>
      <c r="P2542" s="10" t="str">
        <f t="shared" si="127"/>
        <v>Possibly up</v>
      </c>
      <c r="Q2542" s="2">
        <f t="shared" si="128"/>
        <v>72.713099599999993</v>
      </c>
      <c r="R2542" s="2">
        <f t="shared" si="129"/>
        <v>1.0984014000000144</v>
      </c>
      <c r="S2542" s="1">
        <f t="shared" si="130"/>
        <v>73.679850446057713</v>
      </c>
      <c r="T2542" s="1">
        <f t="shared" si="131"/>
        <v>71.746348753942272</v>
      </c>
      <c r="U2542" s="1" t="str">
        <f t="shared" si="132"/>
        <v>Change UP</v>
      </c>
      <c r="V2542" s="1" t="str">
        <f t="shared" si="133"/>
        <v/>
      </c>
      <c r="W2542" s="1" t="str">
        <f t="shared" si="134"/>
        <v/>
      </c>
    </row>
    <row r="2543" spans="1:23" x14ac:dyDescent="0.25">
      <c r="A2543" s="3">
        <v>43868</v>
      </c>
      <c r="B2543">
        <v>73.364998</v>
      </c>
      <c r="C2543">
        <v>74.292000000000002</v>
      </c>
      <c r="D2543">
        <v>73.317497000000003</v>
      </c>
      <c r="E2543">
        <v>73.961501999999996</v>
      </c>
      <c r="F2543">
        <v>73.961501999999996</v>
      </c>
      <c r="G2543">
        <v>23446000</v>
      </c>
      <c r="I2543" s="2">
        <f t="shared" si="120"/>
        <v>73.463332999999992</v>
      </c>
      <c r="J2543" s="2">
        <f t="shared" si="121"/>
        <v>72.826667999999984</v>
      </c>
      <c r="K2543" s="2">
        <f t="shared" si="122"/>
        <v>71.841834999999989</v>
      </c>
      <c r="L2543" s="2">
        <f t="shared" si="123"/>
        <v>71.205169999999981</v>
      </c>
      <c r="M2543" s="2">
        <f t="shared" si="124"/>
        <v>74.448165999999986</v>
      </c>
      <c r="N2543" s="2">
        <f t="shared" si="125"/>
        <v>75.084830999999994</v>
      </c>
      <c r="O2543" s="2">
        <f t="shared" si="126"/>
        <v>76.069663999999989</v>
      </c>
      <c r="P2543" s="10" t="str">
        <f t="shared" si="127"/>
        <v/>
      </c>
      <c r="Q2543" s="2">
        <f t="shared" si="128"/>
        <v>72.916999800000013</v>
      </c>
      <c r="R2543" s="2">
        <f t="shared" si="129"/>
        <v>1.0445021999999824</v>
      </c>
      <c r="S2543" s="1">
        <f t="shared" si="130"/>
        <v>74.004521374270482</v>
      </c>
      <c r="T2543" s="1">
        <f t="shared" si="131"/>
        <v>71.829478225729545</v>
      </c>
      <c r="U2543" s="1" t="str">
        <f t="shared" si="132"/>
        <v>Change UP</v>
      </c>
      <c r="V2543" s="1" t="str">
        <f t="shared" si="133"/>
        <v/>
      </c>
      <c r="W2543" s="1" t="str">
        <f t="shared" si="134"/>
        <v/>
      </c>
    </row>
    <row r="2544" spans="1:23" x14ac:dyDescent="0.25">
      <c r="A2544" s="3">
        <v>43871</v>
      </c>
      <c r="B2544">
        <v>73.716003000000001</v>
      </c>
      <c r="C2544">
        <v>75.474997999999999</v>
      </c>
      <c r="D2544">
        <v>73.716003000000001</v>
      </c>
      <c r="E2544">
        <v>75.433998000000003</v>
      </c>
      <c r="F2544">
        <v>75.433998000000003</v>
      </c>
      <c r="G2544">
        <v>28398000</v>
      </c>
      <c r="I2544" s="2">
        <f t="shared" si="120"/>
        <v>73.856999666666667</v>
      </c>
      <c r="J2544" s="2">
        <f t="shared" si="121"/>
        <v>73.421999333333332</v>
      </c>
      <c r="K2544" s="2">
        <f t="shared" si="122"/>
        <v>72.882496666666668</v>
      </c>
      <c r="L2544" s="2">
        <f t="shared" si="123"/>
        <v>72.447496333333333</v>
      </c>
      <c r="M2544" s="2">
        <f t="shared" si="124"/>
        <v>74.396502333333331</v>
      </c>
      <c r="N2544" s="2">
        <f t="shared" si="125"/>
        <v>74.831502666666665</v>
      </c>
      <c r="O2544" s="2">
        <f t="shared" si="126"/>
        <v>75.371005333333329</v>
      </c>
      <c r="P2544" s="10" t="str">
        <f t="shared" si="127"/>
        <v>Definitely up</v>
      </c>
      <c r="Q2544" s="2">
        <f t="shared" si="128"/>
        <v>73.366999800000002</v>
      </c>
      <c r="R2544" s="2">
        <f t="shared" si="129"/>
        <v>2.0669982000000005</v>
      </c>
      <c r="S2544" s="1">
        <f t="shared" si="130"/>
        <v>74.282979139015737</v>
      </c>
      <c r="T2544" s="1">
        <f t="shared" si="131"/>
        <v>72.451020460984267</v>
      </c>
      <c r="U2544" s="1" t="str">
        <f t="shared" si="132"/>
        <v>Change UP</v>
      </c>
      <c r="V2544" s="1" t="str">
        <f t="shared" si="133"/>
        <v/>
      </c>
      <c r="W2544" s="1" t="str">
        <f t="shared" si="134"/>
        <v/>
      </c>
    </row>
    <row r="2545" spans="1:23" x14ac:dyDescent="0.25">
      <c r="A2545" s="3">
        <v>43872</v>
      </c>
      <c r="B2545">
        <v>75.590500000000006</v>
      </c>
      <c r="C2545">
        <v>76.481498999999999</v>
      </c>
      <c r="D2545">
        <v>75.281897999999998</v>
      </c>
      <c r="E2545">
        <v>75.439498999999998</v>
      </c>
      <c r="F2545">
        <v>75.439498999999998</v>
      </c>
      <c r="G2545">
        <v>26892000</v>
      </c>
      <c r="I2545" s="2">
        <f t="shared" si="120"/>
        <v>74.874999666666668</v>
      </c>
      <c r="J2545" s="2">
        <f t="shared" si="121"/>
        <v>74.275001333333336</v>
      </c>
      <c r="K2545" s="2">
        <f t="shared" si="122"/>
        <v>73.116004666666669</v>
      </c>
      <c r="L2545" s="2">
        <f t="shared" si="123"/>
        <v>72.516006333333337</v>
      </c>
      <c r="M2545" s="2">
        <f t="shared" si="124"/>
        <v>76.033996333333334</v>
      </c>
      <c r="N2545" s="2">
        <f t="shared" si="125"/>
        <v>76.633994666666666</v>
      </c>
      <c r="O2545" s="2">
        <f t="shared" si="126"/>
        <v>77.792991333333333</v>
      </c>
      <c r="P2545" s="10" t="str">
        <f t="shared" si="127"/>
        <v/>
      </c>
      <c r="Q2545" s="2">
        <f t="shared" si="128"/>
        <v>73.594399999999993</v>
      </c>
      <c r="R2545" s="2">
        <f t="shared" si="129"/>
        <v>1.8450990000000047</v>
      </c>
      <c r="S2545" s="1">
        <f t="shared" si="130"/>
        <v>74.869655377366627</v>
      </c>
      <c r="T2545" s="1">
        <f t="shared" si="131"/>
        <v>72.31914462263336</v>
      </c>
      <c r="U2545" s="1" t="str">
        <f t="shared" si="132"/>
        <v>Change UP</v>
      </c>
      <c r="V2545" s="1" t="str">
        <f t="shared" si="133"/>
        <v/>
      </c>
      <c r="W2545" s="1" t="str">
        <f t="shared" si="134"/>
        <v/>
      </c>
    </row>
    <row r="2546" spans="1:23" x14ac:dyDescent="0.25">
      <c r="A2546" s="3">
        <v>43873</v>
      </c>
      <c r="B2546">
        <v>75.723999000000006</v>
      </c>
      <c r="C2546">
        <v>76.034751999999997</v>
      </c>
      <c r="D2546">
        <v>75.405501999999998</v>
      </c>
      <c r="E2546">
        <v>75.913498000000004</v>
      </c>
      <c r="F2546">
        <v>75.913498000000004</v>
      </c>
      <c r="G2546">
        <v>23352000</v>
      </c>
      <c r="I2546" s="2">
        <f t="shared" si="120"/>
        <v>75.734298666666675</v>
      </c>
      <c r="J2546" s="2">
        <f t="shared" si="121"/>
        <v>74.98709833333335</v>
      </c>
      <c r="K2546" s="2">
        <f t="shared" si="122"/>
        <v>74.534697666666673</v>
      </c>
      <c r="L2546" s="2">
        <f t="shared" si="123"/>
        <v>73.787497333333349</v>
      </c>
      <c r="M2546" s="2">
        <f t="shared" si="124"/>
        <v>76.186699333333351</v>
      </c>
      <c r="N2546" s="2">
        <f t="shared" si="125"/>
        <v>76.933899666666676</v>
      </c>
      <c r="O2546" s="2">
        <f t="shared" si="126"/>
        <v>77.386300333333352</v>
      </c>
      <c r="P2546" s="10" t="str">
        <f t="shared" si="127"/>
        <v/>
      </c>
      <c r="Q2546" s="2">
        <f t="shared" si="128"/>
        <v>74.211599800000016</v>
      </c>
      <c r="R2546" s="2">
        <f t="shared" si="129"/>
        <v>1.701898199999988</v>
      </c>
      <c r="S2546" s="1">
        <f t="shared" si="130"/>
        <v>75.482916504662029</v>
      </c>
      <c r="T2546" s="1">
        <f t="shared" si="131"/>
        <v>72.940283095338003</v>
      </c>
      <c r="U2546" s="1" t="str">
        <f t="shared" si="132"/>
        <v>Change UP</v>
      </c>
      <c r="V2546" s="1" t="str">
        <f t="shared" si="133"/>
        <v/>
      </c>
      <c r="W2546" s="1" t="str">
        <f t="shared" si="134"/>
        <v/>
      </c>
    </row>
    <row r="2547" spans="1:23" x14ac:dyDescent="0.25">
      <c r="A2547" s="3">
        <v>43874</v>
      </c>
      <c r="B2547">
        <v>75.634499000000005</v>
      </c>
      <c r="C2547">
        <v>76.359001000000006</v>
      </c>
      <c r="D2547">
        <v>75.230002999999996</v>
      </c>
      <c r="E2547">
        <v>75.733001999999999</v>
      </c>
      <c r="F2547">
        <v>75.733001999999999</v>
      </c>
      <c r="G2547">
        <v>18590000</v>
      </c>
      <c r="I2547" s="2">
        <f t="shared" si="120"/>
        <v>75.784583999999995</v>
      </c>
      <c r="J2547" s="2">
        <f t="shared" si="121"/>
        <v>75.534415999999993</v>
      </c>
      <c r="K2547" s="2">
        <f t="shared" si="122"/>
        <v>75.155333999999996</v>
      </c>
      <c r="L2547" s="2">
        <f t="shared" si="123"/>
        <v>74.905165999999994</v>
      </c>
      <c r="M2547" s="2">
        <f t="shared" si="124"/>
        <v>76.163665999999992</v>
      </c>
      <c r="N2547" s="2">
        <f t="shared" si="125"/>
        <v>76.413833999999994</v>
      </c>
      <c r="O2547" s="2">
        <f t="shared" si="126"/>
        <v>76.792915999999991</v>
      </c>
      <c r="P2547" s="10" t="str">
        <f t="shared" si="127"/>
        <v/>
      </c>
      <c r="Q2547" s="2">
        <f t="shared" si="128"/>
        <v>74.911999600000001</v>
      </c>
      <c r="R2547" s="2">
        <f t="shared" si="129"/>
        <v>0.82100239999999758</v>
      </c>
      <c r="S2547" s="1">
        <f t="shared" si="130"/>
        <v>75.86963729871664</v>
      </c>
      <c r="T2547" s="1">
        <f t="shared" si="131"/>
        <v>73.954361901283363</v>
      </c>
      <c r="U2547" s="1" t="str">
        <f t="shared" si="132"/>
        <v>Change UP</v>
      </c>
      <c r="V2547" s="1" t="str">
        <f t="shared" si="133"/>
        <v/>
      </c>
      <c r="W2547" s="1" t="str">
        <f t="shared" si="134"/>
        <v/>
      </c>
    </row>
    <row r="2548" spans="1:23" x14ac:dyDescent="0.25">
      <c r="A2548" s="3">
        <v>43875</v>
      </c>
      <c r="B2548">
        <v>75.779999000000004</v>
      </c>
      <c r="C2548">
        <v>76.037002999999999</v>
      </c>
      <c r="D2548">
        <v>75.366996999999998</v>
      </c>
      <c r="E2548">
        <v>76.037002999999999</v>
      </c>
      <c r="F2548">
        <v>76.037002999999999</v>
      </c>
      <c r="G2548">
        <v>23956000</v>
      </c>
      <c r="I2548" s="2">
        <f t="shared" si="120"/>
        <v>75.774001999999996</v>
      </c>
      <c r="J2548" s="2">
        <f t="shared" si="121"/>
        <v>75.189002999999985</v>
      </c>
      <c r="K2548" s="2">
        <f t="shared" si="122"/>
        <v>74.645003999999986</v>
      </c>
      <c r="L2548" s="2">
        <f t="shared" si="123"/>
        <v>74.060004999999975</v>
      </c>
      <c r="M2548" s="2">
        <f t="shared" si="124"/>
        <v>76.318000999999995</v>
      </c>
      <c r="N2548" s="2">
        <f t="shared" si="125"/>
        <v>76.903000000000006</v>
      </c>
      <c r="O2548" s="2">
        <f t="shared" si="126"/>
        <v>77.446999000000005</v>
      </c>
      <c r="P2548" s="10" t="str">
        <f t="shared" si="127"/>
        <v/>
      </c>
      <c r="Q2548" s="2">
        <f t="shared" si="128"/>
        <v>75.2962998</v>
      </c>
      <c r="R2548" s="2">
        <f t="shared" si="129"/>
        <v>0.74070319999999867</v>
      </c>
      <c r="S2548" s="1">
        <f t="shared" si="130"/>
        <v>76.069732796712842</v>
      </c>
      <c r="T2548" s="1">
        <f t="shared" si="131"/>
        <v>74.522866803287158</v>
      </c>
      <c r="U2548" s="1" t="str">
        <f t="shared" si="132"/>
        <v>Change UP</v>
      </c>
      <c r="V2548" s="1" t="str">
        <f t="shared" si="133"/>
        <v/>
      </c>
      <c r="W2548" s="1" t="str">
        <f t="shared" si="134"/>
        <v/>
      </c>
    </row>
    <row r="2549" spans="1:23" x14ac:dyDescent="0.25">
      <c r="A2549" s="3">
        <v>43879</v>
      </c>
      <c r="B2549">
        <v>75.75</v>
      </c>
      <c r="C2549">
        <v>76.581496999999999</v>
      </c>
      <c r="D2549">
        <v>75.629501000000005</v>
      </c>
      <c r="E2549">
        <v>75.983497999999997</v>
      </c>
      <c r="F2549">
        <v>75.983497999999997</v>
      </c>
      <c r="G2549">
        <v>22414000</v>
      </c>
      <c r="I2549" s="2">
        <f t="shared" si="120"/>
        <v>75.81366766666666</v>
      </c>
      <c r="J2549" s="2">
        <f t="shared" si="121"/>
        <v>75.590332333333322</v>
      </c>
      <c r="K2549" s="2">
        <f t="shared" si="122"/>
        <v>75.143661666666659</v>
      </c>
      <c r="L2549" s="2">
        <f t="shared" si="123"/>
        <v>74.920326333333321</v>
      </c>
      <c r="M2549" s="2">
        <f t="shared" si="124"/>
        <v>76.260338333333323</v>
      </c>
      <c r="N2549" s="2">
        <f t="shared" si="125"/>
        <v>76.483673666666661</v>
      </c>
      <c r="O2549" s="2">
        <f t="shared" si="126"/>
        <v>76.930344333333323</v>
      </c>
      <c r="P2549" s="10" t="str">
        <f t="shared" si="127"/>
        <v/>
      </c>
      <c r="Q2549" s="2">
        <f t="shared" si="128"/>
        <v>75.711399999999998</v>
      </c>
      <c r="R2549" s="2">
        <f t="shared" si="129"/>
        <v>0.27209799999999973</v>
      </c>
      <c r="S2549" s="1">
        <f t="shared" si="130"/>
        <v>75.98444284692242</v>
      </c>
      <c r="T2549" s="1">
        <f t="shared" si="131"/>
        <v>75.438357153077575</v>
      </c>
      <c r="U2549" s="1" t="str">
        <f t="shared" si="132"/>
        <v>Change UP</v>
      </c>
      <c r="V2549" s="1" t="str">
        <f t="shared" si="133"/>
        <v/>
      </c>
      <c r="W2549" s="1" t="str">
        <f t="shared" si="134"/>
        <v/>
      </c>
    </row>
    <row r="2550" spans="1:23" x14ac:dyDescent="0.25">
      <c r="A2550" s="3">
        <v>43880</v>
      </c>
      <c r="B2550">
        <v>76.253501999999997</v>
      </c>
      <c r="C2550">
        <v>76.605300999999997</v>
      </c>
      <c r="D2550">
        <v>76.069999999999993</v>
      </c>
      <c r="E2550">
        <v>76.334502999999998</v>
      </c>
      <c r="F2550">
        <v>76.334502999999998</v>
      </c>
      <c r="G2550">
        <v>18986000</v>
      </c>
      <c r="I2550" s="2">
        <f t="shared" si="120"/>
        <v>76.06483200000001</v>
      </c>
      <c r="J2550" s="2">
        <f t="shared" si="121"/>
        <v>75.548167000000021</v>
      </c>
      <c r="K2550" s="2">
        <f t="shared" si="122"/>
        <v>75.112836000000016</v>
      </c>
      <c r="L2550" s="2">
        <f t="shared" si="123"/>
        <v>74.596171000000027</v>
      </c>
      <c r="M2550" s="2">
        <f t="shared" si="124"/>
        <v>76.500163000000015</v>
      </c>
      <c r="N2550" s="2">
        <f t="shared" si="125"/>
        <v>77.016828000000004</v>
      </c>
      <c r="O2550" s="2">
        <f t="shared" si="126"/>
        <v>77.452159000000009</v>
      </c>
      <c r="P2550" s="10" t="str">
        <f t="shared" si="127"/>
        <v/>
      </c>
      <c r="Q2550" s="2">
        <f t="shared" si="128"/>
        <v>75.821300000000008</v>
      </c>
      <c r="R2550" s="2">
        <f t="shared" si="129"/>
        <v>0.51320299999999008</v>
      </c>
      <c r="S2550" s="1">
        <f t="shared" si="130"/>
        <v>76.063634988715009</v>
      </c>
      <c r="T2550" s="1">
        <f t="shared" si="131"/>
        <v>75.578965011285007</v>
      </c>
      <c r="U2550" s="1" t="str">
        <f t="shared" si="132"/>
        <v>Change UP</v>
      </c>
      <c r="V2550" s="1" t="str">
        <f t="shared" si="133"/>
        <v/>
      </c>
      <c r="W2550" s="1" t="str">
        <f t="shared" si="134"/>
        <v/>
      </c>
    </row>
    <row r="2551" spans="1:23" x14ac:dyDescent="0.25">
      <c r="A2551" s="3">
        <v>43881</v>
      </c>
      <c r="B2551">
        <v>76.099997999999999</v>
      </c>
      <c r="C2551">
        <v>76.482001999999994</v>
      </c>
      <c r="D2551">
        <v>75.341003000000001</v>
      </c>
      <c r="E2551">
        <v>75.907500999999996</v>
      </c>
      <c r="F2551">
        <v>75.907500999999996</v>
      </c>
      <c r="G2551">
        <v>21932000</v>
      </c>
      <c r="I2551" s="2">
        <f t="shared" si="120"/>
        <v>76.33660133333332</v>
      </c>
      <c r="J2551" s="2">
        <f t="shared" si="121"/>
        <v>76.067901666666643</v>
      </c>
      <c r="K2551" s="2">
        <f t="shared" si="122"/>
        <v>75.801300333333316</v>
      </c>
      <c r="L2551" s="2">
        <f t="shared" si="123"/>
        <v>75.532600666666639</v>
      </c>
      <c r="M2551" s="2">
        <f t="shared" si="124"/>
        <v>76.603202666666647</v>
      </c>
      <c r="N2551" s="2">
        <f t="shared" si="125"/>
        <v>76.871902333333324</v>
      </c>
      <c r="O2551" s="2">
        <f t="shared" si="126"/>
        <v>77.138503666666651</v>
      </c>
      <c r="P2551" s="10" t="str">
        <f t="shared" si="127"/>
        <v>Possibly down</v>
      </c>
      <c r="Q2551" s="2">
        <f t="shared" si="128"/>
        <v>76.000300800000005</v>
      </c>
      <c r="R2551" s="2">
        <f t="shared" si="129"/>
        <v>-9.2799800000008759E-2</v>
      </c>
      <c r="S2551" s="1">
        <f t="shared" si="130"/>
        <v>76.219563126122623</v>
      </c>
      <c r="T2551" s="1">
        <f t="shared" si="131"/>
        <v>75.781038473877388</v>
      </c>
      <c r="U2551" s="1" t="str">
        <f t="shared" si="132"/>
        <v>Change UP</v>
      </c>
      <c r="V2551" s="1" t="str">
        <f t="shared" si="133"/>
        <v/>
      </c>
      <c r="W2551" s="1" t="str">
        <f t="shared" si="134"/>
        <v/>
      </c>
    </row>
    <row r="2552" spans="1:23" x14ac:dyDescent="0.25">
      <c r="A2552" s="3">
        <v>43882</v>
      </c>
      <c r="B2552">
        <v>75.401497000000006</v>
      </c>
      <c r="C2552">
        <v>75.610748000000001</v>
      </c>
      <c r="D2552">
        <v>74.022002999999998</v>
      </c>
      <c r="E2552">
        <v>74.255500999999995</v>
      </c>
      <c r="F2552">
        <v>74.255500999999995</v>
      </c>
      <c r="G2552">
        <v>34634000</v>
      </c>
      <c r="I2552" s="2">
        <f t="shared" si="120"/>
        <v>75.910168666666664</v>
      </c>
      <c r="J2552" s="2">
        <f t="shared" si="121"/>
        <v>75.338335333333333</v>
      </c>
      <c r="K2552" s="2">
        <f t="shared" si="122"/>
        <v>74.76916966666667</v>
      </c>
      <c r="L2552" s="2">
        <f t="shared" si="123"/>
        <v>74.19733633333334</v>
      </c>
      <c r="M2552" s="2">
        <f t="shared" si="124"/>
        <v>76.479334333333327</v>
      </c>
      <c r="N2552" s="2">
        <f t="shared" si="125"/>
        <v>77.051167666666657</v>
      </c>
      <c r="O2552" s="2">
        <f t="shared" si="126"/>
        <v>77.620333333333321</v>
      </c>
      <c r="P2552" s="10" t="str">
        <f t="shared" si="127"/>
        <v>Likely down</v>
      </c>
      <c r="Q2552" s="2">
        <f t="shared" si="128"/>
        <v>75.999101400000001</v>
      </c>
      <c r="R2552" s="2">
        <f t="shared" si="129"/>
        <v>-1.7436004000000054</v>
      </c>
      <c r="S2552" s="1">
        <f t="shared" si="130"/>
        <v>76.218972813908906</v>
      </c>
      <c r="T2552" s="1">
        <f t="shared" si="131"/>
        <v>75.779229986091096</v>
      </c>
      <c r="U2552" s="1" t="str">
        <f t="shared" si="132"/>
        <v>Change DOWN</v>
      </c>
      <c r="V2552" s="1" t="str">
        <f t="shared" si="133"/>
        <v>Change DOWN</v>
      </c>
      <c r="W2552" s="1">
        <f t="shared" si="134"/>
        <v>74.255500999999995</v>
      </c>
    </row>
    <row r="2553" spans="1:23" x14ac:dyDescent="0.25">
      <c r="A2553" s="3">
        <v>43885</v>
      </c>
      <c r="B2553">
        <v>71.305496000000005</v>
      </c>
      <c r="C2553">
        <v>71.848502999999994</v>
      </c>
      <c r="D2553">
        <v>70.569503999999995</v>
      </c>
      <c r="E2553">
        <v>71.079498000000001</v>
      </c>
      <c r="F2553">
        <v>71.079498000000001</v>
      </c>
      <c r="G2553">
        <v>57342000</v>
      </c>
      <c r="I2553" s="2">
        <f t="shared" si="120"/>
        <v>74.629417333333322</v>
      </c>
      <c r="J2553" s="2">
        <f t="shared" si="121"/>
        <v>73.648086666666643</v>
      </c>
      <c r="K2553" s="2">
        <f t="shared" si="122"/>
        <v>73.040672333333319</v>
      </c>
      <c r="L2553" s="2">
        <f t="shared" si="123"/>
        <v>72.05934166666664</v>
      </c>
      <c r="M2553" s="2">
        <f t="shared" si="124"/>
        <v>75.236831666666646</v>
      </c>
      <c r="N2553" s="2">
        <f t="shared" si="125"/>
        <v>76.218162333333325</v>
      </c>
      <c r="O2553" s="2">
        <f t="shared" si="126"/>
        <v>76.825576666666649</v>
      </c>
      <c r="P2553" s="10" t="str">
        <f t="shared" si="127"/>
        <v>Definitely down</v>
      </c>
      <c r="Q2553" s="2">
        <f t="shared" si="128"/>
        <v>75.703601200000008</v>
      </c>
      <c r="R2553" s="2">
        <f t="shared" si="129"/>
        <v>-4.6241032000000075</v>
      </c>
      <c r="S2553" s="1">
        <f t="shared" si="130"/>
        <v>76.529147288631165</v>
      </c>
      <c r="T2553" s="1">
        <f t="shared" si="131"/>
        <v>74.878055111368852</v>
      </c>
      <c r="U2553" s="1" t="str">
        <f t="shared" si="132"/>
        <v>Change DOWN</v>
      </c>
      <c r="V2553" s="1" t="str">
        <f t="shared" si="133"/>
        <v/>
      </c>
      <c r="W2553" s="1" t="str">
        <f t="shared" si="134"/>
        <v/>
      </c>
    </row>
    <row r="2554" spans="1:23" x14ac:dyDescent="0.25">
      <c r="A2554" s="3">
        <v>43886</v>
      </c>
      <c r="B2554">
        <v>71.650002000000001</v>
      </c>
      <c r="C2554">
        <v>71.906998000000002</v>
      </c>
      <c r="D2554">
        <v>69.120002999999997</v>
      </c>
      <c r="E2554">
        <v>69.422500999999997</v>
      </c>
      <c r="F2554">
        <v>69.422500999999997</v>
      </c>
      <c r="G2554">
        <v>49566000</v>
      </c>
      <c r="I2554" s="2">
        <f t="shared" si="120"/>
        <v>71.165835000000001</v>
      </c>
      <c r="J2554" s="2">
        <f t="shared" si="121"/>
        <v>70.483167000000009</v>
      </c>
      <c r="K2554" s="2">
        <f t="shared" si="122"/>
        <v>69.886836000000002</v>
      </c>
      <c r="L2554" s="2">
        <f t="shared" si="123"/>
        <v>69.20416800000001</v>
      </c>
      <c r="M2554" s="2">
        <f t="shared" si="124"/>
        <v>71.762166000000008</v>
      </c>
      <c r="N2554" s="2">
        <f t="shared" si="125"/>
        <v>72.444834</v>
      </c>
      <c r="O2554" s="2">
        <f t="shared" si="126"/>
        <v>73.041165000000007</v>
      </c>
      <c r="P2554" s="10" t="str">
        <f t="shared" si="127"/>
        <v>Likely down</v>
      </c>
      <c r="Q2554" s="2">
        <f t="shared" si="128"/>
        <v>74.712100199999995</v>
      </c>
      <c r="R2554" s="2">
        <f t="shared" si="129"/>
        <v>-5.2895991999999978</v>
      </c>
      <c r="S2554" s="1">
        <f t="shared" si="130"/>
        <v>76.896242357508228</v>
      </c>
      <c r="T2554" s="1">
        <f t="shared" si="131"/>
        <v>72.527958042491761</v>
      </c>
      <c r="U2554" s="1" t="str">
        <f t="shared" si="132"/>
        <v>Change DOWN</v>
      </c>
      <c r="V2554" s="1" t="str">
        <f t="shared" si="133"/>
        <v/>
      </c>
      <c r="W2554" s="1" t="str">
        <f t="shared" si="134"/>
        <v/>
      </c>
    </row>
    <row r="2555" spans="1:23" x14ac:dyDescent="0.25">
      <c r="A2555" s="3">
        <v>43887</v>
      </c>
      <c r="B2555">
        <v>69.806999000000005</v>
      </c>
      <c r="C2555">
        <v>70.785004000000001</v>
      </c>
      <c r="D2555">
        <v>68.949996999999996</v>
      </c>
      <c r="E2555">
        <v>69.658996999999999</v>
      </c>
      <c r="F2555">
        <v>69.658996999999999</v>
      </c>
      <c r="G2555">
        <v>44048000</v>
      </c>
      <c r="I2555" s="2">
        <f t="shared" si="120"/>
        <v>70.149833999999998</v>
      </c>
      <c r="J2555" s="2">
        <f t="shared" si="121"/>
        <v>68.392669999999995</v>
      </c>
      <c r="K2555" s="2">
        <f t="shared" si="122"/>
        <v>67.362838999999994</v>
      </c>
      <c r="L2555" s="2">
        <f t="shared" si="123"/>
        <v>65.605674999999991</v>
      </c>
      <c r="M2555" s="2">
        <f t="shared" si="124"/>
        <v>71.179665</v>
      </c>
      <c r="N2555" s="2">
        <f t="shared" si="125"/>
        <v>72.936829000000003</v>
      </c>
      <c r="O2555" s="2">
        <f t="shared" si="126"/>
        <v>73.966660000000005</v>
      </c>
      <c r="P2555" s="10" t="str">
        <f t="shared" si="127"/>
        <v/>
      </c>
      <c r="Q2555" s="2">
        <f t="shared" si="128"/>
        <v>73.399900799999998</v>
      </c>
      <c r="R2555" s="2">
        <f t="shared" si="129"/>
        <v>-3.7409037999999981</v>
      </c>
      <c r="S2555" s="1">
        <f t="shared" si="130"/>
        <v>76.434533350277405</v>
      </c>
      <c r="T2555" s="1">
        <f t="shared" si="131"/>
        <v>70.36526824972259</v>
      </c>
      <c r="U2555" s="1" t="str">
        <f t="shared" si="132"/>
        <v>Change DOWN</v>
      </c>
      <c r="V2555" s="1" t="str">
        <f t="shared" si="133"/>
        <v/>
      </c>
      <c r="W2555" s="1" t="str">
        <f t="shared" si="134"/>
        <v/>
      </c>
    </row>
    <row r="2556" spans="1:23" x14ac:dyDescent="0.25">
      <c r="A2556" s="3">
        <v>43888</v>
      </c>
      <c r="B2556">
        <v>68.102997000000002</v>
      </c>
      <c r="C2556">
        <v>68.585196999999994</v>
      </c>
      <c r="D2556">
        <v>65.858497999999997</v>
      </c>
      <c r="E2556">
        <v>65.904503000000005</v>
      </c>
      <c r="F2556">
        <v>65.904503000000005</v>
      </c>
      <c r="G2556">
        <v>59566000</v>
      </c>
      <c r="I2556" s="2">
        <f t="shared" si="120"/>
        <v>69.797999333333337</v>
      </c>
      <c r="J2556" s="2">
        <f t="shared" si="121"/>
        <v>68.810994666666673</v>
      </c>
      <c r="K2556" s="2">
        <f t="shared" si="122"/>
        <v>67.962992333333332</v>
      </c>
      <c r="L2556" s="2">
        <f t="shared" si="123"/>
        <v>66.975987666666668</v>
      </c>
      <c r="M2556" s="2">
        <f t="shared" si="124"/>
        <v>70.646001666666677</v>
      </c>
      <c r="N2556" s="2">
        <f t="shared" si="125"/>
        <v>71.633006333333341</v>
      </c>
      <c r="O2556" s="2">
        <f t="shared" si="126"/>
        <v>72.481008666666682</v>
      </c>
      <c r="P2556" s="10" t="str">
        <f t="shared" si="127"/>
        <v>Definitely down</v>
      </c>
      <c r="Q2556" s="2">
        <f t="shared" si="128"/>
        <v>72.064799600000001</v>
      </c>
      <c r="R2556" s="2">
        <f t="shared" si="129"/>
        <v>-6.1602965999999952</v>
      </c>
      <c r="S2556" s="1">
        <f t="shared" si="130"/>
        <v>74.950366007060111</v>
      </c>
      <c r="T2556" s="1">
        <f t="shared" si="131"/>
        <v>69.17923319293989</v>
      </c>
      <c r="U2556" s="1" t="str">
        <f t="shared" si="132"/>
        <v>Change DOWN</v>
      </c>
      <c r="V2556" s="1" t="str">
        <f t="shared" si="133"/>
        <v/>
      </c>
      <c r="W2556" s="1" t="str">
        <f t="shared" si="134"/>
        <v/>
      </c>
    </row>
    <row r="2557" spans="1:23" x14ac:dyDescent="0.25">
      <c r="A2557" s="3">
        <v>43889</v>
      </c>
      <c r="B2557">
        <v>63.875</v>
      </c>
      <c r="C2557">
        <v>67.056999000000005</v>
      </c>
      <c r="D2557">
        <v>63.549999</v>
      </c>
      <c r="E2557">
        <v>66.966498999999999</v>
      </c>
      <c r="F2557">
        <v>66.966498999999999</v>
      </c>
      <c r="G2557">
        <v>75782000</v>
      </c>
      <c r="I2557" s="2">
        <f t="shared" si="120"/>
        <v>66.782732666666661</v>
      </c>
      <c r="J2557" s="2">
        <f t="shared" si="121"/>
        <v>64.980268333333328</v>
      </c>
      <c r="K2557" s="2">
        <f t="shared" si="122"/>
        <v>64.056033666666664</v>
      </c>
      <c r="L2557" s="2">
        <f t="shared" si="123"/>
        <v>62.253569333333331</v>
      </c>
      <c r="M2557" s="2">
        <f t="shared" si="124"/>
        <v>67.706967333333324</v>
      </c>
      <c r="N2557" s="2">
        <f t="shared" si="125"/>
        <v>69.509431666666657</v>
      </c>
      <c r="O2557" s="2">
        <f t="shared" si="126"/>
        <v>70.433666333333321</v>
      </c>
      <c r="P2557" s="10" t="str">
        <f t="shared" si="127"/>
        <v/>
      </c>
      <c r="Q2557" s="2">
        <f t="shared" si="128"/>
        <v>70.0642</v>
      </c>
      <c r="R2557" s="2">
        <f t="shared" si="129"/>
        <v>-3.0977010000000007</v>
      </c>
      <c r="S2557" s="1">
        <f t="shared" si="130"/>
        <v>73.084004642316444</v>
      </c>
      <c r="T2557" s="1">
        <f t="shared" si="131"/>
        <v>67.044395357683555</v>
      </c>
      <c r="U2557" s="1" t="str">
        <f t="shared" si="132"/>
        <v>Change DOWN</v>
      </c>
      <c r="V2557" s="1" t="str">
        <f t="shared" si="133"/>
        <v/>
      </c>
      <c r="W2557" s="1" t="str">
        <f t="shared" si="134"/>
        <v/>
      </c>
    </row>
    <row r="2558" spans="1:23" x14ac:dyDescent="0.25">
      <c r="A2558" s="3">
        <v>43892</v>
      </c>
      <c r="B2558">
        <v>67.580498000000006</v>
      </c>
      <c r="C2558">
        <v>69.543503000000001</v>
      </c>
      <c r="D2558">
        <v>66.340751999999995</v>
      </c>
      <c r="E2558">
        <v>69.455498000000006</v>
      </c>
      <c r="F2558">
        <v>69.455498000000006</v>
      </c>
      <c r="G2558">
        <v>48630000</v>
      </c>
      <c r="I2558" s="2">
        <f t="shared" si="120"/>
        <v>65.857832333333334</v>
      </c>
      <c r="J2558" s="2">
        <f t="shared" si="121"/>
        <v>64.658665666666664</v>
      </c>
      <c r="K2558" s="2">
        <f t="shared" si="122"/>
        <v>62.350832333333329</v>
      </c>
      <c r="L2558" s="2">
        <f t="shared" si="123"/>
        <v>61.151665666666659</v>
      </c>
      <c r="M2558" s="2">
        <f t="shared" si="124"/>
        <v>68.165665666666669</v>
      </c>
      <c r="N2558" s="2">
        <f t="shared" si="125"/>
        <v>69.364832333333339</v>
      </c>
      <c r="O2558" s="2">
        <f t="shared" si="126"/>
        <v>71.672665666666674</v>
      </c>
      <c r="P2558" s="10" t="str">
        <f t="shared" si="127"/>
        <v>Likely up</v>
      </c>
      <c r="Q2558" s="2">
        <f t="shared" si="128"/>
        <v>68.606399600000003</v>
      </c>
      <c r="R2558" s="2">
        <f t="shared" si="129"/>
        <v>0.84909840000000258</v>
      </c>
      <c r="S2558" s="1">
        <f t="shared" si="130"/>
        <v>70.720620360269805</v>
      </c>
      <c r="T2558" s="1">
        <f t="shared" si="131"/>
        <v>66.492178839730201</v>
      </c>
      <c r="U2558" s="1" t="str">
        <f t="shared" si="132"/>
        <v>Change DOWN</v>
      </c>
      <c r="V2558" s="1" t="str">
        <f t="shared" si="133"/>
        <v/>
      </c>
      <c r="W2558" s="1" t="str">
        <f t="shared" si="134"/>
        <v/>
      </c>
    </row>
    <row r="2559" spans="1:23" x14ac:dyDescent="0.25">
      <c r="A2559" s="3">
        <v>43893</v>
      </c>
      <c r="B2559">
        <v>69.971001000000001</v>
      </c>
      <c r="C2559">
        <v>70.507499999999993</v>
      </c>
      <c r="D2559">
        <v>66.599997999999999</v>
      </c>
      <c r="E2559">
        <v>67.069503999999995</v>
      </c>
      <c r="F2559">
        <v>67.069503999999995</v>
      </c>
      <c r="G2559">
        <v>48046000</v>
      </c>
      <c r="I2559" s="2">
        <f t="shared" si="120"/>
        <v>68.446584333333334</v>
      </c>
      <c r="J2559" s="2">
        <f t="shared" si="121"/>
        <v>67.349665666666667</v>
      </c>
      <c r="K2559" s="2">
        <f t="shared" si="122"/>
        <v>65.243833333333328</v>
      </c>
      <c r="L2559" s="2">
        <f t="shared" si="123"/>
        <v>64.14691466666666</v>
      </c>
      <c r="M2559" s="2">
        <f t="shared" si="124"/>
        <v>70.552416666666673</v>
      </c>
      <c r="N2559" s="2">
        <f t="shared" si="125"/>
        <v>71.64933533333334</v>
      </c>
      <c r="O2559" s="2">
        <f t="shared" si="126"/>
        <v>73.755167666666679</v>
      </c>
      <c r="P2559" s="10" t="str">
        <f t="shared" si="127"/>
        <v>Possibly down</v>
      </c>
      <c r="Q2559" s="2">
        <f t="shared" si="128"/>
        <v>68.281599600000007</v>
      </c>
      <c r="R2559" s="2">
        <f t="shared" si="129"/>
        <v>-1.212095600000012</v>
      </c>
      <c r="S2559" s="1">
        <f t="shared" si="130"/>
        <v>70.010543995391544</v>
      </c>
      <c r="T2559" s="1">
        <f t="shared" si="131"/>
        <v>66.55265520460847</v>
      </c>
      <c r="U2559" s="1" t="str">
        <f t="shared" si="132"/>
        <v>Change DOWN</v>
      </c>
      <c r="V2559" s="1" t="str">
        <f t="shared" si="133"/>
        <v/>
      </c>
      <c r="W2559" s="1" t="str">
        <f t="shared" si="134"/>
        <v/>
      </c>
    </row>
    <row r="2560" spans="1:23" x14ac:dyDescent="0.25">
      <c r="A2560" s="3">
        <v>43894</v>
      </c>
      <c r="B2560">
        <v>67.961501999999996</v>
      </c>
      <c r="C2560">
        <v>69.404503000000005</v>
      </c>
      <c r="D2560">
        <v>67.155501999999998</v>
      </c>
      <c r="E2560">
        <v>69.325996000000004</v>
      </c>
      <c r="F2560">
        <v>69.325996000000004</v>
      </c>
      <c r="G2560">
        <v>38266000</v>
      </c>
      <c r="I2560" s="2">
        <f t="shared" si="120"/>
        <v>68.059000666666662</v>
      </c>
      <c r="J2560" s="2">
        <f t="shared" si="121"/>
        <v>65.610501333333332</v>
      </c>
      <c r="K2560" s="2">
        <f t="shared" si="122"/>
        <v>64.151498666666669</v>
      </c>
      <c r="L2560" s="2">
        <f t="shared" si="123"/>
        <v>61.702999333333338</v>
      </c>
      <c r="M2560" s="2">
        <f t="shared" si="124"/>
        <v>69.518003333333326</v>
      </c>
      <c r="N2560" s="2">
        <f t="shared" si="125"/>
        <v>71.966502666666656</v>
      </c>
      <c r="O2560" s="2">
        <f t="shared" si="126"/>
        <v>73.425505333333319</v>
      </c>
      <c r="P2560" s="10" t="str">
        <f t="shared" si="127"/>
        <v/>
      </c>
      <c r="Q2560" s="2">
        <f t="shared" si="128"/>
        <v>67.811000199999995</v>
      </c>
      <c r="R2560" s="2">
        <f t="shared" si="129"/>
        <v>1.5149958000000083</v>
      </c>
      <c r="S2560" s="1">
        <f t="shared" si="130"/>
        <v>69.470608260058057</v>
      </c>
      <c r="T2560" s="1">
        <f t="shared" si="131"/>
        <v>66.151392139941933</v>
      </c>
      <c r="U2560" s="1" t="str">
        <f t="shared" si="132"/>
        <v>Change DOWN</v>
      </c>
      <c r="V2560" s="1" t="str">
        <f t="shared" si="133"/>
        <v/>
      </c>
      <c r="W2560" s="1" t="str">
        <f t="shared" si="134"/>
        <v/>
      </c>
    </row>
    <row r="2561" spans="1:23" x14ac:dyDescent="0.25">
      <c r="A2561" s="3">
        <v>43895</v>
      </c>
      <c r="B2561">
        <v>67.510002</v>
      </c>
      <c r="C2561">
        <v>67.945503000000002</v>
      </c>
      <c r="D2561">
        <v>65.254997000000003</v>
      </c>
      <c r="E2561">
        <v>65.952003000000005</v>
      </c>
      <c r="F2561">
        <v>65.952003000000005</v>
      </c>
      <c r="G2561">
        <v>51226000</v>
      </c>
      <c r="I2561" s="2">
        <f t="shared" si="120"/>
        <v>68.628666999999993</v>
      </c>
      <c r="J2561" s="2">
        <f t="shared" si="121"/>
        <v>67.852830999999981</v>
      </c>
      <c r="K2561" s="2">
        <f t="shared" si="122"/>
        <v>66.379665999999986</v>
      </c>
      <c r="L2561" s="2">
        <f t="shared" si="123"/>
        <v>65.603829999999974</v>
      </c>
      <c r="M2561" s="2">
        <f t="shared" si="124"/>
        <v>70.101831999999987</v>
      </c>
      <c r="N2561" s="2">
        <f t="shared" si="125"/>
        <v>70.877668</v>
      </c>
      <c r="O2561" s="2">
        <f t="shared" si="126"/>
        <v>72.350832999999994</v>
      </c>
      <c r="P2561" s="10" t="str">
        <f t="shared" si="127"/>
        <v>Likely down</v>
      </c>
      <c r="Q2561" s="2">
        <f t="shared" si="128"/>
        <v>67.744399999999999</v>
      </c>
      <c r="R2561" s="2">
        <f t="shared" si="129"/>
        <v>-1.792396999999994</v>
      </c>
      <c r="S2561" s="1">
        <f t="shared" si="130"/>
        <v>69.315636600582963</v>
      </c>
      <c r="T2561" s="1">
        <f t="shared" si="131"/>
        <v>66.173163399417035</v>
      </c>
      <c r="U2561" s="1" t="str">
        <f t="shared" si="132"/>
        <v>Change DOWN</v>
      </c>
      <c r="V2561" s="1" t="str">
        <f t="shared" si="133"/>
        <v/>
      </c>
      <c r="W2561" s="1" t="str">
        <f t="shared" si="134"/>
        <v/>
      </c>
    </row>
    <row r="2562" spans="1:23" x14ac:dyDescent="0.25">
      <c r="A2562" s="3">
        <v>43896</v>
      </c>
      <c r="B2562">
        <v>63.853000999999999</v>
      </c>
      <c r="C2562">
        <v>65.310997</v>
      </c>
      <c r="D2562">
        <v>63.052501999999997</v>
      </c>
      <c r="E2562">
        <v>64.920501999999999</v>
      </c>
      <c r="F2562">
        <v>64.920501999999999</v>
      </c>
      <c r="G2562">
        <v>53212000</v>
      </c>
      <c r="I2562" s="2">
        <f t="shared" si="120"/>
        <v>66.38416766666667</v>
      </c>
      <c r="J2562" s="2">
        <f t="shared" si="121"/>
        <v>64.822832333333338</v>
      </c>
      <c r="K2562" s="2">
        <f t="shared" si="122"/>
        <v>63.693661666666671</v>
      </c>
      <c r="L2562" s="2">
        <f t="shared" si="123"/>
        <v>62.132326333333339</v>
      </c>
      <c r="M2562" s="2">
        <f t="shared" si="124"/>
        <v>67.513338333333337</v>
      </c>
      <c r="N2562" s="2">
        <f t="shared" si="125"/>
        <v>69.074673666666669</v>
      </c>
      <c r="O2562" s="2">
        <f t="shared" si="126"/>
        <v>70.203844333333336</v>
      </c>
      <c r="P2562" s="10" t="str">
        <f t="shared" si="127"/>
        <v/>
      </c>
      <c r="Q2562" s="2">
        <f t="shared" si="128"/>
        <v>67.753900000000002</v>
      </c>
      <c r="R2562" s="2">
        <f t="shared" si="129"/>
        <v>-2.8333980000000025</v>
      </c>
      <c r="S2562" s="1">
        <f t="shared" si="130"/>
        <v>69.311313930611092</v>
      </c>
      <c r="T2562" s="1">
        <f t="shared" si="131"/>
        <v>66.196486069388911</v>
      </c>
      <c r="U2562" s="1" t="str">
        <f t="shared" si="132"/>
        <v>Change DOWN</v>
      </c>
      <c r="V2562" s="1" t="str">
        <f t="shared" si="133"/>
        <v/>
      </c>
      <c r="W2562" s="1" t="str">
        <f t="shared" si="134"/>
        <v/>
      </c>
    </row>
    <row r="2563" spans="1:23" x14ac:dyDescent="0.25">
      <c r="A2563" s="3">
        <v>43899</v>
      </c>
      <c r="B2563">
        <v>60.264999000000003</v>
      </c>
      <c r="C2563">
        <v>62.737999000000002</v>
      </c>
      <c r="D2563">
        <v>60</v>
      </c>
      <c r="E2563">
        <v>60.777999999999999</v>
      </c>
      <c r="F2563">
        <v>60.777999999999999</v>
      </c>
      <c r="G2563">
        <v>67308000</v>
      </c>
      <c r="I2563" s="2">
        <f t="shared" si="120"/>
        <v>64.42800033333333</v>
      </c>
      <c r="J2563" s="2">
        <f t="shared" si="121"/>
        <v>63.545003666666659</v>
      </c>
      <c r="K2563" s="2">
        <f t="shared" si="122"/>
        <v>62.169505333333326</v>
      </c>
      <c r="L2563" s="2">
        <f t="shared" si="123"/>
        <v>61.286508666666656</v>
      </c>
      <c r="M2563" s="2">
        <f t="shared" si="124"/>
        <v>65.803498666666655</v>
      </c>
      <c r="N2563" s="2">
        <f t="shared" si="125"/>
        <v>66.68649533333334</v>
      </c>
      <c r="O2563" s="2">
        <f t="shared" si="126"/>
        <v>68.061993666666666</v>
      </c>
      <c r="P2563" s="10" t="str">
        <f t="shared" si="127"/>
        <v>Definitely down</v>
      </c>
      <c r="Q2563" s="2">
        <f t="shared" si="128"/>
        <v>67.344700599999996</v>
      </c>
      <c r="R2563" s="2">
        <f t="shared" si="129"/>
        <v>-6.5667005999999972</v>
      </c>
      <c r="S2563" s="1">
        <f t="shared" si="130"/>
        <v>69.361695626756827</v>
      </c>
      <c r="T2563" s="1">
        <f t="shared" si="131"/>
        <v>65.327705573243165</v>
      </c>
      <c r="U2563" s="1" t="str">
        <f t="shared" si="132"/>
        <v>Change DOWN</v>
      </c>
      <c r="V2563" s="1" t="str">
        <f t="shared" si="133"/>
        <v/>
      </c>
      <c r="W2563" s="1" t="str">
        <f t="shared" si="134"/>
        <v/>
      </c>
    </row>
    <row r="2564" spans="1:23" x14ac:dyDescent="0.25">
      <c r="A2564" s="3">
        <v>43900</v>
      </c>
      <c r="B2564">
        <v>63</v>
      </c>
      <c r="C2564">
        <v>64.057502999999997</v>
      </c>
      <c r="D2564">
        <v>60.938499</v>
      </c>
      <c r="E2564">
        <v>64.019501000000005</v>
      </c>
      <c r="F2564">
        <v>64.019501000000005</v>
      </c>
      <c r="G2564">
        <v>52228000</v>
      </c>
      <c r="I2564" s="2">
        <f t="shared" si="120"/>
        <v>61.171999666666665</v>
      </c>
      <c r="J2564" s="2">
        <f t="shared" si="121"/>
        <v>59.606000333333327</v>
      </c>
      <c r="K2564" s="2">
        <f t="shared" si="122"/>
        <v>58.434000666666662</v>
      </c>
      <c r="L2564" s="2">
        <f t="shared" si="123"/>
        <v>56.868001333333325</v>
      </c>
      <c r="M2564" s="2">
        <f t="shared" si="124"/>
        <v>62.343999333333329</v>
      </c>
      <c r="N2564" s="2">
        <f t="shared" si="125"/>
        <v>63.909998666666667</v>
      </c>
      <c r="O2564" s="2">
        <f t="shared" si="126"/>
        <v>65.081998333333331</v>
      </c>
      <c r="P2564" s="10" t="str">
        <f t="shared" si="127"/>
        <v>Likely up</v>
      </c>
      <c r="Q2564" s="2">
        <f t="shared" si="128"/>
        <v>65.609201000000013</v>
      </c>
      <c r="R2564" s="2">
        <f t="shared" si="129"/>
        <v>-1.5897000000000077</v>
      </c>
      <c r="S2564" s="1">
        <f t="shared" si="130"/>
        <v>68.766706841247185</v>
      </c>
      <c r="T2564" s="1">
        <f t="shared" si="131"/>
        <v>62.451695158752841</v>
      </c>
      <c r="U2564" s="1" t="str">
        <f t="shared" si="132"/>
        <v>Change DOWN</v>
      </c>
      <c r="V2564" s="1" t="str">
        <f t="shared" si="133"/>
        <v/>
      </c>
      <c r="W2564" s="1" t="str">
        <f t="shared" si="134"/>
        <v/>
      </c>
    </row>
    <row r="2565" spans="1:23" x14ac:dyDescent="0.25">
      <c r="A2565" s="3">
        <v>43901</v>
      </c>
      <c r="B2565">
        <v>62.485000999999997</v>
      </c>
      <c r="C2565">
        <v>63.048000000000002</v>
      </c>
      <c r="D2565">
        <v>59.803500999999997</v>
      </c>
      <c r="E2565">
        <v>60.770499999999998</v>
      </c>
      <c r="F2565">
        <v>60.770499999999998</v>
      </c>
      <c r="G2565">
        <v>52170000</v>
      </c>
      <c r="I2565" s="2">
        <f t="shared" si="120"/>
        <v>63.005167666666672</v>
      </c>
      <c r="J2565" s="2">
        <f t="shared" si="121"/>
        <v>61.952832333333347</v>
      </c>
      <c r="K2565" s="2">
        <f t="shared" si="122"/>
        <v>59.886163666666675</v>
      </c>
      <c r="L2565" s="2">
        <f t="shared" si="123"/>
        <v>58.833828333333351</v>
      </c>
      <c r="M2565" s="2">
        <f t="shared" si="124"/>
        <v>65.071836333333351</v>
      </c>
      <c r="N2565" s="2">
        <f t="shared" si="125"/>
        <v>66.124171666666669</v>
      </c>
      <c r="O2565" s="2">
        <f t="shared" si="126"/>
        <v>68.190840333333341</v>
      </c>
      <c r="P2565" s="10" t="str">
        <f t="shared" si="127"/>
        <v>Possibly down</v>
      </c>
      <c r="Q2565" s="2">
        <f t="shared" si="128"/>
        <v>64.999200400000007</v>
      </c>
      <c r="R2565" s="2">
        <f t="shared" si="129"/>
        <v>-4.2287004000000081</v>
      </c>
      <c r="S2565" s="1">
        <f t="shared" si="130"/>
        <v>68.098132882655491</v>
      </c>
      <c r="T2565" s="1">
        <f t="shared" si="131"/>
        <v>61.900267917344522</v>
      </c>
      <c r="U2565" s="1" t="str">
        <f t="shared" si="132"/>
        <v>Change DOWN</v>
      </c>
      <c r="V2565" s="1" t="str">
        <f t="shared" si="133"/>
        <v/>
      </c>
      <c r="W2565" s="1" t="str">
        <f t="shared" si="134"/>
        <v/>
      </c>
    </row>
    <row r="2566" spans="1:23" x14ac:dyDescent="0.25">
      <c r="A2566" s="3">
        <v>43902</v>
      </c>
      <c r="B2566">
        <v>56.299999</v>
      </c>
      <c r="C2566">
        <v>59.693500999999998</v>
      </c>
      <c r="D2566">
        <v>55.665000999999997</v>
      </c>
      <c r="E2566">
        <v>55.745499000000002</v>
      </c>
      <c r="F2566">
        <v>55.745499000000002</v>
      </c>
      <c r="G2566">
        <v>84534000</v>
      </c>
      <c r="I2566" s="2">
        <f t="shared" si="120"/>
        <v>61.207333666666671</v>
      </c>
      <c r="J2566" s="2">
        <f t="shared" si="121"/>
        <v>59.366667333333339</v>
      </c>
      <c r="K2566" s="2">
        <f t="shared" si="122"/>
        <v>57.962834666666666</v>
      </c>
      <c r="L2566" s="2">
        <f t="shared" si="123"/>
        <v>56.122168333333335</v>
      </c>
      <c r="M2566" s="2">
        <f t="shared" si="124"/>
        <v>62.611166333333344</v>
      </c>
      <c r="N2566" s="2">
        <f t="shared" si="125"/>
        <v>64.451832666666675</v>
      </c>
      <c r="O2566" s="2">
        <f t="shared" si="126"/>
        <v>65.855665333333349</v>
      </c>
      <c r="P2566" s="10" t="str">
        <f t="shared" si="127"/>
        <v>Definitely down</v>
      </c>
      <c r="Q2566" s="2">
        <f t="shared" si="128"/>
        <v>63.288101200000007</v>
      </c>
      <c r="R2566" s="2">
        <f t="shared" si="129"/>
        <v>-7.5426022000000046</v>
      </c>
      <c r="S2566" s="1">
        <f t="shared" si="130"/>
        <v>65.682624883105206</v>
      </c>
      <c r="T2566" s="1">
        <f t="shared" si="131"/>
        <v>60.893577516894801</v>
      </c>
      <c r="U2566" s="1" t="str">
        <f t="shared" si="132"/>
        <v>Change DOWN</v>
      </c>
      <c r="V2566" s="1" t="str">
        <f t="shared" si="133"/>
        <v/>
      </c>
      <c r="W2566" s="1" t="str">
        <f t="shared" si="134"/>
        <v/>
      </c>
    </row>
    <row r="2567" spans="1:23" x14ac:dyDescent="0.25">
      <c r="A2567" s="3">
        <v>43903</v>
      </c>
      <c r="B2567">
        <v>58.950001</v>
      </c>
      <c r="C2567">
        <v>60.987999000000002</v>
      </c>
      <c r="D2567">
        <v>55.857151000000002</v>
      </c>
      <c r="E2567">
        <v>60.986499999999999</v>
      </c>
      <c r="F2567">
        <v>60.986499999999999</v>
      </c>
      <c r="G2567">
        <v>74002000</v>
      </c>
      <c r="I2567" s="2">
        <f t="shared" si="120"/>
        <v>57.034666999999992</v>
      </c>
      <c r="J2567" s="2">
        <f t="shared" si="121"/>
        <v>54.375832999999986</v>
      </c>
      <c r="K2567" s="2">
        <f t="shared" si="122"/>
        <v>53.006166999999991</v>
      </c>
      <c r="L2567" s="2">
        <f t="shared" si="123"/>
        <v>50.347332999999985</v>
      </c>
      <c r="M2567" s="2">
        <f t="shared" si="124"/>
        <v>58.404332999999987</v>
      </c>
      <c r="N2567" s="2">
        <f t="shared" si="125"/>
        <v>61.063166999999993</v>
      </c>
      <c r="O2567" s="2">
        <f t="shared" si="126"/>
        <v>62.432832999999988</v>
      </c>
      <c r="P2567" s="10" t="str">
        <f t="shared" si="127"/>
        <v>Possibly up</v>
      </c>
      <c r="Q2567" s="2">
        <f t="shared" si="128"/>
        <v>61.246800400000005</v>
      </c>
      <c r="R2567" s="2">
        <f t="shared" si="129"/>
        <v>-0.26030040000000554</v>
      </c>
      <c r="S2567" s="1">
        <f t="shared" si="130"/>
        <v>64.848706320578898</v>
      </c>
      <c r="T2567" s="1">
        <f t="shared" si="131"/>
        <v>57.644894479421112</v>
      </c>
      <c r="U2567" s="1" t="str">
        <f t="shared" si="132"/>
        <v>Change DOWN</v>
      </c>
      <c r="V2567" s="1" t="str">
        <f t="shared" si="133"/>
        <v/>
      </c>
      <c r="W2567" s="1" t="str">
        <f t="shared" si="134"/>
        <v/>
      </c>
    </row>
    <row r="2568" spans="1:23" x14ac:dyDescent="0.25">
      <c r="A2568" s="3">
        <v>43906</v>
      </c>
      <c r="B2568">
        <v>54.799999</v>
      </c>
      <c r="C2568">
        <v>57.613349999999997</v>
      </c>
      <c r="D2568">
        <v>53.722000000000001</v>
      </c>
      <c r="E2568">
        <v>54.216498999999999</v>
      </c>
      <c r="F2568">
        <v>54.216498999999999</v>
      </c>
      <c r="G2568">
        <v>85048000</v>
      </c>
      <c r="I2568" s="2">
        <f t="shared" si="120"/>
        <v>59.277216666666668</v>
      </c>
      <c r="J2568" s="2">
        <f t="shared" si="121"/>
        <v>57.566434333333333</v>
      </c>
      <c r="K2568" s="2">
        <f t="shared" si="122"/>
        <v>54.146368666666667</v>
      </c>
      <c r="L2568" s="2">
        <f t="shared" si="123"/>
        <v>52.435586333333333</v>
      </c>
      <c r="M2568" s="2">
        <f t="shared" si="124"/>
        <v>62.697282333333334</v>
      </c>
      <c r="N2568" s="2">
        <f t="shared" si="125"/>
        <v>64.408064666666661</v>
      </c>
      <c r="O2568" s="2">
        <f t="shared" si="126"/>
        <v>67.828130333333334</v>
      </c>
      <c r="P2568" s="10" t="str">
        <f t="shared" si="127"/>
        <v>Possibly down</v>
      </c>
      <c r="Q2568" s="2">
        <f t="shared" si="128"/>
        <v>60.46</v>
      </c>
      <c r="R2568" s="2">
        <f t="shared" si="129"/>
        <v>-6.243501000000002</v>
      </c>
      <c r="S2568" s="1">
        <f t="shared" si="130"/>
        <v>63.43368893581701</v>
      </c>
      <c r="T2568" s="1">
        <f t="shared" si="131"/>
        <v>57.486311064182992</v>
      </c>
      <c r="U2568" s="1" t="str">
        <f t="shared" si="132"/>
        <v>Change DOWN</v>
      </c>
      <c r="V2568" s="1" t="str">
        <f t="shared" si="133"/>
        <v/>
      </c>
      <c r="W2568" s="1" t="str">
        <f t="shared" si="134"/>
        <v/>
      </c>
    </row>
    <row r="2569" spans="1:23" x14ac:dyDescent="0.25">
      <c r="A2569" s="3">
        <v>43907</v>
      </c>
      <c r="B2569">
        <v>54.655498999999999</v>
      </c>
      <c r="C2569">
        <v>56.542999000000002</v>
      </c>
      <c r="D2569">
        <v>52.800499000000002</v>
      </c>
      <c r="E2569">
        <v>55.990001999999997</v>
      </c>
      <c r="F2569">
        <v>55.990001999999997</v>
      </c>
      <c r="G2569">
        <v>77230000</v>
      </c>
      <c r="I2569" s="2">
        <f t="shared" si="120"/>
        <v>55.18394966666667</v>
      </c>
      <c r="J2569" s="2">
        <f t="shared" si="121"/>
        <v>52.754549333333344</v>
      </c>
      <c r="K2569" s="2">
        <f t="shared" si="122"/>
        <v>51.292599666666675</v>
      </c>
      <c r="L2569" s="2">
        <f t="shared" si="123"/>
        <v>48.863199333333348</v>
      </c>
      <c r="M2569" s="2">
        <f t="shared" si="124"/>
        <v>56.64589933333334</v>
      </c>
      <c r="N2569" s="2">
        <f t="shared" si="125"/>
        <v>59.075299666666666</v>
      </c>
      <c r="O2569" s="2">
        <f t="shared" si="126"/>
        <v>60.537249333333335</v>
      </c>
      <c r="P2569" s="10" t="str">
        <f t="shared" si="127"/>
        <v/>
      </c>
      <c r="Q2569" s="2">
        <f t="shared" si="128"/>
        <v>59.147699800000012</v>
      </c>
      <c r="R2569" s="2">
        <f t="shared" si="129"/>
        <v>-3.1576978000000153</v>
      </c>
      <c r="S2569" s="1">
        <f t="shared" si="130"/>
        <v>63.198651083661751</v>
      </c>
      <c r="T2569" s="1">
        <f t="shared" si="131"/>
        <v>55.096748516338273</v>
      </c>
      <c r="U2569" s="1" t="str">
        <f t="shared" si="132"/>
        <v>Change DOWN</v>
      </c>
      <c r="V2569" s="1" t="str">
        <f t="shared" si="133"/>
        <v/>
      </c>
      <c r="W2569" s="1" t="str">
        <f t="shared" si="134"/>
        <v/>
      </c>
    </row>
    <row r="2570" spans="1:23" x14ac:dyDescent="0.25">
      <c r="A2570" s="3">
        <v>43908</v>
      </c>
      <c r="B2570">
        <v>52.825499999999998</v>
      </c>
      <c r="C2570">
        <v>55.325001</v>
      </c>
      <c r="D2570">
        <v>51.863998000000002</v>
      </c>
      <c r="E2570">
        <v>54.84</v>
      </c>
      <c r="F2570">
        <v>54.84</v>
      </c>
      <c r="G2570">
        <v>84668000</v>
      </c>
      <c r="I2570" s="2">
        <f t="shared" si="120"/>
        <v>55.111166666666669</v>
      </c>
      <c r="J2570" s="2">
        <f t="shared" si="121"/>
        <v>53.679334333333337</v>
      </c>
      <c r="K2570" s="2">
        <f t="shared" si="122"/>
        <v>51.36866666666667</v>
      </c>
      <c r="L2570" s="2">
        <f t="shared" si="123"/>
        <v>49.936834333333337</v>
      </c>
      <c r="M2570" s="2">
        <f t="shared" si="124"/>
        <v>57.421834333333337</v>
      </c>
      <c r="N2570" s="2">
        <f t="shared" si="125"/>
        <v>58.853666666666669</v>
      </c>
      <c r="O2570" s="2">
        <f t="shared" si="126"/>
        <v>61.164334333333336</v>
      </c>
      <c r="P2570" s="10" t="str">
        <f t="shared" si="127"/>
        <v/>
      </c>
      <c r="Q2570" s="2">
        <f t="shared" si="128"/>
        <v>57.541800000000002</v>
      </c>
      <c r="R2570" s="2">
        <f t="shared" si="129"/>
        <v>-2.7017999999999986</v>
      </c>
      <c r="S2570" s="1">
        <f t="shared" si="130"/>
        <v>60.66361288821119</v>
      </c>
      <c r="T2570" s="1">
        <f t="shared" si="131"/>
        <v>54.419987111788814</v>
      </c>
      <c r="U2570" s="1" t="str">
        <f t="shared" si="132"/>
        <v>Change DOWN</v>
      </c>
      <c r="V2570" s="1" t="str">
        <f t="shared" si="133"/>
        <v/>
      </c>
      <c r="W2570" s="1" t="str">
        <f t="shared" si="134"/>
        <v/>
      </c>
    </row>
    <row r="2571" spans="1:23" x14ac:dyDescent="0.25">
      <c r="A2571" s="3">
        <v>43909</v>
      </c>
      <c r="B2571">
        <v>54.652500000000003</v>
      </c>
      <c r="C2571">
        <v>57.898499000000001</v>
      </c>
      <c r="D2571">
        <v>53.005401999999997</v>
      </c>
      <c r="E2571">
        <v>55.764499999999998</v>
      </c>
      <c r="F2571">
        <v>55.764499999999998</v>
      </c>
      <c r="G2571">
        <v>73022000</v>
      </c>
      <c r="I2571" s="2">
        <f t="shared" si="120"/>
        <v>54.009666333333335</v>
      </c>
      <c r="J2571" s="2">
        <f t="shared" si="121"/>
        <v>52.69433166666667</v>
      </c>
      <c r="K2571" s="2">
        <f t="shared" si="122"/>
        <v>50.548663333333337</v>
      </c>
      <c r="L2571" s="2">
        <f t="shared" si="123"/>
        <v>49.233328666666672</v>
      </c>
      <c r="M2571" s="2">
        <f t="shared" si="124"/>
        <v>56.155334666666668</v>
      </c>
      <c r="N2571" s="2">
        <f t="shared" si="125"/>
        <v>57.470669333333333</v>
      </c>
      <c r="O2571" s="2">
        <f t="shared" si="126"/>
        <v>59.616337666666666</v>
      </c>
      <c r="P2571" s="10" t="str">
        <f t="shared" si="127"/>
        <v/>
      </c>
      <c r="Q2571" s="2">
        <f t="shared" si="128"/>
        <v>56.355699999999999</v>
      </c>
      <c r="R2571" s="2">
        <f t="shared" si="129"/>
        <v>-0.59120000000000061</v>
      </c>
      <c r="S2571" s="1">
        <f t="shared" si="130"/>
        <v>59.040095478315649</v>
      </c>
      <c r="T2571" s="1">
        <f t="shared" si="131"/>
        <v>53.671304521684348</v>
      </c>
      <c r="U2571" s="1" t="str">
        <f t="shared" si="132"/>
        <v>Change DOWN</v>
      </c>
      <c r="V2571" s="1" t="str">
        <f t="shared" si="133"/>
        <v/>
      </c>
      <c r="W2571" s="1" t="str">
        <f t="shared" si="134"/>
        <v/>
      </c>
    </row>
    <row r="2572" spans="1:23" x14ac:dyDescent="0.25">
      <c r="A2572" s="3">
        <v>43910</v>
      </c>
      <c r="B2572">
        <v>56.785998999999997</v>
      </c>
      <c r="C2572">
        <v>57.199500999999998</v>
      </c>
      <c r="D2572">
        <v>53.274501999999998</v>
      </c>
      <c r="E2572">
        <v>53.616000999999997</v>
      </c>
      <c r="F2572">
        <v>53.616000999999997</v>
      </c>
      <c r="G2572">
        <v>72036000</v>
      </c>
      <c r="I2572" s="2">
        <f t="shared" si="120"/>
        <v>55.556133666666661</v>
      </c>
      <c r="J2572" s="2">
        <f t="shared" si="121"/>
        <v>53.21376833333332</v>
      </c>
      <c r="K2572" s="2">
        <f t="shared" si="122"/>
        <v>50.663036666666656</v>
      </c>
      <c r="L2572" s="2">
        <f t="shared" si="123"/>
        <v>48.320671333333316</v>
      </c>
      <c r="M2572" s="2">
        <f t="shared" si="124"/>
        <v>58.106865333333324</v>
      </c>
      <c r="N2572" s="2">
        <f t="shared" si="125"/>
        <v>60.449230666666665</v>
      </c>
      <c r="O2572" s="2">
        <f t="shared" si="126"/>
        <v>62.999962333333329</v>
      </c>
      <c r="P2572" s="10" t="str">
        <f t="shared" si="127"/>
        <v/>
      </c>
      <c r="Q2572" s="2">
        <f t="shared" si="128"/>
        <v>56.359500199999999</v>
      </c>
      <c r="R2572" s="2">
        <f t="shared" si="129"/>
        <v>-2.7434992000000022</v>
      </c>
      <c r="S2572" s="1">
        <f t="shared" si="130"/>
        <v>59.042829117035929</v>
      </c>
      <c r="T2572" s="1">
        <f t="shared" si="131"/>
        <v>53.67617128296407</v>
      </c>
      <c r="U2572" s="1" t="str">
        <f t="shared" si="132"/>
        <v>Change DOWN</v>
      </c>
      <c r="V2572" s="1" t="str">
        <f t="shared" si="133"/>
        <v/>
      </c>
      <c r="W2572" s="1" t="str">
        <f t="shared" si="134"/>
        <v/>
      </c>
    </row>
    <row r="2573" spans="1:23" x14ac:dyDescent="0.25">
      <c r="A2573" s="3">
        <v>43913</v>
      </c>
      <c r="B2573">
        <v>53.066001999999997</v>
      </c>
      <c r="C2573">
        <v>53.566001999999997</v>
      </c>
      <c r="D2573">
        <v>50.6768</v>
      </c>
      <c r="E2573">
        <v>52.831001000000001</v>
      </c>
      <c r="F2573">
        <v>52.831001000000001</v>
      </c>
      <c r="G2573">
        <v>80882000</v>
      </c>
      <c r="I2573" s="2">
        <f t="shared" si="120"/>
        <v>54.696667999999995</v>
      </c>
      <c r="J2573" s="2">
        <f t="shared" si="121"/>
        <v>52.193834999999993</v>
      </c>
      <c r="K2573" s="2">
        <f t="shared" si="122"/>
        <v>50.771668999999996</v>
      </c>
      <c r="L2573" s="2">
        <f t="shared" si="123"/>
        <v>48.268835999999993</v>
      </c>
      <c r="M2573" s="2">
        <f t="shared" si="124"/>
        <v>56.118833999999993</v>
      </c>
      <c r="N2573" s="2">
        <f t="shared" si="125"/>
        <v>58.621666999999995</v>
      </c>
      <c r="O2573" s="2">
        <f t="shared" si="126"/>
        <v>60.043832999999992</v>
      </c>
      <c r="P2573" s="10" t="str">
        <f t="shared" si="127"/>
        <v/>
      </c>
      <c r="Q2573" s="2">
        <f t="shared" si="128"/>
        <v>54.885400400000002</v>
      </c>
      <c r="R2573" s="2">
        <f t="shared" si="129"/>
        <v>-2.0543994000000012</v>
      </c>
      <c r="S2573" s="1">
        <f t="shared" si="130"/>
        <v>55.892106156093263</v>
      </c>
      <c r="T2573" s="1">
        <f t="shared" si="131"/>
        <v>53.878694643906741</v>
      </c>
      <c r="U2573" s="1" t="str">
        <f t="shared" si="132"/>
        <v>Change DOWN</v>
      </c>
      <c r="V2573" s="1" t="str">
        <f t="shared" si="133"/>
        <v/>
      </c>
      <c r="W2573" s="1" t="str">
        <f t="shared" si="134"/>
        <v/>
      </c>
    </row>
    <row r="2574" spans="1:23" x14ac:dyDescent="0.25">
      <c r="A2574" s="3">
        <v>43914</v>
      </c>
      <c r="B2574">
        <v>55.188499</v>
      </c>
      <c r="C2574">
        <v>56.75</v>
      </c>
      <c r="D2574">
        <v>54.530997999999997</v>
      </c>
      <c r="E2574">
        <v>56.722999999999999</v>
      </c>
      <c r="F2574">
        <v>56.722999999999999</v>
      </c>
      <c r="G2574">
        <v>66890000</v>
      </c>
      <c r="I2574" s="2">
        <f t="shared" si="120"/>
        <v>52.357934333333333</v>
      </c>
      <c r="J2574" s="2">
        <f t="shared" si="121"/>
        <v>51.149866666666668</v>
      </c>
      <c r="K2574" s="2">
        <f t="shared" si="122"/>
        <v>49.468732333333335</v>
      </c>
      <c r="L2574" s="2">
        <f t="shared" si="123"/>
        <v>48.260664666666671</v>
      </c>
      <c r="M2574" s="2">
        <f t="shared" si="124"/>
        <v>54.039068666666665</v>
      </c>
      <c r="N2574" s="2">
        <f t="shared" si="125"/>
        <v>55.24713633333333</v>
      </c>
      <c r="O2574" s="2">
        <f t="shared" si="126"/>
        <v>56.928270666666663</v>
      </c>
      <c r="P2574" s="10" t="str">
        <f t="shared" si="127"/>
        <v>Likely up</v>
      </c>
      <c r="Q2574" s="2">
        <f t="shared" si="128"/>
        <v>54.608300800000009</v>
      </c>
      <c r="R2574" s="2">
        <f t="shared" si="129"/>
        <v>2.1146991999999898</v>
      </c>
      <c r="S2574" s="1">
        <f t="shared" si="130"/>
        <v>55.972396909847369</v>
      </c>
      <c r="T2574" s="1">
        <f t="shared" si="131"/>
        <v>53.24420469015265</v>
      </c>
      <c r="U2574" s="1" t="str">
        <f t="shared" si="132"/>
        <v>Change UP</v>
      </c>
      <c r="V2574" s="1" t="str">
        <f t="shared" si="133"/>
        <v>Change UP</v>
      </c>
      <c r="W2574" s="1">
        <f t="shared" si="134"/>
        <v>56.722999999999999</v>
      </c>
    </row>
    <row r="2575" spans="1:23" x14ac:dyDescent="0.25">
      <c r="A2575" s="3">
        <v>43915</v>
      </c>
      <c r="B2575">
        <v>56.323501999999998</v>
      </c>
      <c r="C2575">
        <v>57.445</v>
      </c>
      <c r="D2575">
        <v>54.300499000000002</v>
      </c>
      <c r="E2575">
        <v>55.124499999999998</v>
      </c>
      <c r="F2575">
        <v>55.124499999999998</v>
      </c>
      <c r="G2575">
        <v>81630000</v>
      </c>
      <c r="I2575" s="2">
        <f t="shared" si="120"/>
        <v>56.001332666666663</v>
      </c>
      <c r="J2575" s="2">
        <f t="shared" si="121"/>
        <v>55.252665333333326</v>
      </c>
      <c r="K2575" s="2">
        <f t="shared" si="122"/>
        <v>53.78233066666666</v>
      </c>
      <c r="L2575" s="2">
        <f t="shared" si="123"/>
        <v>53.033663333333322</v>
      </c>
      <c r="M2575" s="2">
        <f t="shared" si="124"/>
        <v>57.471667333333329</v>
      </c>
      <c r="N2575" s="2">
        <f t="shared" si="125"/>
        <v>58.220334666666666</v>
      </c>
      <c r="O2575" s="2">
        <f t="shared" si="126"/>
        <v>59.690669333333332</v>
      </c>
      <c r="P2575" s="10" t="str">
        <f t="shared" si="127"/>
        <v>Possibly down</v>
      </c>
      <c r="Q2575" s="2">
        <f t="shared" si="128"/>
        <v>54.754900400000011</v>
      </c>
      <c r="R2575" s="2">
        <f t="shared" si="129"/>
        <v>0.36959959999998659</v>
      </c>
      <c r="S2575" s="1">
        <f t="shared" si="130"/>
        <v>56.327988928532434</v>
      </c>
      <c r="T2575" s="1">
        <f t="shared" si="131"/>
        <v>53.181811871467588</v>
      </c>
      <c r="U2575" s="1" t="str">
        <f t="shared" si="132"/>
        <v>Change UP</v>
      </c>
      <c r="V2575" s="1" t="str">
        <f t="shared" si="133"/>
        <v/>
      </c>
      <c r="W2575" s="1" t="str">
        <f t="shared" si="134"/>
        <v/>
      </c>
    </row>
    <row r="2576" spans="1:23" x14ac:dyDescent="0.25">
      <c r="A2576" s="3">
        <v>43916</v>
      </c>
      <c r="B2576">
        <v>55.59</v>
      </c>
      <c r="C2576">
        <v>58.498500999999997</v>
      </c>
      <c r="D2576">
        <v>54.676498000000002</v>
      </c>
      <c r="E2576">
        <v>58.087502000000001</v>
      </c>
      <c r="F2576">
        <v>58.087502000000001</v>
      </c>
      <c r="G2576">
        <v>71434000</v>
      </c>
      <c r="I2576" s="2">
        <f t="shared" si="120"/>
        <v>55.623333000000002</v>
      </c>
      <c r="J2576" s="2">
        <f t="shared" si="121"/>
        <v>53.801666000000004</v>
      </c>
      <c r="K2576" s="2">
        <f t="shared" si="122"/>
        <v>52.478832000000004</v>
      </c>
      <c r="L2576" s="2">
        <f t="shared" si="123"/>
        <v>50.657165000000006</v>
      </c>
      <c r="M2576" s="2">
        <f t="shared" si="124"/>
        <v>56.946167000000003</v>
      </c>
      <c r="N2576" s="2">
        <f t="shared" si="125"/>
        <v>58.767834000000001</v>
      </c>
      <c r="O2576" s="2">
        <f t="shared" si="126"/>
        <v>60.090668000000001</v>
      </c>
      <c r="P2576" s="10" t="str">
        <f t="shared" si="127"/>
        <v>Possibly up</v>
      </c>
      <c r="Q2576" s="2">
        <f t="shared" si="128"/>
        <v>54.811800400000003</v>
      </c>
      <c r="R2576" s="2">
        <f t="shared" si="129"/>
        <v>3.2757015999999979</v>
      </c>
      <c r="S2576" s="1">
        <f t="shared" si="130"/>
        <v>56.393856336653414</v>
      </c>
      <c r="T2576" s="1">
        <f t="shared" si="131"/>
        <v>53.229744463346591</v>
      </c>
      <c r="U2576" s="1" t="str">
        <f t="shared" si="132"/>
        <v>Change UP</v>
      </c>
      <c r="V2576" s="1" t="str">
        <f t="shared" si="133"/>
        <v/>
      </c>
      <c r="W2576" s="1" t="str">
        <f t="shared" si="134"/>
        <v/>
      </c>
    </row>
    <row r="2577" spans="1:23" x14ac:dyDescent="0.25">
      <c r="A2577" s="3">
        <v>43917</v>
      </c>
      <c r="B2577">
        <v>56.283501000000001</v>
      </c>
      <c r="C2577">
        <v>57.533501000000001</v>
      </c>
      <c r="D2577">
        <v>55.295501999999999</v>
      </c>
      <c r="E2577">
        <v>55.535499999999999</v>
      </c>
      <c r="F2577">
        <v>55.535499999999999</v>
      </c>
      <c r="G2577">
        <v>64170000</v>
      </c>
      <c r="I2577" s="2">
        <f t="shared" si="120"/>
        <v>57.087500333333331</v>
      </c>
      <c r="J2577" s="2">
        <f t="shared" si="121"/>
        <v>55.676499666666665</v>
      </c>
      <c r="K2577" s="2">
        <f t="shared" si="122"/>
        <v>53.265497333333336</v>
      </c>
      <c r="L2577" s="2">
        <f t="shared" si="123"/>
        <v>51.85449666666667</v>
      </c>
      <c r="M2577" s="2">
        <f t="shared" si="124"/>
        <v>59.49850266666666</v>
      </c>
      <c r="N2577" s="2">
        <f t="shared" si="125"/>
        <v>60.909503333333326</v>
      </c>
      <c r="O2577" s="2">
        <f t="shared" si="126"/>
        <v>63.320505666666655</v>
      </c>
      <c r="P2577" s="10" t="str">
        <f t="shared" si="127"/>
        <v>Possibly down</v>
      </c>
      <c r="Q2577" s="2">
        <f t="shared" si="128"/>
        <v>55.276400800000012</v>
      </c>
      <c r="R2577" s="2">
        <f t="shared" si="129"/>
        <v>0.25909919999998721</v>
      </c>
      <c r="S2577" s="1">
        <f t="shared" si="130"/>
        <v>57.441748389464735</v>
      </c>
      <c r="T2577" s="1">
        <f t="shared" si="131"/>
        <v>53.111053210535289</v>
      </c>
      <c r="U2577" s="1" t="str">
        <f t="shared" si="132"/>
        <v>Change UP</v>
      </c>
      <c r="V2577" s="1" t="str">
        <f t="shared" si="133"/>
        <v/>
      </c>
      <c r="W2577" s="1" t="str">
        <f t="shared" si="134"/>
        <v/>
      </c>
    </row>
    <row r="2578" spans="1:23" x14ac:dyDescent="0.25">
      <c r="A2578" s="3">
        <v>43920</v>
      </c>
      <c r="B2578">
        <v>56.251998999999998</v>
      </c>
      <c r="C2578">
        <v>57.581501000000003</v>
      </c>
      <c r="D2578">
        <v>54.824001000000003</v>
      </c>
      <c r="E2578">
        <v>57.341000000000001</v>
      </c>
      <c r="F2578">
        <v>57.341000000000001</v>
      </c>
      <c r="G2578">
        <v>51482000</v>
      </c>
      <c r="I2578" s="2">
        <f t="shared" si="120"/>
        <v>56.121501000000002</v>
      </c>
      <c r="J2578" s="2">
        <f t="shared" si="121"/>
        <v>54.709501000000003</v>
      </c>
      <c r="K2578" s="2">
        <f t="shared" si="122"/>
        <v>53.883502</v>
      </c>
      <c r="L2578" s="2">
        <f t="shared" si="123"/>
        <v>52.471502000000001</v>
      </c>
      <c r="M2578" s="2">
        <f t="shared" si="124"/>
        <v>56.947500000000005</v>
      </c>
      <c r="N2578" s="2">
        <f t="shared" si="125"/>
        <v>58.359500000000004</v>
      </c>
      <c r="O2578" s="2">
        <f t="shared" si="126"/>
        <v>59.185499000000007</v>
      </c>
      <c r="P2578" s="10" t="str">
        <f t="shared" si="127"/>
        <v>Possibly up</v>
      </c>
      <c r="Q2578" s="2">
        <f t="shared" si="128"/>
        <v>55.660300599999992</v>
      </c>
      <c r="R2578" s="2">
        <f t="shared" si="129"/>
        <v>1.6806994000000088</v>
      </c>
      <c r="S2578" s="1">
        <f t="shared" si="130"/>
        <v>57.617864797555413</v>
      </c>
      <c r="T2578" s="1">
        <f t="shared" si="131"/>
        <v>53.702736402444572</v>
      </c>
      <c r="U2578" s="1" t="str">
        <f t="shared" si="132"/>
        <v>Change UP</v>
      </c>
      <c r="V2578" s="1" t="str">
        <f t="shared" si="133"/>
        <v/>
      </c>
      <c r="W2578" s="1" t="str">
        <f t="shared" si="134"/>
        <v/>
      </c>
    </row>
    <row r="2579" spans="1:23" x14ac:dyDescent="0.25">
      <c r="A2579" s="3">
        <v>43921</v>
      </c>
      <c r="B2579">
        <v>57.365001999999997</v>
      </c>
      <c r="C2579">
        <v>58.765498999999998</v>
      </c>
      <c r="D2579">
        <v>56.907001000000001</v>
      </c>
      <c r="E2579">
        <v>58.140498999999998</v>
      </c>
      <c r="F2579">
        <v>58.140498999999998</v>
      </c>
      <c r="G2579">
        <v>49728000</v>
      </c>
      <c r="I2579" s="2">
        <f t="shared" si="120"/>
        <v>56.582167333333338</v>
      </c>
      <c r="J2579" s="2">
        <f t="shared" si="121"/>
        <v>55.582833666666673</v>
      </c>
      <c r="K2579" s="2">
        <f t="shared" si="122"/>
        <v>53.824667333333338</v>
      </c>
      <c r="L2579" s="2">
        <f t="shared" si="123"/>
        <v>52.825333666666673</v>
      </c>
      <c r="M2579" s="2">
        <f t="shared" si="124"/>
        <v>58.340333666666673</v>
      </c>
      <c r="N2579" s="2">
        <f t="shared" si="125"/>
        <v>59.339667333333338</v>
      </c>
      <c r="O2579" s="2">
        <f t="shared" si="126"/>
        <v>61.097833666666673</v>
      </c>
      <c r="P2579" s="10" t="str">
        <f t="shared" si="127"/>
        <v/>
      </c>
      <c r="Q2579" s="2">
        <f t="shared" si="128"/>
        <v>56.562300400000005</v>
      </c>
      <c r="R2579" s="2">
        <f t="shared" si="129"/>
        <v>1.5781985999999932</v>
      </c>
      <c r="S2579" s="1">
        <f t="shared" si="130"/>
        <v>57.795185877325778</v>
      </c>
      <c r="T2579" s="1">
        <f t="shared" si="131"/>
        <v>55.329414922674232</v>
      </c>
      <c r="U2579" s="1" t="str">
        <f t="shared" si="132"/>
        <v>Change UP</v>
      </c>
      <c r="V2579" s="1" t="str">
        <f t="shared" si="133"/>
        <v/>
      </c>
      <c r="W2579" s="1" t="str">
        <f t="shared" si="134"/>
        <v/>
      </c>
    </row>
    <row r="2580" spans="1:23" x14ac:dyDescent="0.25">
      <c r="A2580" s="3">
        <v>43922</v>
      </c>
      <c r="B2580">
        <v>56.099997999999999</v>
      </c>
      <c r="C2580">
        <v>56.484501000000002</v>
      </c>
      <c r="D2580">
        <v>54.872501</v>
      </c>
      <c r="E2580">
        <v>55.280997999999997</v>
      </c>
      <c r="F2580">
        <v>55.280997999999997</v>
      </c>
      <c r="G2580">
        <v>46884000</v>
      </c>
      <c r="I2580" s="2">
        <f t="shared" si="120"/>
        <v>57.937666333333333</v>
      </c>
      <c r="J2580" s="2">
        <f t="shared" si="121"/>
        <v>57.109833666666667</v>
      </c>
      <c r="K2580" s="2">
        <f t="shared" si="122"/>
        <v>56.079168333333335</v>
      </c>
      <c r="L2580" s="2">
        <f t="shared" si="123"/>
        <v>55.25133566666667</v>
      </c>
      <c r="M2580" s="2">
        <f t="shared" si="124"/>
        <v>58.968331666666664</v>
      </c>
      <c r="N2580" s="2">
        <f t="shared" si="125"/>
        <v>59.79616433333333</v>
      </c>
      <c r="O2580" s="2">
        <f t="shared" si="126"/>
        <v>60.826829666666661</v>
      </c>
      <c r="P2580" s="10" t="str">
        <f t="shared" si="127"/>
        <v>Likely down</v>
      </c>
      <c r="Q2580" s="2">
        <f t="shared" si="128"/>
        <v>56.845800199999999</v>
      </c>
      <c r="R2580" s="2">
        <f t="shared" si="129"/>
        <v>-1.5648022000000026</v>
      </c>
      <c r="S2580" s="1">
        <f t="shared" si="130"/>
        <v>58.272601883609603</v>
      </c>
      <c r="T2580" s="1">
        <f t="shared" si="131"/>
        <v>55.418998516390396</v>
      </c>
      <c r="U2580" s="1" t="str">
        <f t="shared" si="132"/>
        <v>Change DOWN</v>
      </c>
      <c r="V2580" s="1" t="str">
        <f t="shared" si="133"/>
        <v>Change DOWN</v>
      </c>
      <c r="W2580" s="1">
        <f t="shared" si="134"/>
        <v>55.280997999999997</v>
      </c>
    </row>
    <row r="2581" spans="1:23" x14ac:dyDescent="0.25">
      <c r="A2581" s="3">
        <v>43923</v>
      </c>
      <c r="B2581">
        <v>54.912998000000002</v>
      </c>
      <c r="C2581">
        <v>56.342998999999999</v>
      </c>
      <c r="D2581">
        <v>54.82</v>
      </c>
      <c r="E2581">
        <v>56.042000000000002</v>
      </c>
      <c r="F2581">
        <v>56.042000000000002</v>
      </c>
      <c r="G2581">
        <v>39298000</v>
      </c>
      <c r="I2581" s="2">
        <f t="shared" si="120"/>
        <v>55.545999999999992</v>
      </c>
      <c r="J2581" s="2">
        <f t="shared" si="121"/>
        <v>54.607498999999983</v>
      </c>
      <c r="K2581" s="2">
        <f t="shared" si="122"/>
        <v>53.93399999999999</v>
      </c>
      <c r="L2581" s="2">
        <f t="shared" si="123"/>
        <v>52.995498999999981</v>
      </c>
      <c r="M2581" s="2">
        <f t="shared" si="124"/>
        <v>56.219498999999985</v>
      </c>
      <c r="N2581" s="2">
        <f t="shared" si="125"/>
        <v>57.157999999999994</v>
      </c>
      <c r="O2581" s="2">
        <f t="shared" si="126"/>
        <v>57.831498999999987</v>
      </c>
      <c r="P2581" s="10" t="str">
        <f t="shared" si="127"/>
        <v/>
      </c>
      <c r="Q2581" s="2">
        <f t="shared" si="128"/>
        <v>56.877099799999996</v>
      </c>
      <c r="R2581" s="2">
        <f t="shared" si="129"/>
        <v>-0.83509979999999473</v>
      </c>
      <c r="S2581" s="1">
        <f t="shared" si="130"/>
        <v>58.25766901224624</v>
      </c>
      <c r="T2581" s="1">
        <f t="shared" si="131"/>
        <v>55.496530587753753</v>
      </c>
      <c r="U2581" s="1" t="str">
        <f t="shared" si="132"/>
        <v>Change DOWN</v>
      </c>
      <c r="V2581" s="1" t="str">
        <f t="shared" si="133"/>
        <v/>
      </c>
      <c r="W2581" s="1" t="str">
        <f t="shared" si="134"/>
        <v/>
      </c>
    </row>
    <row r="2582" spans="1:23" x14ac:dyDescent="0.25">
      <c r="A2582" s="3">
        <v>43924</v>
      </c>
      <c r="B2582">
        <v>55.950747999999997</v>
      </c>
      <c r="C2582">
        <v>56.176997999999998</v>
      </c>
      <c r="D2582">
        <v>53.990501000000002</v>
      </c>
      <c r="E2582">
        <v>54.894001000000003</v>
      </c>
      <c r="F2582">
        <v>54.894001000000003</v>
      </c>
      <c r="G2582">
        <v>46268000</v>
      </c>
      <c r="I2582" s="2">
        <f t="shared" si="120"/>
        <v>55.73499966666666</v>
      </c>
      <c r="J2582" s="2">
        <f t="shared" si="121"/>
        <v>55.127000333333321</v>
      </c>
      <c r="K2582" s="2">
        <f t="shared" si="122"/>
        <v>54.212000666666661</v>
      </c>
      <c r="L2582" s="2">
        <f t="shared" si="123"/>
        <v>53.604001333333322</v>
      </c>
      <c r="M2582" s="2">
        <f t="shared" si="124"/>
        <v>56.649999333333319</v>
      </c>
      <c r="N2582" s="2">
        <f t="shared" si="125"/>
        <v>57.257998666666658</v>
      </c>
      <c r="O2582" s="2">
        <f t="shared" si="126"/>
        <v>58.172998333333318</v>
      </c>
      <c r="P2582" s="10" t="str">
        <f t="shared" si="127"/>
        <v>Possibly down</v>
      </c>
      <c r="Q2582" s="2">
        <f t="shared" si="128"/>
        <v>56.467999400000011</v>
      </c>
      <c r="R2582" s="2">
        <f t="shared" si="129"/>
        <v>-1.5739984000000078</v>
      </c>
      <c r="S2582" s="1">
        <f t="shared" si="130"/>
        <v>57.694721445025209</v>
      </c>
      <c r="T2582" s="1">
        <f t="shared" si="131"/>
        <v>55.241277354974812</v>
      </c>
      <c r="U2582" s="1" t="str">
        <f t="shared" si="132"/>
        <v>Change DOWN</v>
      </c>
      <c r="V2582" s="1" t="str">
        <f t="shared" si="133"/>
        <v/>
      </c>
      <c r="W2582" s="1" t="str">
        <f t="shared" si="134"/>
        <v/>
      </c>
    </row>
    <row r="2583" spans="1:23" x14ac:dyDescent="0.25">
      <c r="A2583" s="3">
        <v>43927</v>
      </c>
      <c r="B2583">
        <v>56.900002000000001</v>
      </c>
      <c r="C2583">
        <v>59.733001999999999</v>
      </c>
      <c r="D2583">
        <v>56.547001000000002</v>
      </c>
      <c r="E2583">
        <v>59.346001000000001</v>
      </c>
      <c r="F2583">
        <v>59.346001000000001</v>
      </c>
      <c r="G2583">
        <v>53294000</v>
      </c>
      <c r="I2583" s="2">
        <f t="shared" si="120"/>
        <v>55.020499999999998</v>
      </c>
      <c r="J2583" s="2">
        <f t="shared" si="121"/>
        <v>53.864001999999999</v>
      </c>
      <c r="K2583" s="2">
        <f t="shared" si="122"/>
        <v>52.834003000000003</v>
      </c>
      <c r="L2583" s="2">
        <f t="shared" si="123"/>
        <v>51.677505000000004</v>
      </c>
      <c r="M2583" s="2">
        <f t="shared" si="124"/>
        <v>56.050498999999995</v>
      </c>
      <c r="N2583" s="2">
        <f t="shared" si="125"/>
        <v>57.206996999999994</v>
      </c>
      <c r="O2583" s="2">
        <f t="shared" si="126"/>
        <v>58.236995999999991</v>
      </c>
      <c r="P2583" s="10" t="str">
        <f t="shared" si="127"/>
        <v>Definitely up</v>
      </c>
      <c r="Q2583" s="2">
        <f t="shared" si="128"/>
        <v>56.339699599999996</v>
      </c>
      <c r="R2583" s="2">
        <f t="shared" si="129"/>
        <v>3.0063014000000052</v>
      </c>
      <c r="S2583" s="1">
        <f t="shared" si="130"/>
        <v>57.713107727779679</v>
      </c>
      <c r="T2583" s="1">
        <f t="shared" si="131"/>
        <v>54.966291472220313</v>
      </c>
      <c r="U2583" s="1" t="str">
        <f t="shared" si="132"/>
        <v>Change UP</v>
      </c>
      <c r="V2583" s="1" t="str">
        <f t="shared" si="133"/>
        <v>Change UP</v>
      </c>
      <c r="W2583" s="1">
        <f t="shared" si="134"/>
        <v>59.346001000000001</v>
      </c>
    </row>
    <row r="2584" spans="1:23" x14ac:dyDescent="0.25">
      <c r="A2584" s="3">
        <v>43928</v>
      </c>
      <c r="B2584">
        <v>61.049999</v>
      </c>
      <c r="C2584">
        <v>61.25</v>
      </c>
      <c r="D2584">
        <v>59.111499999999999</v>
      </c>
      <c r="E2584">
        <v>59.325499999999998</v>
      </c>
      <c r="F2584">
        <v>59.325499999999998</v>
      </c>
      <c r="G2584">
        <v>47746000</v>
      </c>
      <c r="I2584" s="2">
        <f t="shared" si="120"/>
        <v>58.542001333333332</v>
      </c>
      <c r="J2584" s="2">
        <f t="shared" si="121"/>
        <v>57.351000666666664</v>
      </c>
      <c r="K2584" s="2">
        <f t="shared" si="122"/>
        <v>55.356000333333334</v>
      </c>
      <c r="L2584" s="2">
        <f t="shared" si="123"/>
        <v>54.164999666666667</v>
      </c>
      <c r="M2584" s="2">
        <f t="shared" si="124"/>
        <v>60.537001666666661</v>
      </c>
      <c r="N2584" s="2">
        <f t="shared" si="125"/>
        <v>61.728002333333329</v>
      </c>
      <c r="O2584" s="2">
        <f t="shared" si="126"/>
        <v>63.723002666666659</v>
      </c>
      <c r="P2584" s="10" t="str">
        <f t="shared" si="127"/>
        <v/>
      </c>
      <c r="Q2584" s="2">
        <f t="shared" si="128"/>
        <v>56.740699799999994</v>
      </c>
      <c r="R2584" s="2">
        <f t="shared" si="129"/>
        <v>2.5848002000000037</v>
      </c>
      <c r="S2584" s="1">
        <f t="shared" si="130"/>
        <v>58.662693514636359</v>
      </c>
      <c r="T2584" s="1">
        <f t="shared" si="131"/>
        <v>54.81870608536363</v>
      </c>
      <c r="U2584" s="1" t="str">
        <f t="shared" si="132"/>
        <v>Change UP</v>
      </c>
      <c r="V2584" s="1" t="str">
        <f t="shared" si="133"/>
        <v/>
      </c>
      <c r="W2584" s="1" t="str">
        <f t="shared" si="134"/>
        <v/>
      </c>
    </row>
    <row r="2585" spans="1:23" x14ac:dyDescent="0.25">
      <c r="A2585" s="3">
        <v>43929</v>
      </c>
      <c r="B2585">
        <v>60.325001</v>
      </c>
      <c r="C2585">
        <v>60.953499000000001</v>
      </c>
      <c r="D2585">
        <v>59.408000999999999</v>
      </c>
      <c r="E2585">
        <v>60.514000000000003</v>
      </c>
      <c r="F2585">
        <v>60.514000000000003</v>
      </c>
      <c r="G2585">
        <v>39502000</v>
      </c>
      <c r="I2585" s="2">
        <f t="shared" si="120"/>
        <v>59.895666666666671</v>
      </c>
      <c r="J2585" s="2">
        <f t="shared" si="121"/>
        <v>58.541333333333341</v>
      </c>
      <c r="K2585" s="2">
        <f t="shared" si="122"/>
        <v>57.75716666666667</v>
      </c>
      <c r="L2585" s="2">
        <f t="shared" si="123"/>
        <v>56.402833333333341</v>
      </c>
      <c r="M2585" s="2">
        <f t="shared" si="124"/>
        <v>60.679833333333342</v>
      </c>
      <c r="N2585" s="2">
        <f t="shared" si="125"/>
        <v>62.034166666666671</v>
      </c>
      <c r="O2585" s="2">
        <f t="shared" si="126"/>
        <v>62.818333333333342</v>
      </c>
      <c r="P2585" s="10" t="str">
        <f t="shared" si="127"/>
        <v/>
      </c>
      <c r="Q2585" s="2">
        <f t="shared" si="128"/>
        <v>56.977699999999992</v>
      </c>
      <c r="R2585" s="2">
        <f t="shared" si="129"/>
        <v>3.5363000000000113</v>
      </c>
      <c r="S2585" s="1">
        <f t="shared" si="130"/>
        <v>59.169568389981812</v>
      </c>
      <c r="T2585" s="1">
        <f t="shared" si="131"/>
        <v>54.785831610018171</v>
      </c>
      <c r="U2585" s="1" t="str">
        <f t="shared" si="132"/>
        <v>Change UP</v>
      </c>
      <c r="V2585" s="1" t="str">
        <f t="shared" si="133"/>
        <v/>
      </c>
      <c r="W2585" s="1" t="str">
        <f t="shared" si="134"/>
        <v/>
      </c>
    </row>
    <row r="2586" spans="1:23" x14ac:dyDescent="0.25">
      <c r="A2586" s="3">
        <v>43930</v>
      </c>
      <c r="B2586">
        <v>61.203999000000003</v>
      </c>
      <c r="C2586">
        <v>61.278500000000001</v>
      </c>
      <c r="D2586">
        <v>59.836750000000002</v>
      </c>
      <c r="E2586">
        <v>60.572498000000003</v>
      </c>
      <c r="F2586">
        <v>60.572498000000003</v>
      </c>
      <c r="G2586">
        <v>43508000</v>
      </c>
      <c r="I2586" s="2">
        <f t="shared" si="120"/>
        <v>60.291833333333336</v>
      </c>
      <c r="J2586" s="2">
        <f t="shared" si="121"/>
        <v>59.630167666666672</v>
      </c>
      <c r="K2586" s="2">
        <f t="shared" si="122"/>
        <v>58.746335333333334</v>
      </c>
      <c r="L2586" s="2">
        <f t="shared" si="123"/>
        <v>58.08466966666667</v>
      </c>
      <c r="M2586" s="2">
        <f t="shared" si="124"/>
        <v>61.175665666666674</v>
      </c>
      <c r="N2586" s="2">
        <f t="shared" si="125"/>
        <v>61.837331333333339</v>
      </c>
      <c r="O2586" s="2">
        <f t="shared" si="126"/>
        <v>62.721163666666676</v>
      </c>
      <c r="P2586" s="10" t="str">
        <f t="shared" si="127"/>
        <v/>
      </c>
      <c r="Q2586" s="2">
        <f t="shared" si="128"/>
        <v>58.024300400000001</v>
      </c>
      <c r="R2586" s="2">
        <f t="shared" si="129"/>
        <v>2.5481976000000017</v>
      </c>
      <c r="S2586" s="1">
        <f t="shared" si="130"/>
        <v>60.44126679316733</v>
      </c>
      <c r="T2586" s="1">
        <f t="shared" si="131"/>
        <v>55.607334006832673</v>
      </c>
      <c r="U2586" s="1" t="str">
        <f t="shared" si="132"/>
        <v>Change UP</v>
      </c>
      <c r="V2586" s="1" t="str">
        <f t="shared" si="133"/>
        <v/>
      </c>
      <c r="W2586" s="1" t="str">
        <f t="shared" si="134"/>
        <v/>
      </c>
    </row>
    <row r="2587" spans="1:23" x14ac:dyDescent="0.25">
      <c r="A2587" s="3">
        <v>43934</v>
      </c>
      <c r="B2587">
        <v>60.459000000000003</v>
      </c>
      <c r="C2587">
        <v>61.025500999999998</v>
      </c>
      <c r="D2587">
        <v>59.379902000000001</v>
      </c>
      <c r="E2587">
        <v>60.877997999999998</v>
      </c>
      <c r="F2587">
        <v>60.877997999999998</v>
      </c>
      <c r="G2587">
        <v>34796000</v>
      </c>
      <c r="I2587" s="2">
        <f t="shared" si="120"/>
        <v>60.562582666666664</v>
      </c>
      <c r="J2587" s="2">
        <f t="shared" si="121"/>
        <v>59.846665333333327</v>
      </c>
      <c r="K2587" s="2">
        <f t="shared" si="122"/>
        <v>59.120832666666665</v>
      </c>
      <c r="L2587" s="2">
        <f t="shared" si="123"/>
        <v>58.404915333333328</v>
      </c>
      <c r="M2587" s="2">
        <f t="shared" si="124"/>
        <v>61.288415333333326</v>
      </c>
      <c r="N2587" s="2">
        <f t="shared" si="125"/>
        <v>62.004332666666663</v>
      </c>
      <c r="O2587" s="2">
        <f t="shared" si="126"/>
        <v>62.730165333333325</v>
      </c>
      <c r="P2587" s="10" t="str">
        <f t="shared" si="127"/>
        <v/>
      </c>
      <c r="Q2587" s="2">
        <f t="shared" si="128"/>
        <v>58.930400000000006</v>
      </c>
      <c r="R2587" s="2">
        <f t="shared" si="129"/>
        <v>1.9475979999999922</v>
      </c>
      <c r="S2587" s="1">
        <f t="shared" si="130"/>
        <v>61.266294897571704</v>
      </c>
      <c r="T2587" s="1">
        <f t="shared" si="131"/>
        <v>56.594505102428307</v>
      </c>
      <c r="U2587" s="1" t="str">
        <f t="shared" si="132"/>
        <v>Change UP</v>
      </c>
      <c r="V2587" s="1" t="str">
        <f t="shared" si="133"/>
        <v/>
      </c>
      <c r="W2587" s="1" t="str">
        <f t="shared" si="134"/>
        <v/>
      </c>
    </row>
    <row r="2588" spans="1:23" x14ac:dyDescent="0.25">
      <c r="A2588" s="3">
        <v>43935</v>
      </c>
      <c r="B2588">
        <v>62.254500999999998</v>
      </c>
      <c r="C2588">
        <v>64.103499999999997</v>
      </c>
      <c r="D2588">
        <v>61.846499999999999</v>
      </c>
      <c r="E2588">
        <v>63.461497999999999</v>
      </c>
      <c r="F2588">
        <v>63.461497999999999</v>
      </c>
      <c r="G2588">
        <v>49408000</v>
      </c>
      <c r="I2588" s="2">
        <f t="shared" si="120"/>
        <v>60.42780033333333</v>
      </c>
      <c r="J2588" s="2">
        <f t="shared" si="121"/>
        <v>59.830099666666662</v>
      </c>
      <c r="K2588" s="2">
        <f t="shared" si="122"/>
        <v>58.782201333333333</v>
      </c>
      <c r="L2588" s="2">
        <f t="shared" si="123"/>
        <v>58.184500666666665</v>
      </c>
      <c r="M2588" s="2">
        <f t="shared" si="124"/>
        <v>61.475698666666659</v>
      </c>
      <c r="N2588" s="2">
        <f t="shared" si="125"/>
        <v>62.073399333333327</v>
      </c>
      <c r="O2588" s="2">
        <f t="shared" si="126"/>
        <v>63.121297666666656</v>
      </c>
      <c r="P2588" s="10" t="str">
        <f t="shared" si="127"/>
        <v>Definitely up</v>
      </c>
      <c r="Q2588" s="2">
        <f t="shared" si="128"/>
        <v>60.127199400000009</v>
      </c>
      <c r="R2588" s="2">
        <f t="shared" si="129"/>
        <v>3.3342985999999897</v>
      </c>
      <c r="S2588" s="1">
        <f t="shared" si="130"/>
        <v>60.862827864852889</v>
      </c>
      <c r="T2588" s="1">
        <f t="shared" si="131"/>
        <v>59.391570935147129</v>
      </c>
      <c r="U2588" s="1" t="str">
        <f t="shared" si="132"/>
        <v>Change UP</v>
      </c>
      <c r="V2588" s="1" t="str">
        <f t="shared" si="133"/>
        <v/>
      </c>
      <c r="W2588" s="1" t="str">
        <f t="shared" si="134"/>
        <v/>
      </c>
    </row>
    <row r="2589" spans="1:23" x14ac:dyDescent="0.25">
      <c r="A2589" s="3">
        <v>43936</v>
      </c>
      <c r="B2589">
        <v>62.280498999999999</v>
      </c>
      <c r="C2589">
        <v>64.023003000000003</v>
      </c>
      <c r="D2589">
        <v>62.02</v>
      </c>
      <c r="E2589">
        <v>63.123500999999997</v>
      </c>
      <c r="F2589">
        <v>63.123500999999997</v>
      </c>
      <c r="G2589">
        <v>33434000</v>
      </c>
      <c r="I2589" s="2">
        <f t="shared" si="120"/>
        <v>63.137166000000001</v>
      </c>
      <c r="J2589" s="2">
        <f t="shared" si="121"/>
        <v>62.170832000000004</v>
      </c>
      <c r="K2589" s="2">
        <f t="shared" si="122"/>
        <v>60.880166000000003</v>
      </c>
      <c r="L2589" s="2">
        <f t="shared" si="123"/>
        <v>59.913832000000006</v>
      </c>
      <c r="M2589" s="2">
        <f t="shared" si="124"/>
        <v>64.427831999999995</v>
      </c>
      <c r="N2589" s="2">
        <f t="shared" si="125"/>
        <v>65.394165999999998</v>
      </c>
      <c r="O2589" s="2">
        <f t="shared" si="126"/>
        <v>66.684832</v>
      </c>
      <c r="P2589" s="10" t="str">
        <f t="shared" si="127"/>
        <v/>
      </c>
      <c r="Q2589" s="2">
        <f t="shared" si="128"/>
        <v>60.950298799999999</v>
      </c>
      <c r="R2589" s="2">
        <f t="shared" si="129"/>
        <v>2.1732021999999986</v>
      </c>
      <c r="S2589" s="1">
        <f t="shared" si="130"/>
        <v>62.473815296104064</v>
      </c>
      <c r="T2589" s="1">
        <f t="shared" si="131"/>
        <v>59.426782303895934</v>
      </c>
      <c r="U2589" s="1" t="str">
        <f t="shared" si="132"/>
        <v>Change UP</v>
      </c>
      <c r="V2589" s="1" t="str">
        <f t="shared" si="133"/>
        <v/>
      </c>
      <c r="W2589" s="1" t="str">
        <f t="shared" si="134"/>
        <v/>
      </c>
    </row>
    <row r="2590" spans="1:23" x14ac:dyDescent="0.25">
      <c r="A2590" s="3">
        <v>43937</v>
      </c>
      <c r="B2590">
        <v>63.705002</v>
      </c>
      <c r="C2590">
        <v>63.950001</v>
      </c>
      <c r="D2590">
        <v>62.131000999999998</v>
      </c>
      <c r="E2590">
        <v>63.173499999999997</v>
      </c>
      <c r="F2590">
        <v>63.173499999999997</v>
      </c>
      <c r="G2590">
        <v>50362000</v>
      </c>
      <c r="I2590" s="2">
        <f t="shared" si="120"/>
        <v>63.055501333333332</v>
      </c>
      <c r="J2590" s="2">
        <f t="shared" si="121"/>
        <v>62.087999666666661</v>
      </c>
      <c r="K2590" s="2">
        <f t="shared" si="122"/>
        <v>61.052498333333332</v>
      </c>
      <c r="L2590" s="2">
        <f t="shared" si="123"/>
        <v>60.084996666666662</v>
      </c>
      <c r="M2590" s="2">
        <f t="shared" si="124"/>
        <v>64.091002666666668</v>
      </c>
      <c r="N2590" s="2">
        <f t="shared" si="125"/>
        <v>65.058504333333332</v>
      </c>
      <c r="O2590" s="2">
        <f t="shared" si="126"/>
        <v>66.094005666666661</v>
      </c>
      <c r="P2590" s="10" t="str">
        <f t="shared" si="127"/>
        <v/>
      </c>
      <c r="Q2590" s="2">
        <f t="shared" si="128"/>
        <v>61.709898999999993</v>
      </c>
      <c r="R2590" s="2">
        <f t="shared" si="129"/>
        <v>1.4636010000000041</v>
      </c>
      <c r="S2590" s="1">
        <f t="shared" si="130"/>
        <v>63.166117081024261</v>
      </c>
      <c r="T2590" s="1">
        <f t="shared" si="131"/>
        <v>60.253680918975725</v>
      </c>
      <c r="U2590" s="1" t="str">
        <f t="shared" si="132"/>
        <v>Change UP</v>
      </c>
      <c r="V2590" s="1" t="str">
        <f t="shared" si="133"/>
        <v/>
      </c>
      <c r="W2590" s="1" t="str">
        <f t="shared" si="134"/>
        <v/>
      </c>
    </row>
    <row r="2591" spans="1:23" x14ac:dyDescent="0.25">
      <c r="A2591" s="3">
        <v>43938</v>
      </c>
      <c r="B2591">
        <v>64.242500000000007</v>
      </c>
      <c r="C2591">
        <v>64.721496999999999</v>
      </c>
      <c r="D2591">
        <v>63.561501</v>
      </c>
      <c r="E2591">
        <v>64.162497999999999</v>
      </c>
      <c r="F2591">
        <v>64.162497999999999</v>
      </c>
      <c r="G2591">
        <v>38980000</v>
      </c>
      <c r="I2591" s="2">
        <f t="shared" ref="I2591:I2654" si="135">AVERAGE(C2590:E2590)</f>
        <v>63.084834000000001</v>
      </c>
      <c r="J2591" s="2">
        <f t="shared" ref="J2591:J2654" si="136">(2*I2591)-C2590</f>
        <v>62.219667000000001</v>
      </c>
      <c r="K2591" s="2">
        <f t="shared" ref="K2591:K2654" si="137">I2591-(C2590-D2590)</f>
        <v>61.265833999999998</v>
      </c>
      <c r="L2591" s="2">
        <f t="shared" ref="L2591:L2654" si="138">D2590-2*(C2590-I2591)</f>
        <v>60.400666999999999</v>
      </c>
      <c r="M2591" s="2">
        <f t="shared" ref="M2591:M2654" si="139">(2*I2591)-D2590</f>
        <v>64.038667000000004</v>
      </c>
      <c r="N2591" s="2">
        <f t="shared" ref="N2591:N2654" si="140">I2591+(C2590-D2590)</f>
        <v>64.903834000000003</v>
      </c>
      <c r="O2591" s="2">
        <f t="shared" ref="O2591:O2654" si="141">C2590+2*(I2591-D2590)</f>
        <v>65.857667000000006</v>
      </c>
      <c r="P2591" s="10" t="str">
        <f t="shared" ref="P2591:P2654" si="142">IF(E2591&lt;L2591,"Definitely down",IF(AND(E2591&lt;J2591,E2591&lt;K2591),"Likely down",IF(E2591&lt;J2591,"Possibly down",IF(E2591&gt;O2591,"Definitely up",IF(AND(E2591&gt;M2591,E2591&gt;N2591),"Likely up",IF(E2591&gt;M2591,"Possibly up",""))))))</f>
        <v>Possibly up</v>
      </c>
      <c r="Q2591" s="2">
        <f t="shared" ref="Q2591:Q2654" si="143">AVERAGE(E2586:E2590)</f>
        <v>62.241799</v>
      </c>
      <c r="R2591" s="2">
        <f t="shared" ref="R2591:R2654" si="144">E2591-Q2591</f>
        <v>1.920698999999999</v>
      </c>
      <c r="S2591" s="1">
        <f t="shared" si="130"/>
        <v>63.63640018107364</v>
      </c>
      <c r="T2591" s="1">
        <f t="shared" si="131"/>
        <v>60.847197818926361</v>
      </c>
      <c r="U2591" s="1" t="str">
        <f t="shared" si="132"/>
        <v>Change UP</v>
      </c>
      <c r="V2591" s="1" t="str">
        <f t="shared" si="133"/>
        <v/>
      </c>
      <c r="W2591" s="1" t="str">
        <f t="shared" si="134"/>
        <v/>
      </c>
    </row>
    <row r="2592" spans="1:23" x14ac:dyDescent="0.25">
      <c r="A2592" s="3">
        <v>43941</v>
      </c>
      <c r="B2592">
        <v>63.549999</v>
      </c>
      <c r="C2592">
        <v>64.080001999999993</v>
      </c>
      <c r="D2592">
        <v>63.068500999999998</v>
      </c>
      <c r="E2592">
        <v>63.330502000000003</v>
      </c>
      <c r="F2592">
        <v>63.330502000000003</v>
      </c>
      <c r="G2592">
        <v>33910000</v>
      </c>
      <c r="I2592" s="2">
        <f t="shared" si="135"/>
        <v>64.148498666666669</v>
      </c>
      <c r="J2592" s="2">
        <f t="shared" si="136"/>
        <v>63.575500333333338</v>
      </c>
      <c r="K2592" s="2">
        <f t="shared" si="137"/>
        <v>62.988502666666669</v>
      </c>
      <c r="L2592" s="2">
        <f t="shared" si="138"/>
        <v>62.415504333333338</v>
      </c>
      <c r="M2592" s="2">
        <f t="shared" si="139"/>
        <v>64.735496333333344</v>
      </c>
      <c r="N2592" s="2">
        <f t="shared" si="140"/>
        <v>65.308494666666661</v>
      </c>
      <c r="O2592" s="2">
        <f t="shared" si="141"/>
        <v>65.895492333333337</v>
      </c>
      <c r="P2592" s="10" t="str">
        <f t="shared" si="142"/>
        <v>Possibly down</v>
      </c>
      <c r="Q2592" s="2">
        <f t="shared" si="143"/>
        <v>62.959798999999997</v>
      </c>
      <c r="R2592" s="2">
        <f t="shared" si="144"/>
        <v>0.370703000000006</v>
      </c>
      <c r="S2592" s="1">
        <f t="shared" ref="S2592:S2655" si="145">AVERAGE(E2587:E2591)+$X$2*_xlfn.STDEV.S(E2587:E2591)</f>
        <v>64.195168240046058</v>
      </c>
      <c r="T2592" s="1">
        <f t="shared" ref="T2592:T2655" si="146">AVERAGE(E2587:E2591)-$X$2*_xlfn.STDEV.S(E2587:E2591)</f>
        <v>61.724429759953928</v>
      </c>
      <c r="U2592" s="1" t="str">
        <f t="shared" ref="U2592:U2655" si="147">IF(E2592&gt;S2592,"Change UP",IF(E2592&lt;T2592,"Change DOWN",U2591))</f>
        <v>Change UP</v>
      </c>
      <c r="V2592" s="1" t="str">
        <f t="shared" ref="V2592:V2655" si="148">IF(U2592=U2591,"",U2592)</f>
        <v/>
      </c>
      <c r="W2592" s="1" t="str">
        <f t="shared" ref="W2592:W2655" si="149">IF(V2592&lt;&gt;"",E2592,"")</f>
        <v/>
      </c>
    </row>
    <row r="2593" spans="1:23" x14ac:dyDescent="0.25">
      <c r="A2593" s="3">
        <v>43942</v>
      </c>
      <c r="B2593">
        <v>62.349997999999999</v>
      </c>
      <c r="C2593">
        <v>62.713501000000001</v>
      </c>
      <c r="D2593">
        <v>60.485500000000002</v>
      </c>
      <c r="E2593">
        <v>60.817000999999998</v>
      </c>
      <c r="F2593">
        <v>60.817000999999998</v>
      </c>
      <c r="G2593">
        <v>43060000</v>
      </c>
      <c r="I2593" s="2">
        <f t="shared" si="135"/>
        <v>63.493001666666665</v>
      </c>
      <c r="J2593" s="2">
        <f t="shared" si="136"/>
        <v>62.906001333333336</v>
      </c>
      <c r="K2593" s="2">
        <f t="shared" si="137"/>
        <v>62.481500666666669</v>
      </c>
      <c r="L2593" s="2">
        <f t="shared" si="138"/>
        <v>61.89450033333334</v>
      </c>
      <c r="M2593" s="2">
        <f t="shared" si="139"/>
        <v>63.917502333333331</v>
      </c>
      <c r="N2593" s="2">
        <f t="shared" si="140"/>
        <v>64.504502666666667</v>
      </c>
      <c r="O2593" s="2">
        <f t="shared" si="141"/>
        <v>64.929003333333327</v>
      </c>
      <c r="P2593" s="10" t="str">
        <f t="shared" si="142"/>
        <v>Definitely down</v>
      </c>
      <c r="Q2593" s="2">
        <f t="shared" si="143"/>
        <v>63.450299800000003</v>
      </c>
      <c r="R2593" s="2">
        <f t="shared" si="144"/>
        <v>-2.6332988000000057</v>
      </c>
      <c r="S2593" s="1">
        <f t="shared" si="145"/>
        <v>63.870156553432885</v>
      </c>
      <c r="T2593" s="1">
        <f t="shared" si="146"/>
        <v>63.030443046567122</v>
      </c>
      <c r="U2593" s="1" t="str">
        <f t="shared" si="147"/>
        <v>Change DOWN</v>
      </c>
      <c r="V2593" s="1" t="str">
        <f t="shared" si="148"/>
        <v>Change DOWN</v>
      </c>
      <c r="W2593" s="1">
        <f t="shared" si="149"/>
        <v>60.817000999999998</v>
      </c>
    </row>
    <row r="2594" spans="1:23" x14ac:dyDescent="0.25">
      <c r="A2594" s="3">
        <v>43943</v>
      </c>
      <c r="B2594">
        <v>62.277000000000001</v>
      </c>
      <c r="C2594">
        <v>64.280647000000002</v>
      </c>
      <c r="D2594">
        <v>62.099997999999999</v>
      </c>
      <c r="E2594">
        <v>63.160499999999999</v>
      </c>
      <c r="F2594">
        <v>63.160499999999999</v>
      </c>
      <c r="G2594">
        <v>41848000</v>
      </c>
      <c r="I2594" s="2">
        <f t="shared" si="135"/>
        <v>61.338667333333341</v>
      </c>
      <c r="J2594" s="2">
        <f t="shared" si="136"/>
        <v>59.96383366666668</v>
      </c>
      <c r="K2594" s="2">
        <f t="shared" si="137"/>
        <v>59.110666333333342</v>
      </c>
      <c r="L2594" s="2">
        <f t="shared" si="138"/>
        <v>57.735832666666681</v>
      </c>
      <c r="M2594" s="2">
        <f t="shared" si="139"/>
        <v>62.191834666666679</v>
      </c>
      <c r="N2594" s="2">
        <f t="shared" si="140"/>
        <v>63.56666833333334</v>
      </c>
      <c r="O2594" s="2">
        <f t="shared" si="141"/>
        <v>64.419835666666671</v>
      </c>
      <c r="P2594" s="10" t="str">
        <f t="shared" si="142"/>
        <v>Possibly up</v>
      </c>
      <c r="Q2594" s="2">
        <f t="shared" si="143"/>
        <v>62.921400399999996</v>
      </c>
      <c r="R2594" s="2">
        <f t="shared" si="144"/>
        <v>0.23909960000000297</v>
      </c>
      <c r="S2594" s="1">
        <f t="shared" si="145"/>
        <v>64.170458351758967</v>
      </c>
      <c r="T2594" s="1">
        <f t="shared" si="146"/>
        <v>61.672342448241032</v>
      </c>
      <c r="U2594" s="1" t="str">
        <f t="shared" si="147"/>
        <v>Change DOWN</v>
      </c>
      <c r="V2594" s="1" t="str">
        <f t="shared" si="148"/>
        <v/>
      </c>
      <c r="W2594" s="1" t="str">
        <f t="shared" si="149"/>
        <v/>
      </c>
    </row>
    <row r="2595" spans="1:23" x14ac:dyDescent="0.25">
      <c r="A2595" s="3">
        <v>43944</v>
      </c>
      <c r="B2595">
        <v>63.577499000000003</v>
      </c>
      <c r="C2595">
        <v>64.665497000000002</v>
      </c>
      <c r="D2595">
        <v>63.283501000000001</v>
      </c>
      <c r="E2595">
        <v>63.815497999999998</v>
      </c>
      <c r="F2595">
        <v>63.815497999999998</v>
      </c>
      <c r="G2595">
        <v>31324000</v>
      </c>
      <c r="I2595" s="2">
        <f t="shared" si="135"/>
        <v>63.180381666666669</v>
      </c>
      <c r="J2595" s="2">
        <f t="shared" si="136"/>
        <v>62.080116333333336</v>
      </c>
      <c r="K2595" s="2">
        <f t="shared" si="137"/>
        <v>60.999732666666667</v>
      </c>
      <c r="L2595" s="2">
        <f t="shared" si="138"/>
        <v>59.899467333333334</v>
      </c>
      <c r="M2595" s="2">
        <f t="shared" si="139"/>
        <v>64.260765333333339</v>
      </c>
      <c r="N2595" s="2">
        <f t="shared" si="140"/>
        <v>65.361030666666665</v>
      </c>
      <c r="O2595" s="2">
        <f t="shared" si="141"/>
        <v>66.441414333333341</v>
      </c>
      <c r="P2595" s="10" t="str">
        <f t="shared" si="142"/>
        <v/>
      </c>
      <c r="Q2595" s="2">
        <f t="shared" si="143"/>
        <v>62.928800199999998</v>
      </c>
      <c r="R2595" s="2">
        <f t="shared" si="144"/>
        <v>0.88669780000000031</v>
      </c>
      <c r="S2595" s="1">
        <f t="shared" si="145"/>
        <v>64.179463348934277</v>
      </c>
      <c r="T2595" s="1">
        <f t="shared" si="146"/>
        <v>61.678137051065718</v>
      </c>
      <c r="U2595" s="1" t="str">
        <f t="shared" si="147"/>
        <v>Change DOWN</v>
      </c>
      <c r="V2595" s="1" t="str">
        <f t="shared" si="148"/>
        <v/>
      </c>
      <c r="W2595" s="1" t="str">
        <f t="shared" si="149"/>
        <v/>
      </c>
    </row>
    <row r="2596" spans="1:23" x14ac:dyDescent="0.25">
      <c r="A2596" s="3">
        <v>43945</v>
      </c>
      <c r="B2596">
        <v>63.058498</v>
      </c>
      <c r="C2596">
        <v>64.019997000000004</v>
      </c>
      <c r="D2596">
        <v>62.472499999999997</v>
      </c>
      <c r="E2596">
        <v>63.965499999999999</v>
      </c>
      <c r="F2596">
        <v>63.965499999999999</v>
      </c>
      <c r="G2596">
        <v>32792000</v>
      </c>
      <c r="I2596" s="2">
        <f t="shared" si="135"/>
        <v>63.921498666666672</v>
      </c>
      <c r="J2596" s="2">
        <f t="shared" si="136"/>
        <v>63.177500333333342</v>
      </c>
      <c r="K2596" s="2">
        <f t="shared" si="137"/>
        <v>62.539502666666671</v>
      </c>
      <c r="L2596" s="2">
        <f t="shared" si="138"/>
        <v>61.795504333333341</v>
      </c>
      <c r="M2596" s="2">
        <f t="shared" si="139"/>
        <v>64.559496333333342</v>
      </c>
      <c r="N2596" s="2">
        <f t="shared" si="140"/>
        <v>65.303494666666666</v>
      </c>
      <c r="O2596" s="2">
        <f t="shared" si="141"/>
        <v>65.941492333333343</v>
      </c>
      <c r="P2596" s="10" t="str">
        <f t="shared" si="142"/>
        <v/>
      </c>
      <c r="Q2596" s="2">
        <f t="shared" si="143"/>
        <v>63.057199799999999</v>
      </c>
      <c r="R2596" s="2">
        <f t="shared" si="144"/>
        <v>0.90830019999999934</v>
      </c>
      <c r="S2596" s="1">
        <f t="shared" si="145"/>
        <v>64.370645265028216</v>
      </c>
      <c r="T2596" s="1">
        <f t="shared" si="146"/>
        <v>61.743754334971776</v>
      </c>
      <c r="U2596" s="1" t="str">
        <f t="shared" si="147"/>
        <v>Change DOWN</v>
      </c>
      <c r="V2596" s="1" t="str">
        <f t="shared" si="148"/>
        <v/>
      </c>
      <c r="W2596" s="1" t="str">
        <f t="shared" si="149"/>
        <v/>
      </c>
    </row>
    <row r="2597" spans="1:23" x14ac:dyDescent="0.25">
      <c r="A2597" s="3">
        <v>43948</v>
      </c>
      <c r="B2597">
        <v>64.800003000000004</v>
      </c>
      <c r="C2597">
        <v>64.807502999999997</v>
      </c>
      <c r="D2597">
        <v>63.450001</v>
      </c>
      <c r="E2597">
        <v>63.793998999999999</v>
      </c>
      <c r="F2597">
        <v>63.793998999999999</v>
      </c>
      <c r="G2597">
        <v>32012000</v>
      </c>
      <c r="I2597" s="2">
        <f t="shared" si="135"/>
        <v>63.485999</v>
      </c>
      <c r="J2597" s="2">
        <f t="shared" si="136"/>
        <v>62.952000999999996</v>
      </c>
      <c r="K2597" s="2">
        <f t="shared" si="137"/>
        <v>61.938501999999993</v>
      </c>
      <c r="L2597" s="2">
        <f t="shared" si="138"/>
        <v>61.404503999999989</v>
      </c>
      <c r="M2597" s="2">
        <f t="shared" si="139"/>
        <v>64.499498000000003</v>
      </c>
      <c r="N2597" s="2">
        <f t="shared" si="140"/>
        <v>65.033496000000014</v>
      </c>
      <c r="O2597" s="2">
        <f t="shared" si="141"/>
        <v>66.04699500000001</v>
      </c>
      <c r="P2597" s="10" t="str">
        <f t="shared" si="142"/>
        <v/>
      </c>
      <c r="Q2597" s="2">
        <f t="shared" si="143"/>
        <v>63.017800199999996</v>
      </c>
      <c r="R2597" s="2">
        <f t="shared" si="144"/>
        <v>0.77619880000000308</v>
      </c>
      <c r="S2597" s="1">
        <f t="shared" si="145"/>
        <v>64.2921745031787</v>
      </c>
      <c r="T2597" s="1">
        <f t="shared" si="146"/>
        <v>61.743425896821293</v>
      </c>
      <c r="U2597" s="1" t="str">
        <f t="shared" si="147"/>
        <v>Change DOWN</v>
      </c>
      <c r="V2597" s="1" t="str">
        <f t="shared" si="148"/>
        <v/>
      </c>
      <c r="W2597" s="1" t="str">
        <f t="shared" si="149"/>
        <v/>
      </c>
    </row>
    <row r="2598" spans="1:23" x14ac:dyDescent="0.25">
      <c r="A2598" s="3">
        <v>43949</v>
      </c>
      <c r="B2598">
        <v>64.396500000000003</v>
      </c>
      <c r="C2598">
        <v>64.402495999999999</v>
      </c>
      <c r="D2598">
        <v>61.610000999999997</v>
      </c>
      <c r="E2598">
        <v>61.683498</v>
      </c>
      <c r="F2598">
        <v>61.683498</v>
      </c>
      <c r="G2598">
        <v>59026000</v>
      </c>
      <c r="I2598" s="2">
        <f t="shared" si="135"/>
        <v>64.017167666666651</v>
      </c>
      <c r="J2598" s="2">
        <f t="shared" si="136"/>
        <v>63.226832333333306</v>
      </c>
      <c r="K2598" s="2">
        <f t="shared" si="137"/>
        <v>62.659665666666655</v>
      </c>
      <c r="L2598" s="2">
        <f t="shared" si="138"/>
        <v>61.869330333333309</v>
      </c>
      <c r="M2598" s="2">
        <f t="shared" si="139"/>
        <v>64.584334333333302</v>
      </c>
      <c r="N2598" s="2">
        <f t="shared" si="140"/>
        <v>65.374669666666648</v>
      </c>
      <c r="O2598" s="2">
        <f t="shared" si="141"/>
        <v>65.941836333333299</v>
      </c>
      <c r="P2598" s="10" t="str">
        <f t="shared" si="142"/>
        <v>Definitely down</v>
      </c>
      <c r="Q2598" s="2">
        <f t="shared" si="143"/>
        <v>63.11049959999999</v>
      </c>
      <c r="R2598" s="2">
        <f t="shared" si="144"/>
        <v>-1.4270015999999899</v>
      </c>
      <c r="S2598" s="1">
        <f t="shared" si="145"/>
        <v>64.429386983934378</v>
      </c>
      <c r="T2598" s="1">
        <f t="shared" si="146"/>
        <v>61.791612216065602</v>
      </c>
      <c r="U2598" s="1" t="str">
        <f t="shared" si="147"/>
        <v>Change DOWN</v>
      </c>
      <c r="V2598" s="1" t="str">
        <f t="shared" si="148"/>
        <v/>
      </c>
      <c r="W2598" s="1" t="str">
        <f t="shared" si="149"/>
        <v/>
      </c>
    </row>
    <row r="2599" spans="1:23" x14ac:dyDescent="0.25">
      <c r="A2599" s="3">
        <v>43950</v>
      </c>
      <c r="B2599">
        <v>67.072997999999998</v>
      </c>
      <c r="C2599">
        <v>67.999495999999994</v>
      </c>
      <c r="D2599">
        <v>66.266998000000001</v>
      </c>
      <c r="E2599">
        <v>67.073997000000006</v>
      </c>
      <c r="F2599">
        <v>67.073997000000006</v>
      </c>
      <c r="G2599">
        <v>75872000</v>
      </c>
      <c r="I2599" s="2">
        <f t="shared" si="135"/>
        <v>62.565331666666658</v>
      </c>
      <c r="J2599" s="2">
        <f t="shared" si="136"/>
        <v>60.728167333333317</v>
      </c>
      <c r="K2599" s="2">
        <f t="shared" si="137"/>
        <v>59.772836666666656</v>
      </c>
      <c r="L2599" s="2">
        <f t="shared" si="138"/>
        <v>57.935672333333315</v>
      </c>
      <c r="M2599" s="2">
        <f t="shared" si="139"/>
        <v>63.52066233333332</v>
      </c>
      <c r="N2599" s="2">
        <f t="shared" si="140"/>
        <v>65.357826666666654</v>
      </c>
      <c r="O2599" s="2">
        <f t="shared" si="141"/>
        <v>66.313157333333322</v>
      </c>
      <c r="P2599" s="10" t="str">
        <f t="shared" si="142"/>
        <v>Definitely up</v>
      </c>
      <c r="Q2599" s="2">
        <f t="shared" si="143"/>
        <v>63.283799000000002</v>
      </c>
      <c r="R2599" s="2">
        <f t="shared" si="144"/>
        <v>3.7901980000000037</v>
      </c>
      <c r="S2599" s="1">
        <f t="shared" si="145"/>
        <v>64.230357246227356</v>
      </c>
      <c r="T2599" s="1">
        <f t="shared" si="146"/>
        <v>62.337240753772647</v>
      </c>
      <c r="U2599" s="1" t="str">
        <f t="shared" si="147"/>
        <v>Change UP</v>
      </c>
      <c r="V2599" s="1" t="str">
        <f t="shared" si="148"/>
        <v>Change UP</v>
      </c>
      <c r="W2599" s="1">
        <f t="shared" si="149"/>
        <v>67.073997000000006</v>
      </c>
    </row>
    <row r="2600" spans="1:23" x14ac:dyDescent="0.25">
      <c r="A2600" s="3">
        <v>43951</v>
      </c>
      <c r="B2600">
        <v>66.244003000000006</v>
      </c>
      <c r="C2600">
        <v>67.640998999999994</v>
      </c>
      <c r="D2600">
        <v>66.124495999999994</v>
      </c>
      <c r="E2600">
        <v>67.432998999999995</v>
      </c>
      <c r="F2600">
        <v>67.432998999999995</v>
      </c>
      <c r="G2600">
        <v>53378000</v>
      </c>
      <c r="I2600" s="2">
        <f t="shared" si="135"/>
        <v>67.113496999999995</v>
      </c>
      <c r="J2600" s="2">
        <f t="shared" si="136"/>
        <v>66.227497999999997</v>
      </c>
      <c r="K2600" s="2">
        <f t="shared" si="137"/>
        <v>65.380999000000003</v>
      </c>
      <c r="L2600" s="2">
        <f t="shared" si="138"/>
        <v>64.495000000000005</v>
      </c>
      <c r="M2600" s="2">
        <f t="shared" si="139"/>
        <v>67.95999599999999</v>
      </c>
      <c r="N2600" s="2">
        <f t="shared" si="140"/>
        <v>68.845994999999988</v>
      </c>
      <c r="O2600" s="2">
        <f t="shared" si="141"/>
        <v>69.692493999999982</v>
      </c>
      <c r="P2600" s="10" t="str">
        <f t="shared" si="142"/>
        <v/>
      </c>
      <c r="Q2600" s="2">
        <f t="shared" si="143"/>
        <v>64.0664984</v>
      </c>
      <c r="R2600" s="2">
        <f t="shared" si="144"/>
        <v>3.3665005999999948</v>
      </c>
      <c r="S2600" s="1">
        <f t="shared" si="145"/>
        <v>65.99465791985341</v>
      </c>
      <c r="T2600" s="1">
        <f t="shared" si="146"/>
        <v>62.138338880146598</v>
      </c>
      <c r="U2600" s="1" t="str">
        <f t="shared" si="147"/>
        <v>Change UP</v>
      </c>
      <c r="V2600" s="1" t="str">
        <f t="shared" si="148"/>
        <v/>
      </c>
      <c r="W2600" s="1" t="str">
        <f t="shared" si="149"/>
        <v/>
      </c>
    </row>
    <row r="2601" spans="1:23" x14ac:dyDescent="0.25">
      <c r="A2601" s="3">
        <v>43952</v>
      </c>
      <c r="B2601">
        <v>66.425003000000004</v>
      </c>
      <c r="C2601">
        <v>67.603499999999997</v>
      </c>
      <c r="D2601">
        <v>65.550003000000004</v>
      </c>
      <c r="E2601">
        <v>66.030501999999998</v>
      </c>
      <c r="F2601">
        <v>66.030501999999998</v>
      </c>
      <c r="G2601">
        <v>41450000</v>
      </c>
      <c r="I2601" s="2">
        <f t="shared" si="135"/>
        <v>67.066164666666666</v>
      </c>
      <c r="J2601" s="2">
        <f t="shared" si="136"/>
        <v>66.491330333333337</v>
      </c>
      <c r="K2601" s="2">
        <f t="shared" si="137"/>
        <v>65.549661666666665</v>
      </c>
      <c r="L2601" s="2">
        <f t="shared" si="138"/>
        <v>64.974827333333337</v>
      </c>
      <c r="M2601" s="2">
        <f t="shared" si="139"/>
        <v>68.007833333333338</v>
      </c>
      <c r="N2601" s="2">
        <f t="shared" si="140"/>
        <v>68.582667666666666</v>
      </c>
      <c r="O2601" s="2">
        <f t="shared" si="141"/>
        <v>69.524336333333338</v>
      </c>
      <c r="P2601" s="10" t="str">
        <f t="shared" si="142"/>
        <v>Possibly down</v>
      </c>
      <c r="Q2601" s="2">
        <f t="shared" si="143"/>
        <v>64.789998600000004</v>
      </c>
      <c r="R2601" s="2">
        <f t="shared" si="144"/>
        <v>1.2405033999999944</v>
      </c>
      <c r="S2601" s="1">
        <f t="shared" si="145"/>
        <v>67.215089264697156</v>
      </c>
      <c r="T2601" s="1">
        <f t="shared" si="146"/>
        <v>62.364907935302845</v>
      </c>
      <c r="U2601" s="1" t="str">
        <f t="shared" si="147"/>
        <v>Change UP</v>
      </c>
      <c r="V2601" s="1" t="str">
        <f t="shared" si="148"/>
        <v/>
      </c>
      <c r="W2601" s="1" t="str">
        <f t="shared" si="149"/>
        <v/>
      </c>
    </row>
    <row r="2602" spans="1:23" x14ac:dyDescent="0.25">
      <c r="A2602" s="3">
        <v>43955</v>
      </c>
      <c r="B2602">
        <v>65.411499000000006</v>
      </c>
      <c r="C2602">
        <v>66.383003000000002</v>
      </c>
      <c r="D2602">
        <v>64.949996999999996</v>
      </c>
      <c r="E2602">
        <v>66.339995999999999</v>
      </c>
      <c r="F2602">
        <v>66.339995999999999</v>
      </c>
      <c r="G2602">
        <v>30080000</v>
      </c>
      <c r="I2602" s="2">
        <f t="shared" si="135"/>
        <v>66.394668333333343</v>
      </c>
      <c r="J2602" s="2">
        <f t="shared" si="136"/>
        <v>65.185836666666688</v>
      </c>
      <c r="K2602" s="2">
        <f t="shared" si="137"/>
        <v>64.341171333333349</v>
      </c>
      <c r="L2602" s="2">
        <f t="shared" si="138"/>
        <v>63.132339666666695</v>
      </c>
      <c r="M2602" s="2">
        <f t="shared" si="139"/>
        <v>67.239333666666681</v>
      </c>
      <c r="N2602" s="2">
        <f t="shared" si="140"/>
        <v>68.448165333333336</v>
      </c>
      <c r="O2602" s="2">
        <f t="shared" si="141"/>
        <v>69.292830666666674</v>
      </c>
      <c r="P2602" s="10" t="str">
        <f t="shared" si="142"/>
        <v/>
      </c>
      <c r="Q2602" s="2">
        <f t="shared" si="143"/>
        <v>65.202999000000005</v>
      </c>
      <c r="R2602" s="2">
        <f t="shared" si="144"/>
        <v>1.1369969999999938</v>
      </c>
      <c r="S2602" s="1">
        <f t="shared" si="145"/>
        <v>67.628409430216607</v>
      </c>
      <c r="T2602" s="1">
        <f t="shared" si="146"/>
        <v>62.777588569783397</v>
      </c>
      <c r="U2602" s="1" t="str">
        <f t="shared" si="147"/>
        <v>Change UP</v>
      </c>
      <c r="V2602" s="1" t="str">
        <f t="shared" si="148"/>
        <v/>
      </c>
      <c r="W2602" s="1" t="str">
        <f t="shared" si="149"/>
        <v/>
      </c>
    </row>
    <row r="2603" spans="1:23" x14ac:dyDescent="0.25">
      <c r="A2603" s="3">
        <v>43956</v>
      </c>
      <c r="B2603">
        <v>66.896004000000005</v>
      </c>
      <c r="C2603">
        <v>68.696999000000005</v>
      </c>
      <c r="D2603">
        <v>66.873001000000002</v>
      </c>
      <c r="E2603">
        <v>67.555496000000005</v>
      </c>
      <c r="F2603">
        <v>67.555496000000005</v>
      </c>
      <c r="G2603">
        <v>33030000</v>
      </c>
      <c r="I2603" s="2">
        <f t="shared" si="135"/>
        <v>65.890998666666675</v>
      </c>
      <c r="J2603" s="2">
        <f t="shared" si="136"/>
        <v>65.398994333333349</v>
      </c>
      <c r="K2603" s="2">
        <f t="shared" si="137"/>
        <v>64.457992666666669</v>
      </c>
      <c r="L2603" s="2">
        <f t="shared" si="138"/>
        <v>63.965988333333343</v>
      </c>
      <c r="M2603" s="2">
        <f t="shared" si="139"/>
        <v>66.832000333333355</v>
      </c>
      <c r="N2603" s="2">
        <f t="shared" si="140"/>
        <v>67.324004666666681</v>
      </c>
      <c r="O2603" s="2">
        <f t="shared" si="141"/>
        <v>68.265006333333361</v>
      </c>
      <c r="P2603" s="10" t="str">
        <f t="shared" si="142"/>
        <v>Likely up</v>
      </c>
      <c r="Q2603" s="2">
        <f t="shared" si="143"/>
        <v>65.712198400000005</v>
      </c>
      <c r="R2603" s="2">
        <f t="shared" si="144"/>
        <v>1.8432975999999996</v>
      </c>
      <c r="S2603" s="1">
        <f t="shared" si="145"/>
        <v>68.032840770832976</v>
      </c>
      <c r="T2603" s="1">
        <f t="shared" si="146"/>
        <v>63.391556029167027</v>
      </c>
      <c r="U2603" s="1" t="str">
        <f t="shared" si="147"/>
        <v>Change UP</v>
      </c>
      <c r="V2603" s="1" t="str">
        <f t="shared" si="148"/>
        <v/>
      </c>
      <c r="W2603" s="1" t="str">
        <f t="shared" si="149"/>
        <v/>
      </c>
    </row>
    <row r="2604" spans="1:23" x14ac:dyDescent="0.25">
      <c r="A2604" s="3">
        <v>43957</v>
      </c>
      <c r="B2604">
        <v>68.084502999999998</v>
      </c>
      <c r="C2604">
        <v>68.555999999999997</v>
      </c>
      <c r="D2604">
        <v>67.364502000000002</v>
      </c>
      <c r="E2604">
        <v>67.364998</v>
      </c>
      <c r="F2604">
        <v>67.364998</v>
      </c>
      <c r="G2604">
        <v>24308000</v>
      </c>
      <c r="I2604" s="2">
        <f t="shared" si="135"/>
        <v>67.708498666666671</v>
      </c>
      <c r="J2604" s="2">
        <f t="shared" si="136"/>
        <v>66.719998333333336</v>
      </c>
      <c r="K2604" s="2">
        <f t="shared" si="137"/>
        <v>65.884500666666668</v>
      </c>
      <c r="L2604" s="2">
        <f t="shared" si="138"/>
        <v>64.896000333333333</v>
      </c>
      <c r="M2604" s="2">
        <f t="shared" si="139"/>
        <v>68.54399633333334</v>
      </c>
      <c r="N2604" s="2">
        <f t="shared" si="140"/>
        <v>69.532496666666674</v>
      </c>
      <c r="O2604" s="2">
        <f t="shared" si="141"/>
        <v>70.367994333333343</v>
      </c>
      <c r="P2604" s="10" t="str">
        <f t="shared" si="142"/>
        <v/>
      </c>
      <c r="Q2604" s="2">
        <f t="shared" si="143"/>
        <v>66.886598000000006</v>
      </c>
      <c r="R2604" s="2">
        <f t="shared" si="144"/>
        <v>0.4783999999999935</v>
      </c>
      <c r="S2604" s="1">
        <f t="shared" si="145"/>
        <v>67.559793937306893</v>
      </c>
      <c r="T2604" s="1">
        <f t="shared" si="146"/>
        <v>66.21340206269312</v>
      </c>
      <c r="U2604" s="1" t="str">
        <f t="shared" si="147"/>
        <v>Change UP</v>
      </c>
      <c r="V2604" s="1" t="str">
        <f t="shared" si="148"/>
        <v/>
      </c>
      <c r="W2604" s="1" t="str">
        <f t="shared" si="149"/>
        <v/>
      </c>
    </row>
    <row r="2605" spans="1:23" x14ac:dyDescent="0.25">
      <c r="A2605" s="3">
        <v>43958</v>
      </c>
      <c r="B2605">
        <v>68.296997000000005</v>
      </c>
      <c r="C2605">
        <v>68.879997000000003</v>
      </c>
      <c r="D2605">
        <v>67.763496000000004</v>
      </c>
      <c r="E2605">
        <v>68.627998000000005</v>
      </c>
      <c r="F2605">
        <v>68.627998000000005</v>
      </c>
      <c r="G2605">
        <v>27952000</v>
      </c>
      <c r="I2605" s="2">
        <f t="shared" si="135"/>
        <v>67.761833333333342</v>
      </c>
      <c r="J2605" s="2">
        <f t="shared" si="136"/>
        <v>66.967666666666688</v>
      </c>
      <c r="K2605" s="2">
        <f t="shared" si="137"/>
        <v>66.570335333333347</v>
      </c>
      <c r="L2605" s="2">
        <f t="shared" si="138"/>
        <v>65.776168666666692</v>
      </c>
      <c r="M2605" s="2">
        <f t="shared" si="139"/>
        <v>68.159164666666683</v>
      </c>
      <c r="N2605" s="2">
        <f t="shared" si="140"/>
        <v>68.953331333333338</v>
      </c>
      <c r="O2605" s="2">
        <f t="shared" si="141"/>
        <v>69.350662666666679</v>
      </c>
      <c r="P2605" s="10" t="str">
        <f t="shared" si="142"/>
        <v>Possibly up</v>
      </c>
      <c r="Q2605" s="2">
        <f t="shared" si="143"/>
        <v>66.944798200000008</v>
      </c>
      <c r="R2605" s="2">
        <f t="shared" si="144"/>
        <v>1.683199799999997</v>
      </c>
      <c r="S2605" s="1">
        <f t="shared" si="145"/>
        <v>67.650061083332318</v>
      </c>
      <c r="T2605" s="1">
        <f t="shared" si="146"/>
        <v>66.239535316667698</v>
      </c>
      <c r="U2605" s="1" t="str">
        <f t="shared" si="147"/>
        <v>Change UP</v>
      </c>
      <c r="V2605" s="1" t="str">
        <f t="shared" si="148"/>
        <v/>
      </c>
      <c r="W2605" s="1" t="str">
        <f t="shared" si="149"/>
        <v/>
      </c>
    </row>
    <row r="2606" spans="1:23" x14ac:dyDescent="0.25">
      <c r="A2606" s="3">
        <v>43959</v>
      </c>
      <c r="B2606">
        <v>69.156502000000003</v>
      </c>
      <c r="C2606">
        <v>69.938004000000006</v>
      </c>
      <c r="D2606">
        <v>68.774001999999996</v>
      </c>
      <c r="E2606">
        <v>69.418503000000001</v>
      </c>
      <c r="F2606">
        <v>69.418503000000001</v>
      </c>
      <c r="G2606">
        <v>27738000</v>
      </c>
      <c r="I2606" s="2">
        <f t="shared" si="135"/>
        <v>68.423830333333342</v>
      </c>
      <c r="J2606" s="2">
        <f t="shared" si="136"/>
        <v>67.967663666666681</v>
      </c>
      <c r="K2606" s="2">
        <f t="shared" si="137"/>
        <v>67.307329333333342</v>
      </c>
      <c r="L2606" s="2">
        <f t="shared" si="138"/>
        <v>66.851162666666681</v>
      </c>
      <c r="M2606" s="2">
        <f t="shared" si="139"/>
        <v>69.08416466666668</v>
      </c>
      <c r="N2606" s="2">
        <f t="shared" si="140"/>
        <v>69.540331333333341</v>
      </c>
      <c r="O2606" s="2">
        <f t="shared" si="141"/>
        <v>70.20066566666668</v>
      </c>
      <c r="P2606" s="10" t="str">
        <f t="shared" si="142"/>
        <v>Possibly up</v>
      </c>
      <c r="Q2606" s="2">
        <f t="shared" si="143"/>
        <v>67.183797999999996</v>
      </c>
      <c r="R2606" s="2">
        <f t="shared" si="144"/>
        <v>2.2347050000000053</v>
      </c>
      <c r="S2606" s="1">
        <f t="shared" si="145"/>
        <v>68.220475380145814</v>
      </c>
      <c r="T2606" s="1">
        <f t="shared" si="146"/>
        <v>66.147120619854178</v>
      </c>
      <c r="U2606" s="1" t="str">
        <f t="shared" si="147"/>
        <v>Change UP</v>
      </c>
      <c r="V2606" s="1" t="str">
        <f t="shared" si="148"/>
        <v/>
      </c>
      <c r="W2606" s="1" t="str">
        <f t="shared" si="149"/>
        <v/>
      </c>
    </row>
    <row r="2607" spans="1:23" x14ac:dyDescent="0.25">
      <c r="A2607" s="3">
        <v>43962</v>
      </c>
      <c r="B2607">
        <v>68.914000999999999</v>
      </c>
      <c r="C2607">
        <v>70.826499999999996</v>
      </c>
      <c r="D2607">
        <v>68.857596999999998</v>
      </c>
      <c r="E2607">
        <v>70.163002000000006</v>
      </c>
      <c r="F2607">
        <v>70.163002000000006</v>
      </c>
      <c r="G2607">
        <v>28242000</v>
      </c>
      <c r="I2607" s="2">
        <f t="shared" si="135"/>
        <v>69.376836333333344</v>
      </c>
      <c r="J2607" s="2">
        <f t="shared" si="136"/>
        <v>68.815668666666681</v>
      </c>
      <c r="K2607" s="2">
        <f t="shared" si="137"/>
        <v>68.212834333333333</v>
      </c>
      <c r="L2607" s="2">
        <f t="shared" si="138"/>
        <v>67.651666666666671</v>
      </c>
      <c r="M2607" s="2">
        <f t="shared" si="139"/>
        <v>69.979670666666692</v>
      </c>
      <c r="N2607" s="2">
        <f t="shared" si="140"/>
        <v>70.540838333333355</v>
      </c>
      <c r="O2607" s="2">
        <f t="shared" si="141"/>
        <v>71.143672666666703</v>
      </c>
      <c r="P2607" s="10" t="str">
        <f t="shared" si="142"/>
        <v>Possibly up</v>
      </c>
      <c r="Q2607" s="2">
        <f t="shared" si="143"/>
        <v>67.861398199999996</v>
      </c>
      <c r="R2607" s="2">
        <f t="shared" si="144"/>
        <v>2.3016038000000094</v>
      </c>
      <c r="S2607" s="1">
        <f t="shared" si="145"/>
        <v>69.05166125708368</v>
      </c>
      <c r="T2607" s="1">
        <f t="shared" si="146"/>
        <v>66.671135142916313</v>
      </c>
      <c r="U2607" s="1" t="str">
        <f t="shared" si="147"/>
        <v>Change UP</v>
      </c>
      <c r="V2607" s="1" t="str">
        <f t="shared" si="148"/>
        <v/>
      </c>
      <c r="W2607" s="1" t="str">
        <f t="shared" si="149"/>
        <v/>
      </c>
    </row>
    <row r="2608" spans="1:23" x14ac:dyDescent="0.25">
      <c r="A2608" s="3">
        <v>43963</v>
      </c>
      <c r="B2608">
        <v>70.356003000000001</v>
      </c>
      <c r="C2608">
        <v>70.75</v>
      </c>
      <c r="D2608">
        <v>68.738502999999994</v>
      </c>
      <c r="E2608">
        <v>68.787002999999999</v>
      </c>
      <c r="F2608">
        <v>68.787002999999999</v>
      </c>
      <c r="G2608">
        <v>27812000</v>
      </c>
      <c r="I2608" s="2">
        <f t="shared" si="135"/>
        <v>69.949033</v>
      </c>
      <c r="J2608" s="2">
        <f t="shared" si="136"/>
        <v>69.071566000000004</v>
      </c>
      <c r="K2608" s="2">
        <f t="shared" si="137"/>
        <v>67.980130000000003</v>
      </c>
      <c r="L2608" s="2">
        <f t="shared" si="138"/>
        <v>67.102663000000007</v>
      </c>
      <c r="M2608" s="2">
        <f t="shared" si="139"/>
        <v>71.040469000000002</v>
      </c>
      <c r="N2608" s="2">
        <f t="shared" si="140"/>
        <v>71.917935999999997</v>
      </c>
      <c r="O2608" s="2">
        <f t="shared" si="141"/>
        <v>73.009371999999999</v>
      </c>
      <c r="P2608" s="10" t="str">
        <f t="shared" si="142"/>
        <v>Possibly down</v>
      </c>
      <c r="Q2608" s="2">
        <f t="shared" si="143"/>
        <v>68.625999399999998</v>
      </c>
      <c r="R2608" s="2">
        <f t="shared" si="144"/>
        <v>0.1610036000000008</v>
      </c>
      <c r="S2608" s="1">
        <f t="shared" si="145"/>
        <v>69.822509429527045</v>
      </c>
      <c r="T2608" s="1">
        <f t="shared" si="146"/>
        <v>67.42948937047295</v>
      </c>
      <c r="U2608" s="1" t="str">
        <f t="shared" si="147"/>
        <v>Change UP</v>
      </c>
      <c r="V2608" s="1" t="str">
        <f t="shared" si="148"/>
        <v/>
      </c>
      <c r="W2608" s="1" t="str">
        <f t="shared" si="149"/>
        <v/>
      </c>
    </row>
    <row r="2609" spans="1:23" x14ac:dyDescent="0.25">
      <c r="A2609" s="3">
        <v>43964</v>
      </c>
      <c r="B2609">
        <v>68.852501000000004</v>
      </c>
      <c r="C2609">
        <v>69.274101000000002</v>
      </c>
      <c r="D2609">
        <v>66.419998000000007</v>
      </c>
      <c r="E2609">
        <v>67.466498999999999</v>
      </c>
      <c r="F2609">
        <v>67.466498999999999</v>
      </c>
      <c r="G2609">
        <v>36252000</v>
      </c>
      <c r="I2609" s="2">
        <f t="shared" si="135"/>
        <v>69.425168666666664</v>
      </c>
      <c r="J2609" s="2">
        <f t="shared" si="136"/>
        <v>68.100337333333329</v>
      </c>
      <c r="K2609" s="2">
        <f t="shared" si="137"/>
        <v>67.413671666666659</v>
      </c>
      <c r="L2609" s="2">
        <f t="shared" si="138"/>
        <v>66.088840333333323</v>
      </c>
      <c r="M2609" s="2">
        <f t="shared" si="139"/>
        <v>70.111834333333334</v>
      </c>
      <c r="N2609" s="2">
        <f t="shared" si="140"/>
        <v>71.43666566666667</v>
      </c>
      <c r="O2609" s="2">
        <f t="shared" si="141"/>
        <v>72.12333133333334</v>
      </c>
      <c r="P2609" s="10" t="str">
        <f t="shared" si="142"/>
        <v>Possibly down</v>
      </c>
      <c r="Q2609" s="2">
        <f t="shared" si="143"/>
        <v>68.872300799999991</v>
      </c>
      <c r="R2609" s="2">
        <f t="shared" si="144"/>
        <v>-1.4058017999999919</v>
      </c>
      <c r="S2609" s="1">
        <f t="shared" si="145"/>
        <v>69.909504701678301</v>
      </c>
      <c r="T2609" s="1">
        <f t="shared" si="146"/>
        <v>67.83509689832168</v>
      </c>
      <c r="U2609" s="1" t="str">
        <f t="shared" si="147"/>
        <v>Change DOWN</v>
      </c>
      <c r="V2609" s="1" t="str">
        <f t="shared" si="148"/>
        <v>Change DOWN</v>
      </c>
      <c r="W2609" s="1">
        <f t="shared" si="149"/>
        <v>67.466498999999999</v>
      </c>
    </row>
    <row r="2610" spans="1:23" x14ac:dyDescent="0.25">
      <c r="A2610" s="3">
        <v>43965</v>
      </c>
      <c r="B2610">
        <v>66.750998999999993</v>
      </c>
      <c r="C2610">
        <v>67.871002000000004</v>
      </c>
      <c r="D2610">
        <v>66.195503000000002</v>
      </c>
      <c r="E2610">
        <v>67.806503000000006</v>
      </c>
      <c r="F2610">
        <v>67.806503000000006</v>
      </c>
      <c r="G2610">
        <v>32062000</v>
      </c>
      <c r="I2610" s="2">
        <f t="shared" si="135"/>
        <v>67.720199333333326</v>
      </c>
      <c r="J2610" s="2">
        <f t="shared" si="136"/>
        <v>66.166297666666651</v>
      </c>
      <c r="K2610" s="2">
        <f t="shared" si="137"/>
        <v>64.866096333333331</v>
      </c>
      <c r="L2610" s="2">
        <f t="shared" si="138"/>
        <v>63.312194666666656</v>
      </c>
      <c r="M2610" s="2">
        <f t="shared" si="139"/>
        <v>69.020400666666646</v>
      </c>
      <c r="N2610" s="2">
        <f t="shared" si="140"/>
        <v>70.574302333333321</v>
      </c>
      <c r="O2610" s="2">
        <f t="shared" si="141"/>
        <v>71.874503666666641</v>
      </c>
      <c r="P2610" s="10" t="str">
        <f t="shared" si="142"/>
        <v/>
      </c>
      <c r="Q2610" s="2">
        <f t="shared" si="143"/>
        <v>68.892600999999999</v>
      </c>
      <c r="R2610" s="2">
        <f t="shared" si="144"/>
        <v>-1.0860979999999927</v>
      </c>
      <c r="S2610" s="1">
        <f t="shared" si="145"/>
        <v>69.893278797048339</v>
      </c>
      <c r="T2610" s="1">
        <f t="shared" si="146"/>
        <v>67.891923202951659</v>
      </c>
      <c r="U2610" s="1" t="str">
        <f t="shared" si="147"/>
        <v>Change DOWN</v>
      </c>
      <c r="V2610" s="1" t="str">
        <f t="shared" si="148"/>
        <v/>
      </c>
      <c r="W2610" s="1" t="str">
        <f t="shared" si="149"/>
        <v/>
      </c>
    </row>
    <row r="2611" spans="1:23" x14ac:dyDescent="0.25">
      <c r="A2611" s="3">
        <v>43966</v>
      </c>
      <c r="B2611">
        <v>67.5</v>
      </c>
      <c r="C2611">
        <v>68.723999000000006</v>
      </c>
      <c r="D2611">
        <v>66.949996999999996</v>
      </c>
      <c r="E2611">
        <v>68.659499999999994</v>
      </c>
      <c r="F2611">
        <v>68.659499999999994</v>
      </c>
      <c r="G2611">
        <v>34154000</v>
      </c>
      <c r="I2611" s="2">
        <f t="shared" si="135"/>
        <v>67.291002666666671</v>
      </c>
      <c r="J2611" s="2">
        <f t="shared" si="136"/>
        <v>66.711003333333338</v>
      </c>
      <c r="K2611" s="2">
        <f t="shared" si="137"/>
        <v>65.615503666666669</v>
      </c>
      <c r="L2611" s="2">
        <f t="shared" si="138"/>
        <v>65.035504333333336</v>
      </c>
      <c r="M2611" s="2">
        <f t="shared" si="139"/>
        <v>68.38650233333334</v>
      </c>
      <c r="N2611" s="2">
        <f t="shared" si="140"/>
        <v>68.966501666666673</v>
      </c>
      <c r="O2611" s="2">
        <f t="shared" si="141"/>
        <v>70.062001333333342</v>
      </c>
      <c r="P2611" s="10" t="str">
        <f t="shared" si="142"/>
        <v>Possibly up</v>
      </c>
      <c r="Q2611" s="2">
        <f t="shared" si="143"/>
        <v>68.728302000000014</v>
      </c>
      <c r="R2611" s="2">
        <f t="shared" si="144"/>
        <v>-6.8802000000019348E-2</v>
      </c>
      <c r="S2611" s="1">
        <f t="shared" si="145"/>
        <v>69.844103004325163</v>
      </c>
      <c r="T2611" s="1">
        <f t="shared" si="146"/>
        <v>67.612500995674864</v>
      </c>
      <c r="U2611" s="1" t="str">
        <f t="shared" si="147"/>
        <v>Change DOWN</v>
      </c>
      <c r="V2611" s="1" t="str">
        <f t="shared" si="148"/>
        <v/>
      </c>
      <c r="W2611" s="1" t="str">
        <f t="shared" si="149"/>
        <v/>
      </c>
    </row>
    <row r="2612" spans="1:23" x14ac:dyDescent="0.25">
      <c r="A2612" s="3">
        <v>43969</v>
      </c>
      <c r="B2612">
        <v>68.087502000000001</v>
      </c>
      <c r="C2612">
        <v>69.616248999999996</v>
      </c>
      <c r="D2612">
        <v>67.712502000000001</v>
      </c>
      <c r="E2612">
        <v>69.196999000000005</v>
      </c>
      <c r="F2612">
        <v>69.196999000000005</v>
      </c>
      <c r="G2612">
        <v>36448000</v>
      </c>
      <c r="I2612" s="2">
        <f t="shared" si="135"/>
        <v>68.111165333333318</v>
      </c>
      <c r="J2612" s="2">
        <f t="shared" si="136"/>
        <v>67.49833166666663</v>
      </c>
      <c r="K2612" s="2">
        <f t="shared" si="137"/>
        <v>66.337163333333308</v>
      </c>
      <c r="L2612" s="2">
        <f t="shared" si="138"/>
        <v>65.72432966666662</v>
      </c>
      <c r="M2612" s="2">
        <f t="shared" si="139"/>
        <v>69.27233366666664</v>
      </c>
      <c r="N2612" s="2">
        <f t="shared" si="140"/>
        <v>69.885167333333328</v>
      </c>
      <c r="O2612" s="2">
        <f t="shared" si="141"/>
        <v>71.04633566666665</v>
      </c>
      <c r="P2612" s="10" t="str">
        <f t="shared" si="142"/>
        <v/>
      </c>
      <c r="Q2612" s="2">
        <f t="shared" si="143"/>
        <v>68.576501399999998</v>
      </c>
      <c r="R2612" s="2">
        <f t="shared" si="144"/>
        <v>0.62049760000000731</v>
      </c>
      <c r="S2612" s="1">
        <f t="shared" si="145"/>
        <v>69.624497906317316</v>
      </c>
      <c r="T2612" s="1">
        <f t="shared" si="146"/>
        <v>67.52850489368268</v>
      </c>
      <c r="U2612" s="1" t="str">
        <f t="shared" si="147"/>
        <v>Change DOWN</v>
      </c>
      <c r="V2612" s="1" t="str">
        <f t="shared" si="148"/>
        <v/>
      </c>
      <c r="W2612" s="1" t="str">
        <f t="shared" si="149"/>
        <v/>
      </c>
    </row>
    <row r="2613" spans="1:23" x14ac:dyDescent="0.25">
      <c r="A2613" s="3">
        <v>43970</v>
      </c>
      <c r="B2613">
        <v>69.349853999999993</v>
      </c>
      <c r="C2613">
        <v>69.599997999999999</v>
      </c>
      <c r="D2613">
        <v>68.674248000000006</v>
      </c>
      <c r="E2613">
        <v>68.674248000000006</v>
      </c>
      <c r="F2613">
        <v>68.674248000000006</v>
      </c>
      <c r="G2613">
        <v>25612000</v>
      </c>
      <c r="I2613" s="2">
        <f t="shared" si="135"/>
        <v>68.841916666666677</v>
      </c>
      <c r="J2613" s="2">
        <f t="shared" si="136"/>
        <v>68.067584333333357</v>
      </c>
      <c r="K2613" s="2">
        <f t="shared" si="137"/>
        <v>66.938169666666681</v>
      </c>
      <c r="L2613" s="2">
        <f t="shared" si="138"/>
        <v>66.163837333333362</v>
      </c>
      <c r="M2613" s="2">
        <f t="shared" si="139"/>
        <v>69.971331333333353</v>
      </c>
      <c r="N2613" s="2">
        <f t="shared" si="140"/>
        <v>70.745663666666672</v>
      </c>
      <c r="O2613" s="2">
        <f t="shared" si="141"/>
        <v>71.875078333333349</v>
      </c>
      <c r="P2613" s="10" t="str">
        <f t="shared" si="142"/>
        <v/>
      </c>
      <c r="Q2613" s="2">
        <f t="shared" si="143"/>
        <v>68.383300800000001</v>
      </c>
      <c r="R2613" s="2">
        <f t="shared" si="144"/>
        <v>0.29094720000000507</v>
      </c>
      <c r="S2613" s="1">
        <f t="shared" si="145"/>
        <v>69.103472214945214</v>
      </c>
      <c r="T2613" s="1">
        <f t="shared" si="146"/>
        <v>67.663129385054788</v>
      </c>
      <c r="U2613" s="1" t="str">
        <f t="shared" si="147"/>
        <v>Change DOWN</v>
      </c>
      <c r="V2613" s="1" t="str">
        <f t="shared" si="148"/>
        <v/>
      </c>
      <c r="W2613" s="1" t="str">
        <f t="shared" si="149"/>
        <v/>
      </c>
    </row>
    <row r="2614" spans="1:23" x14ac:dyDescent="0.25">
      <c r="A2614" s="3">
        <v>43971</v>
      </c>
      <c r="B2614">
        <v>69.478995999999995</v>
      </c>
      <c r="C2614">
        <v>70.521004000000005</v>
      </c>
      <c r="D2614">
        <v>69.362503000000004</v>
      </c>
      <c r="E2614">
        <v>70.335999000000001</v>
      </c>
      <c r="F2614">
        <v>70.335999000000001</v>
      </c>
      <c r="G2614">
        <v>33108000</v>
      </c>
      <c r="I2614" s="2">
        <f t="shared" si="135"/>
        <v>68.982831333333337</v>
      </c>
      <c r="J2614" s="2">
        <f t="shared" si="136"/>
        <v>68.365664666666675</v>
      </c>
      <c r="K2614" s="2">
        <f t="shared" si="137"/>
        <v>68.057081333333343</v>
      </c>
      <c r="L2614" s="2">
        <f t="shared" si="138"/>
        <v>67.439914666666681</v>
      </c>
      <c r="M2614" s="2">
        <f t="shared" si="139"/>
        <v>69.291414666666668</v>
      </c>
      <c r="N2614" s="2">
        <f t="shared" si="140"/>
        <v>69.908581333333331</v>
      </c>
      <c r="O2614" s="2">
        <f t="shared" si="141"/>
        <v>70.217164666666662</v>
      </c>
      <c r="P2614" s="10" t="str">
        <f t="shared" si="142"/>
        <v>Definitely up</v>
      </c>
      <c r="Q2614" s="2">
        <f t="shared" si="143"/>
        <v>68.360749800000008</v>
      </c>
      <c r="R2614" s="2">
        <f t="shared" si="144"/>
        <v>1.9752491999999933</v>
      </c>
      <c r="S2614" s="1">
        <f t="shared" si="145"/>
        <v>69.066745468633115</v>
      </c>
      <c r="T2614" s="1">
        <f t="shared" si="146"/>
        <v>67.6547541313669</v>
      </c>
      <c r="U2614" s="1" t="str">
        <f t="shared" si="147"/>
        <v>Change UP</v>
      </c>
      <c r="V2614" s="1" t="str">
        <f t="shared" si="148"/>
        <v>Change UP</v>
      </c>
      <c r="W2614" s="1">
        <f t="shared" si="149"/>
        <v>70.335999000000001</v>
      </c>
    </row>
    <row r="2615" spans="1:23" x14ac:dyDescent="0.25">
      <c r="A2615" s="3">
        <v>43972</v>
      </c>
      <c r="B2615">
        <v>70.400002000000001</v>
      </c>
      <c r="C2615">
        <v>70.774497999999994</v>
      </c>
      <c r="D2615">
        <v>69.672500999999997</v>
      </c>
      <c r="E2615">
        <v>70.139999000000003</v>
      </c>
      <c r="F2615">
        <v>70.139999000000003</v>
      </c>
      <c r="G2615">
        <v>27700000</v>
      </c>
      <c r="I2615" s="2">
        <f t="shared" si="135"/>
        <v>70.073168666666675</v>
      </c>
      <c r="J2615" s="2">
        <f t="shared" si="136"/>
        <v>69.625333333333344</v>
      </c>
      <c r="K2615" s="2">
        <f t="shared" si="137"/>
        <v>68.914667666666674</v>
      </c>
      <c r="L2615" s="2">
        <f t="shared" si="138"/>
        <v>68.466832333333343</v>
      </c>
      <c r="M2615" s="2">
        <f t="shared" si="139"/>
        <v>70.783834333333346</v>
      </c>
      <c r="N2615" s="2">
        <f t="shared" si="140"/>
        <v>71.231669666666676</v>
      </c>
      <c r="O2615" s="2">
        <f t="shared" si="141"/>
        <v>71.942335333333347</v>
      </c>
      <c r="P2615" s="10" t="str">
        <f t="shared" si="142"/>
        <v/>
      </c>
      <c r="Q2615" s="2">
        <f t="shared" si="143"/>
        <v>68.934649800000017</v>
      </c>
      <c r="R2615" s="2">
        <f t="shared" si="144"/>
        <v>1.2053491999999864</v>
      </c>
      <c r="S2615" s="1">
        <f t="shared" si="145"/>
        <v>69.863202221152804</v>
      </c>
      <c r="T2615" s="1">
        <f t="shared" si="146"/>
        <v>68.00609737884723</v>
      </c>
      <c r="U2615" s="1" t="str">
        <f t="shared" si="147"/>
        <v>Change UP</v>
      </c>
      <c r="V2615" s="1" t="str">
        <f t="shared" si="148"/>
        <v/>
      </c>
      <c r="W2615" s="1" t="str">
        <f t="shared" si="149"/>
        <v/>
      </c>
    </row>
    <row r="2616" spans="1:23" x14ac:dyDescent="0.25">
      <c r="A2616" s="3">
        <v>43973</v>
      </c>
      <c r="B2616">
        <v>69.835503000000003</v>
      </c>
      <c r="C2616">
        <v>70.638000000000005</v>
      </c>
      <c r="D2616">
        <v>69.591498999999999</v>
      </c>
      <c r="E2616">
        <v>70.521004000000005</v>
      </c>
      <c r="F2616">
        <v>70.521004000000005</v>
      </c>
      <c r="G2616">
        <v>26188000</v>
      </c>
      <c r="I2616" s="2">
        <f t="shared" si="135"/>
        <v>70.195666000000003</v>
      </c>
      <c r="J2616" s="2">
        <f t="shared" si="136"/>
        <v>69.616834000000011</v>
      </c>
      <c r="K2616" s="2">
        <f t="shared" si="137"/>
        <v>69.093669000000006</v>
      </c>
      <c r="L2616" s="2">
        <f t="shared" si="138"/>
        <v>68.514837000000014</v>
      </c>
      <c r="M2616" s="2">
        <f t="shared" si="139"/>
        <v>70.718831000000009</v>
      </c>
      <c r="N2616" s="2">
        <f t="shared" si="140"/>
        <v>71.297663</v>
      </c>
      <c r="O2616" s="2">
        <f t="shared" si="141"/>
        <v>71.820828000000006</v>
      </c>
      <c r="P2616" s="10" t="str">
        <f t="shared" si="142"/>
        <v/>
      </c>
      <c r="Q2616" s="2">
        <f t="shared" si="143"/>
        <v>69.401348999999996</v>
      </c>
      <c r="R2616" s="2">
        <f t="shared" si="144"/>
        <v>1.1196550000000087</v>
      </c>
      <c r="S2616" s="1">
        <f t="shared" si="145"/>
        <v>70.198209899169669</v>
      </c>
      <c r="T2616" s="1">
        <f t="shared" si="146"/>
        <v>68.604488100830324</v>
      </c>
      <c r="U2616" s="1" t="str">
        <f t="shared" si="147"/>
        <v>Change UP</v>
      </c>
      <c r="V2616" s="1" t="str">
        <f t="shared" si="148"/>
        <v/>
      </c>
      <c r="W2616" s="1" t="str">
        <f t="shared" si="149"/>
        <v/>
      </c>
    </row>
    <row r="2617" spans="1:23" x14ac:dyDescent="0.25">
      <c r="A2617" s="3">
        <v>43977</v>
      </c>
      <c r="B2617">
        <v>71.863502999999994</v>
      </c>
      <c r="C2617">
        <v>72.050003000000004</v>
      </c>
      <c r="D2617">
        <v>70.606498999999999</v>
      </c>
      <c r="E2617">
        <v>70.850998000000004</v>
      </c>
      <c r="F2617">
        <v>70.850998000000004</v>
      </c>
      <c r="G2617">
        <v>41212000</v>
      </c>
      <c r="I2617" s="2">
        <f t="shared" si="135"/>
        <v>70.25016766666667</v>
      </c>
      <c r="J2617" s="2">
        <f t="shared" si="136"/>
        <v>69.862335333333334</v>
      </c>
      <c r="K2617" s="2">
        <f t="shared" si="137"/>
        <v>69.203666666666663</v>
      </c>
      <c r="L2617" s="2">
        <f t="shared" si="138"/>
        <v>68.815834333333328</v>
      </c>
      <c r="M2617" s="2">
        <f t="shared" si="139"/>
        <v>70.90883633333334</v>
      </c>
      <c r="N2617" s="2">
        <f t="shared" si="140"/>
        <v>71.296668666666676</v>
      </c>
      <c r="O2617" s="2">
        <f t="shared" si="141"/>
        <v>71.955337333333347</v>
      </c>
      <c r="P2617" s="10" t="str">
        <f t="shared" si="142"/>
        <v/>
      </c>
      <c r="Q2617" s="2">
        <f t="shared" si="143"/>
        <v>69.773649800000001</v>
      </c>
      <c r="R2617" s="2">
        <f t="shared" si="144"/>
        <v>1.077348200000003</v>
      </c>
      <c r="S2617" s="1">
        <f t="shared" si="145"/>
        <v>70.572116631233897</v>
      </c>
      <c r="T2617" s="1">
        <f t="shared" si="146"/>
        <v>68.975182968766106</v>
      </c>
      <c r="U2617" s="1" t="str">
        <f t="shared" si="147"/>
        <v>Change UP</v>
      </c>
      <c r="V2617" s="1" t="str">
        <f t="shared" si="148"/>
        <v/>
      </c>
      <c r="W2617" s="1" t="str">
        <f t="shared" si="149"/>
        <v/>
      </c>
    </row>
    <row r="2618" spans="1:23" x14ac:dyDescent="0.25">
      <c r="A2618" s="3">
        <v>43978</v>
      </c>
      <c r="B2618">
        <v>70.862503000000004</v>
      </c>
      <c r="C2618">
        <v>71.086997999999994</v>
      </c>
      <c r="D2618">
        <v>69.564498999999998</v>
      </c>
      <c r="E2618">
        <v>70.891998000000001</v>
      </c>
      <c r="F2618">
        <v>70.891998000000001</v>
      </c>
      <c r="G2618">
        <v>33716000</v>
      </c>
      <c r="I2618" s="2">
        <f t="shared" si="135"/>
        <v>71.169166666666669</v>
      </c>
      <c r="J2618" s="2">
        <f t="shared" si="136"/>
        <v>70.288330333333334</v>
      </c>
      <c r="K2618" s="2">
        <f t="shared" si="137"/>
        <v>69.725662666666665</v>
      </c>
      <c r="L2618" s="2">
        <f t="shared" si="138"/>
        <v>68.84482633333333</v>
      </c>
      <c r="M2618" s="2">
        <f t="shared" si="139"/>
        <v>71.731834333333339</v>
      </c>
      <c r="N2618" s="2">
        <f t="shared" si="140"/>
        <v>72.612670666666673</v>
      </c>
      <c r="O2618" s="2">
        <f t="shared" si="141"/>
        <v>73.175338333333343</v>
      </c>
      <c r="P2618" s="10" t="str">
        <f t="shared" si="142"/>
        <v/>
      </c>
      <c r="Q2618" s="2">
        <f t="shared" si="143"/>
        <v>70.104449599999995</v>
      </c>
      <c r="R2618" s="2">
        <f t="shared" si="144"/>
        <v>0.7875484000000057</v>
      </c>
      <c r="S2618" s="1">
        <f t="shared" si="145"/>
        <v>70.945759231292953</v>
      </c>
      <c r="T2618" s="1">
        <f t="shared" si="146"/>
        <v>69.263139968707037</v>
      </c>
      <c r="U2618" s="1" t="str">
        <f t="shared" si="147"/>
        <v>Change UP</v>
      </c>
      <c r="V2618" s="1" t="str">
        <f t="shared" si="148"/>
        <v/>
      </c>
      <c r="W2618" s="1" t="str">
        <f t="shared" si="149"/>
        <v/>
      </c>
    </row>
    <row r="2619" spans="1:23" x14ac:dyDescent="0.25">
      <c r="A2619" s="3">
        <v>43979</v>
      </c>
      <c r="B2619">
        <v>69.843001999999998</v>
      </c>
      <c r="C2619">
        <v>72.042000000000002</v>
      </c>
      <c r="D2619">
        <v>69.800003000000004</v>
      </c>
      <c r="E2619">
        <v>70.836501999999996</v>
      </c>
      <c r="F2619">
        <v>70.836501999999996</v>
      </c>
      <c r="G2619">
        <v>33844000</v>
      </c>
      <c r="I2619" s="2">
        <f t="shared" si="135"/>
        <v>70.514498333333336</v>
      </c>
      <c r="J2619" s="2">
        <f t="shared" si="136"/>
        <v>69.941998666666677</v>
      </c>
      <c r="K2619" s="2">
        <f t="shared" si="137"/>
        <v>68.991999333333339</v>
      </c>
      <c r="L2619" s="2">
        <f t="shared" si="138"/>
        <v>68.419499666666681</v>
      </c>
      <c r="M2619" s="2">
        <f t="shared" si="139"/>
        <v>71.464497666666674</v>
      </c>
      <c r="N2619" s="2">
        <f t="shared" si="140"/>
        <v>72.036997333333332</v>
      </c>
      <c r="O2619" s="2">
        <f t="shared" si="141"/>
        <v>72.98699666666667</v>
      </c>
      <c r="P2619" s="10" t="str">
        <f t="shared" si="142"/>
        <v/>
      </c>
      <c r="Q2619" s="2">
        <f t="shared" si="143"/>
        <v>70.547999599999997</v>
      </c>
      <c r="R2619" s="2">
        <f t="shared" si="144"/>
        <v>0.28850239999999872</v>
      </c>
      <c r="S2619" s="1">
        <f t="shared" si="145"/>
        <v>70.872915141343128</v>
      </c>
      <c r="T2619" s="1">
        <f t="shared" si="146"/>
        <v>70.223084058656866</v>
      </c>
      <c r="U2619" s="1" t="str">
        <f t="shared" si="147"/>
        <v>Change UP</v>
      </c>
      <c r="V2619" s="1" t="str">
        <f t="shared" si="148"/>
        <v/>
      </c>
      <c r="W2619" s="1" t="str">
        <f t="shared" si="149"/>
        <v/>
      </c>
    </row>
    <row r="2620" spans="1:23" x14ac:dyDescent="0.25">
      <c r="A2620" s="3">
        <v>43980</v>
      </c>
      <c r="B2620">
        <v>70.846999999999994</v>
      </c>
      <c r="C2620">
        <v>71.628501999999997</v>
      </c>
      <c r="D2620">
        <v>70.667502999999996</v>
      </c>
      <c r="E2620">
        <v>71.445999</v>
      </c>
      <c r="F2620">
        <v>71.445999</v>
      </c>
      <c r="G2620">
        <v>36418000</v>
      </c>
      <c r="I2620" s="2">
        <f t="shared" si="135"/>
        <v>70.892835000000005</v>
      </c>
      <c r="J2620" s="2">
        <f t="shared" si="136"/>
        <v>69.743670000000009</v>
      </c>
      <c r="K2620" s="2">
        <f t="shared" si="137"/>
        <v>68.650838000000007</v>
      </c>
      <c r="L2620" s="2">
        <f t="shared" si="138"/>
        <v>67.501673000000011</v>
      </c>
      <c r="M2620" s="2">
        <f t="shared" si="139"/>
        <v>71.985667000000007</v>
      </c>
      <c r="N2620" s="2">
        <f t="shared" si="140"/>
        <v>73.134832000000003</v>
      </c>
      <c r="O2620" s="2">
        <f t="shared" si="141"/>
        <v>74.227664000000004</v>
      </c>
      <c r="P2620" s="10" t="str">
        <f t="shared" si="142"/>
        <v/>
      </c>
      <c r="Q2620" s="2">
        <f t="shared" si="143"/>
        <v>70.648100200000002</v>
      </c>
      <c r="R2620" s="2">
        <f t="shared" si="144"/>
        <v>0.79789879999999869</v>
      </c>
      <c r="S2620" s="1">
        <f t="shared" si="145"/>
        <v>70.968439537979592</v>
      </c>
      <c r="T2620" s="1">
        <f t="shared" si="146"/>
        <v>70.327760862020412</v>
      </c>
      <c r="U2620" s="1" t="str">
        <f t="shared" si="147"/>
        <v>Change UP</v>
      </c>
      <c r="V2620" s="1" t="str">
        <f t="shared" si="148"/>
        <v/>
      </c>
      <c r="W2620" s="1" t="str">
        <f t="shared" si="149"/>
        <v/>
      </c>
    </row>
    <row r="2621" spans="1:23" x14ac:dyDescent="0.25">
      <c r="A2621" s="3">
        <v>43983</v>
      </c>
      <c r="B2621">
        <v>70.919501999999994</v>
      </c>
      <c r="C2621">
        <v>71.898003000000003</v>
      </c>
      <c r="D2621">
        <v>70.900002000000001</v>
      </c>
      <c r="E2621">
        <v>71.591003000000001</v>
      </c>
      <c r="F2621">
        <v>71.591003000000001</v>
      </c>
      <c r="G2621">
        <v>24342000</v>
      </c>
      <c r="I2621" s="2">
        <f t="shared" si="135"/>
        <v>71.24733466666666</v>
      </c>
      <c r="J2621" s="2">
        <f t="shared" si="136"/>
        <v>70.866167333333323</v>
      </c>
      <c r="K2621" s="2">
        <f t="shared" si="137"/>
        <v>70.286335666666659</v>
      </c>
      <c r="L2621" s="2">
        <f t="shared" si="138"/>
        <v>69.905168333333322</v>
      </c>
      <c r="M2621" s="2">
        <f t="shared" si="139"/>
        <v>71.827166333333324</v>
      </c>
      <c r="N2621" s="2">
        <f t="shared" si="140"/>
        <v>72.208333666666661</v>
      </c>
      <c r="O2621" s="2">
        <f t="shared" si="141"/>
        <v>72.788165333333325</v>
      </c>
      <c r="P2621" s="10" t="str">
        <f t="shared" si="142"/>
        <v/>
      </c>
      <c r="Q2621" s="2">
        <f t="shared" si="143"/>
        <v>70.909300200000004</v>
      </c>
      <c r="R2621" s="2">
        <f t="shared" si="144"/>
        <v>0.6817027999999965</v>
      </c>
      <c r="S2621" s="1">
        <f t="shared" si="145"/>
        <v>71.24389608738835</v>
      </c>
      <c r="T2621" s="1">
        <f t="shared" si="146"/>
        <v>70.574704312611658</v>
      </c>
      <c r="U2621" s="1" t="str">
        <f t="shared" si="147"/>
        <v>Change UP</v>
      </c>
      <c r="V2621" s="1" t="str">
        <f t="shared" si="148"/>
        <v/>
      </c>
      <c r="W2621" s="1" t="str">
        <f t="shared" si="149"/>
        <v/>
      </c>
    </row>
    <row r="2622" spans="1:23" x14ac:dyDescent="0.25">
      <c r="A2622" s="3">
        <v>43984</v>
      </c>
      <c r="B2622">
        <v>71.527495999999999</v>
      </c>
      <c r="C2622">
        <v>71.980498999999995</v>
      </c>
      <c r="D2622">
        <v>70.941497999999996</v>
      </c>
      <c r="E2622">
        <v>71.960999000000001</v>
      </c>
      <c r="F2622">
        <v>71.960999000000001</v>
      </c>
      <c r="G2622">
        <v>25562000</v>
      </c>
      <c r="I2622" s="2">
        <f t="shared" si="135"/>
        <v>71.463002666666668</v>
      </c>
      <c r="J2622" s="2">
        <f t="shared" si="136"/>
        <v>71.028002333333333</v>
      </c>
      <c r="K2622" s="2">
        <f t="shared" si="137"/>
        <v>70.465001666666666</v>
      </c>
      <c r="L2622" s="2">
        <f t="shared" si="138"/>
        <v>70.030001333333331</v>
      </c>
      <c r="M2622" s="2">
        <f t="shared" si="139"/>
        <v>72.026003333333335</v>
      </c>
      <c r="N2622" s="2">
        <f t="shared" si="140"/>
        <v>72.46100366666667</v>
      </c>
      <c r="O2622" s="2">
        <f t="shared" si="141"/>
        <v>73.024004333333338</v>
      </c>
      <c r="P2622" s="10" t="str">
        <f t="shared" si="142"/>
        <v/>
      </c>
      <c r="Q2622" s="2">
        <f t="shared" si="143"/>
        <v>71.1233</v>
      </c>
      <c r="R2622" s="2">
        <f t="shared" si="144"/>
        <v>0.83769900000000064</v>
      </c>
      <c r="S2622" s="1">
        <f t="shared" si="145"/>
        <v>71.488259870404264</v>
      </c>
      <c r="T2622" s="1">
        <f t="shared" si="146"/>
        <v>70.758340129595737</v>
      </c>
      <c r="U2622" s="1" t="str">
        <f t="shared" si="147"/>
        <v>Change UP</v>
      </c>
      <c r="V2622" s="1" t="str">
        <f t="shared" si="148"/>
        <v/>
      </c>
      <c r="W2622" s="1" t="str">
        <f t="shared" si="149"/>
        <v/>
      </c>
    </row>
    <row r="2623" spans="1:23" x14ac:dyDescent="0.25">
      <c r="A2623" s="3">
        <v>43985</v>
      </c>
      <c r="B2623">
        <v>71.915001000000004</v>
      </c>
      <c r="C2623">
        <v>72.327599000000006</v>
      </c>
      <c r="D2623">
        <v>71.488853000000006</v>
      </c>
      <c r="E2623">
        <v>71.819000000000003</v>
      </c>
      <c r="F2623">
        <v>71.819000000000003</v>
      </c>
      <c r="G2623">
        <v>25124000</v>
      </c>
      <c r="I2623" s="2">
        <f t="shared" si="135"/>
        <v>71.627665333333326</v>
      </c>
      <c r="J2623" s="2">
        <f t="shared" si="136"/>
        <v>71.274831666666657</v>
      </c>
      <c r="K2623" s="2">
        <f t="shared" si="137"/>
        <v>70.588664333333327</v>
      </c>
      <c r="L2623" s="2">
        <f t="shared" si="138"/>
        <v>70.235830666666658</v>
      </c>
      <c r="M2623" s="2">
        <f t="shared" si="139"/>
        <v>72.313832666666656</v>
      </c>
      <c r="N2623" s="2">
        <f t="shared" si="140"/>
        <v>72.666666333333325</v>
      </c>
      <c r="O2623" s="2">
        <f t="shared" si="141"/>
        <v>73.352833666666655</v>
      </c>
      <c r="P2623" s="10" t="str">
        <f t="shared" si="142"/>
        <v/>
      </c>
      <c r="Q2623" s="2">
        <f t="shared" si="143"/>
        <v>71.345300199999997</v>
      </c>
      <c r="R2623" s="2">
        <f t="shared" si="144"/>
        <v>0.47369980000000567</v>
      </c>
      <c r="S2623" s="1">
        <f t="shared" si="145"/>
        <v>71.823304807566387</v>
      </c>
      <c r="T2623" s="1">
        <f t="shared" si="146"/>
        <v>70.867295592433607</v>
      </c>
      <c r="U2623" s="1" t="str">
        <f t="shared" si="147"/>
        <v>Change UP</v>
      </c>
      <c r="V2623" s="1" t="str">
        <f t="shared" si="148"/>
        <v/>
      </c>
      <c r="W2623" s="1" t="str">
        <f t="shared" si="149"/>
        <v/>
      </c>
    </row>
    <row r="2624" spans="1:23" x14ac:dyDescent="0.25">
      <c r="A2624" s="3">
        <v>43986</v>
      </c>
      <c r="B2624">
        <v>71.519997000000004</v>
      </c>
      <c r="C2624">
        <v>71.947997999999998</v>
      </c>
      <c r="D2624">
        <v>70.236503999999996</v>
      </c>
      <c r="E2624">
        <v>70.609001000000006</v>
      </c>
      <c r="F2624">
        <v>70.609001000000006</v>
      </c>
      <c r="G2624">
        <v>29686000</v>
      </c>
      <c r="I2624" s="2">
        <f t="shared" si="135"/>
        <v>71.878484000000014</v>
      </c>
      <c r="J2624" s="2">
        <f t="shared" si="136"/>
        <v>71.429369000000023</v>
      </c>
      <c r="K2624" s="2">
        <f t="shared" si="137"/>
        <v>71.039738000000014</v>
      </c>
      <c r="L2624" s="2">
        <f t="shared" si="138"/>
        <v>70.590623000000022</v>
      </c>
      <c r="M2624" s="2">
        <f t="shared" si="139"/>
        <v>72.268115000000023</v>
      </c>
      <c r="N2624" s="2">
        <f t="shared" si="140"/>
        <v>72.717230000000015</v>
      </c>
      <c r="O2624" s="2">
        <f t="shared" si="141"/>
        <v>73.106861000000023</v>
      </c>
      <c r="P2624" s="10" t="str">
        <f t="shared" si="142"/>
        <v>Likely down</v>
      </c>
      <c r="Q2624" s="2">
        <f t="shared" si="143"/>
        <v>71.530700600000003</v>
      </c>
      <c r="R2624" s="2">
        <f t="shared" si="144"/>
        <v>-0.92169959999999662</v>
      </c>
      <c r="S2624" s="1">
        <f t="shared" si="145"/>
        <v>71.966875935677407</v>
      </c>
      <c r="T2624" s="1">
        <f t="shared" si="146"/>
        <v>71.094525264322598</v>
      </c>
      <c r="U2624" s="1" t="str">
        <f t="shared" si="147"/>
        <v>Change DOWN</v>
      </c>
      <c r="V2624" s="1" t="str">
        <f t="shared" si="148"/>
        <v>Change DOWN</v>
      </c>
      <c r="W2624" s="1">
        <f t="shared" si="149"/>
        <v>70.609001000000006</v>
      </c>
    </row>
    <row r="2625" spans="1:23" x14ac:dyDescent="0.25">
      <c r="A2625" s="3">
        <v>43987</v>
      </c>
      <c r="B2625">
        <v>70.658501000000001</v>
      </c>
      <c r="C2625">
        <v>72.252502000000007</v>
      </c>
      <c r="D2625">
        <v>70.300003000000004</v>
      </c>
      <c r="E2625">
        <v>71.919501999999994</v>
      </c>
      <c r="F2625">
        <v>71.919501999999994</v>
      </c>
      <c r="G2625">
        <v>34698000</v>
      </c>
      <c r="I2625" s="2">
        <f t="shared" si="135"/>
        <v>70.931167666666667</v>
      </c>
      <c r="J2625" s="2">
        <f t="shared" si="136"/>
        <v>69.914337333333336</v>
      </c>
      <c r="K2625" s="2">
        <f t="shared" si="137"/>
        <v>69.219673666666665</v>
      </c>
      <c r="L2625" s="2">
        <f t="shared" si="138"/>
        <v>68.202843333333334</v>
      </c>
      <c r="M2625" s="2">
        <f t="shared" si="139"/>
        <v>71.625831333333338</v>
      </c>
      <c r="N2625" s="2">
        <f t="shared" si="140"/>
        <v>72.642661666666669</v>
      </c>
      <c r="O2625" s="2">
        <f t="shared" si="141"/>
        <v>73.337325333333339</v>
      </c>
      <c r="P2625" s="10" t="str">
        <f t="shared" si="142"/>
        <v>Possibly up</v>
      </c>
      <c r="Q2625" s="2">
        <f t="shared" si="143"/>
        <v>71.485200400000011</v>
      </c>
      <c r="R2625" s="2">
        <f t="shared" si="144"/>
        <v>0.43430159999998352</v>
      </c>
      <c r="S2625" s="1">
        <f t="shared" si="145"/>
        <v>72.013940130210244</v>
      </c>
      <c r="T2625" s="1">
        <f t="shared" si="146"/>
        <v>70.956460669789777</v>
      </c>
      <c r="U2625" s="1" t="str">
        <f t="shared" si="147"/>
        <v>Change DOWN</v>
      </c>
      <c r="V2625" s="1" t="str">
        <f t="shared" si="148"/>
        <v/>
      </c>
      <c r="W2625" s="1" t="str">
        <f t="shared" si="149"/>
        <v/>
      </c>
    </row>
    <row r="2626" spans="1:23" x14ac:dyDescent="0.25">
      <c r="A2626" s="3">
        <v>43990</v>
      </c>
      <c r="B2626">
        <v>71.116996999999998</v>
      </c>
      <c r="C2626">
        <v>72.399497999999994</v>
      </c>
      <c r="D2626">
        <v>71.116996999999998</v>
      </c>
      <c r="E2626">
        <v>72.330498000000006</v>
      </c>
      <c r="F2626">
        <v>72.330498000000006</v>
      </c>
      <c r="G2626">
        <v>28084000</v>
      </c>
      <c r="I2626" s="2">
        <f t="shared" si="135"/>
        <v>71.490668999999997</v>
      </c>
      <c r="J2626" s="2">
        <f t="shared" si="136"/>
        <v>70.728835999999987</v>
      </c>
      <c r="K2626" s="2">
        <f t="shared" si="137"/>
        <v>69.538169999999994</v>
      </c>
      <c r="L2626" s="2">
        <f t="shared" si="138"/>
        <v>68.776336999999984</v>
      </c>
      <c r="M2626" s="2">
        <f t="shared" si="139"/>
        <v>72.68133499999999</v>
      </c>
      <c r="N2626" s="2">
        <f t="shared" si="140"/>
        <v>73.443168</v>
      </c>
      <c r="O2626" s="2">
        <f t="shared" si="141"/>
        <v>74.633833999999993</v>
      </c>
      <c r="P2626" s="10" t="str">
        <f t="shared" si="142"/>
        <v/>
      </c>
      <c r="Q2626" s="2">
        <f t="shared" si="143"/>
        <v>71.579900999999992</v>
      </c>
      <c r="R2626" s="2">
        <f t="shared" si="144"/>
        <v>0.75059700000001328</v>
      </c>
      <c r="S2626" s="1">
        <f t="shared" si="145"/>
        <v>72.141261606252783</v>
      </c>
      <c r="T2626" s="1">
        <f t="shared" si="146"/>
        <v>71.018540393747202</v>
      </c>
      <c r="U2626" s="1" t="str">
        <f t="shared" si="147"/>
        <v>Change UP</v>
      </c>
      <c r="V2626" s="1" t="str">
        <f t="shared" si="148"/>
        <v>Change UP</v>
      </c>
      <c r="W2626" s="1">
        <f t="shared" si="149"/>
        <v>72.330498000000006</v>
      </c>
    </row>
    <row r="2627" spans="1:23" x14ac:dyDescent="0.25">
      <c r="A2627" s="3">
        <v>43991</v>
      </c>
      <c r="B2627">
        <v>72.267998000000006</v>
      </c>
      <c r="C2627">
        <v>73.400002000000001</v>
      </c>
      <c r="D2627">
        <v>72.160499999999999</v>
      </c>
      <c r="E2627">
        <v>72.807998999999995</v>
      </c>
      <c r="F2627">
        <v>72.807998999999995</v>
      </c>
      <c r="G2627">
        <v>28184000</v>
      </c>
      <c r="I2627" s="2">
        <f t="shared" si="135"/>
        <v>71.948997666666671</v>
      </c>
      <c r="J2627" s="2">
        <f t="shared" si="136"/>
        <v>71.498497333333347</v>
      </c>
      <c r="K2627" s="2">
        <f t="shared" si="137"/>
        <v>70.666496666666674</v>
      </c>
      <c r="L2627" s="2">
        <f t="shared" si="138"/>
        <v>70.215996333333351</v>
      </c>
      <c r="M2627" s="2">
        <f t="shared" si="139"/>
        <v>72.780998333333343</v>
      </c>
      <c r="N2627" s="2">
        <f t="shared" si="140"/>
        <v>73.231498666666667</v>
      </c>
      <c r="O2627" s="2">
        <f t="shared" si="141"/>
        <v>74.06349933333334</v>
      </c>
      <c r="P2627" s="10" t="str">
        <f t="shared" si="142"/>
        <v>Possibly up</v>
      </c>
      <c r="Q2627" s="2">
        <f t="shared" si="143"/>
        <v>71.727800000000002</v>
      </c>
      <c r="R2627" s="2">
        <f t="shared" si="144"/>
        <v>1.0801989999999932</v>
      </c>
      <c r="S2627" s="1">
        <f t="shared" si="145"/>
        <v>72.382476437641145</v>
      </c>
      <c r="T2627" s="1">
        <f t="shared" si="146"/>
        <v>71.073123562358859</v>
      </c>
      <c r="U2627" s="1" t="str">
        <f t="shared" si="147"/>
        <v>Change UP</v>
      </c>
      <c r="V2627" s="1" t="str">
        <f t="shared" si="148"/>
        <v/>
      </c>
      <c r="W2627" s="1" t="str">
        <f t="shared" si="149"/>
        <v/>
      </c>
    </row>
    <row r="2628" spans="1:23" x14ac:dyDescent="0.25">
      <c r="A2628" s="3">
        <v>43992</v>
      </c>
      <c r="B2628">
        <v>72.976996999999997</v>
      </c>
      <c r="C2628">
        <v>73.712952000000001</v>
      </c>
      <c r="D2628">
        <v>72.813498999999993</v>
      </c>
      <c r="E2628">
        <v>73.292502999999996</v>
      </c>
      <c r="F2628">
        <v>73.292502999999996</v>
      </c>
      <c r="G2628">
        <v>30504000</v>
      </c>
      <c r="I2628" s="2">
        <f t="shared" si="135"/>
        <v>72.789500333333322</v>
      </c>
      <c r="J2628" s="2">
        <f t="shared" si="136"/>
        <v>72.178998666666644</v>
      </c>
      <c r="K2628" s="2">
        <f t="shared" si="137"/>
        <v>71.54999833333332</v>
      </c>
      <c r="L2628" s="2">
        <f t="shared" si="138"/>
        <v>70.939496666666642</v>
      </c>
      <c r="M2628" s="2">
        <f t="shared" si="139"/>
        <v>73.418500666666645</v>
      </c>
      <c r="N2628" s="2">
        <f t="shared" si="140"/>
        <v>74.029002333333324</v>
      </c>
      <c r="O2628" s="2">
        <f t="shared" si="141"/>
        <v>74.658002666666647</v>
      </c>
      <c r="P2628" s="10" t="str">
        <f t="shared" si="142"/>
        <v/>
      </c>
      <c r="Q2628" s="2">
        <f t="shared" si="143"/>
        <v>71.897199999999998</v>
      </c>
      <c r="R2628" s="2">
        <f t="shared" si="144"/>
        <v>1.3953029999999984</v>
      </c>
      <c r="S2628" s="1">
        <f t="shared" si="145"/>
        <v>72.71624994628074</v>
      </c>
      <c r="T2628" s="1">
        <f t="shared" si="146"/>
        <v>71.078150053719256</v>
      </c>
      <c r="U2628" s="1" t="str">
        <f t="shared" si="147"/>
        <v>Change UP</v>
      </c>
      <c r="V2628" s="1" t="str">
        <f t="shared" si="148"/>
        <v/>
      </c>
      <c r="W2628" s="1" t="str">
        <f t="shared" si="149"/>
        <v/>
      </c>
    </row>
    <row r="2629" spans="1:23" x14ac:dyDescent="0.25">
      <c r="A2629" s="3">
        <v>43993</v>
      </c>
      <c r="B2629">
        <v>72.124001000000007</v>
      </c>
      <c r="C2629">
        <v>72.723747000000003</v>
      </c>
      <c r="D2629">
        <v>70.099997999999999</v>
      </c>
      <c r="E2629">
        <v>70.192001000000005</v>
      </c>
      <c r="F2629">
        <v>70.192001000000005</v>
      </c>
      <c r="G2629">
        <v>39826000</v>
      </c>
      <c r="I2629" s="2">
        <f t="shared" si="135"/>
        <v>73.272984666666673</v>
      </c>
      <c r="J2629" s="2">
        <f t="shared" si="136"/>
        <v>72.833017333333345</v>
      </c>
      <c r="K2629" s="2">
        <f t="shared" si="137"/>
        <v>72.373531666666665</v>
      </c>
      <c r="L2629" s="2">
        <f t="shared" si="138"/>
        <v>71.933564333333337</v>
      </c>
      <c r="M2629" s="2">
        <f t="shared" si="139"/>
        <v>73.732470333333353</v>
      </c>
      <c r="N2629" s="2">
        <f t="shared" si="140"/>
        <v>74.172437666666681</v>
      </c>
      <c r="O2629" s="2">
        <f t="shared" si="141"/>
        <v>74.631923333333361</v>
      </c>
      <c r="P2629" s="10" t="str">
        <f t="shared" si="142"/>
        <v>Definitely down</v>
      </c>
      <c r="Q2629" s="2">
        <f t="shared" si="143"/>
        <v>72.191900600000011</v>
      </c>
      <c r="R2629" s="2">
        <f t="shared" si="144"/>
        <v>-1.9998996000000062</v>
      </c>
      <c r="S2629" s="1">
        <f t="shared" si="145"/>
        <v>73.215360938950326</v>
      </c>
      <c r="T2629" s="1">
        <f t="shared" si="146"/>
        <v>71.168440261049696</v>
      </c>
      <c r="U2629" s="1" t="str">
        <f t="shared" si="147"/>
        <v>Change DOWN</v>
      </c>
      <c r="V2629" s="1" t="str">
        <f t="shared" si="148"/>
        <v>Change DOWN</v>
      </c>
      <c r="W2629" s="1">
        <f t="shared" si="149"/>
        <v>70.192001000000005</v>
      </c>
    </row>
    <row r="2630" spans="1:23" x14ac:dyDescent="0.25">
      <c r="A2630" s="3">
        <v>43994</v>
      </c>
      <c r="B2630">
        <v>71.424499999999995</v>
      </c>
      <c r="C2630">
        <v>71.849997999999999</v>
      </c>
      <c r="D2630">
        <v>69.301002999999994</v>
      </c>
      <c r="E2630">
        <v>70.658996999999999</v>
      </c>
      <c r="F2630">
        <v>70.658996999999999</v>
      </c>
      <c r="G2630">
        <v>38928000</v>
      </c>
      <c r="I2630" s="2">
        <f t="shared" si="135"/>
        <v>71.005248666666674</v>
      </c>
      <c r="J2630" s="2">
        <f t="shared" si="136"/>
        <v>69.286750333333345</v>
      </c>
      <c r="K2630" s="2">
        <f t="shared" si="137"/>
        <v>68.38149966666667</v>
      </c>
      <c r="L2630" s="2">
        <f t="shared" si="138"/>
        <v>66.663001333333341</v>
      </c>
      <c r="M2630" s="2">
        <f t="shared" si="139"/>
        <v>71.910499333333348</v>
      </c>
      <c r="N2630" s="2">
        <f t="shared" si="140"/>
        <v>73.628997666666677</v>
      </c>
      <c r="O2630" s="2">
        <f t="shared" si="141"/>
        <v>74.534248333333352</v>
      </c>
      <c r="P2630" s="10" t="str">
        <f t="shared" si="142"/>
        <v/>
      </c>
      <c r="Q2630" s="2">
        <f t="shared" si="143"/>
        <v>72.108500599999999</v>
      </c>
      <c r="R2630" s="2">
        <f t="shared" si="144"/>
        <v>-1.4495035999999999</v>
      </c>
      <c r="S2630" s="1">
        <f t="shared" si="145"/>
        <v>73.296895918067307</v>
      </c>
      <c r="T2630" s="1">
        <f t="shared" si="146"/>
        <v>70.920105281932692</v>
      </c>
      <c r="U2630" s="1" t="str">
        <f t="shared" si="147"/>
        <v>Change DOWN</v>
      </c>
      <c r="V2630" s="1" t="str">
        <f t="shared" si="148"/>
        <v/>
      </c>
      <c r="W2630" s="1" t="str">
        <f t="shared" si="149"/>
        <v/>
      </c>
    </row>
    <row r="2631" spans="1:23" x14ac:dyDescent="0.25">
      <c r="A2631" s="3">
        <v>43997</v>
      </c>
      <c r="B2631">
        <v>69.540001000000004</v>
      </c>
      <c r="C2631">
        <v>71.239998</v>
      </c>
      <c r="D2631">
        <v>69.396004000000005</v>
      </c>
      <c r="E2631">
        <v>70.992500000000007</v>
      </c>
      <c r="F2631">
        <v>70.992500000000007</v>
      </c>
      <c r="G2631">
        <v>30078000</v>
      </c>
      <c r="I2631" s="2">
        <f t="shared" si="135"/>
        <v>70.603332666666674</v>
      </c>
      <c r="J2631" s="2">
        <f t="shared" si="136"/>
        <v>69.356667333333348</v>
      </c>
      <c r="K2631" s="2">
        <f t="shared" si="137"/>
        <v>68.054337666666669</v>
      </c>
      <c r="L2631" s="2">
        <f t="shared" si="138"/>
        <v>66.807672333333343</v>
      </c>
      <c r="M2631" s="2">
        <f t="shared" si="139"/>
        <v>71.905662333333353</v>
      </c>
      <c r="N2631" s="2">
        <f t="shared" si="140"/>
        <v>73.152327666666679</v>
      </c>
      <c r="O2631" s="2">
        <f t="shared" si="141"/>
        <v>74.454657333333358</v>
      </c>
      <c r="P2631" s="10" t="str">
        <f t="shared" si="142"/>
        <v/>
      </c>
      <c r="Q2631" s="2">
        <f t="shared" si="143"/>
        <v>71.856399600000003</v>
      </c>
      <c r="R2631" s="2">
        <f t="shared" si="144"/>
        <v>-0.86389959999999633</v>
      </c>
      <c r="S2631" s="1">
        <f t="shared" si="145"/>
        <v>73.216243283353279</v>
      </c>
      <c r="T2631" s="1">
        <f t="shared" si="146"/>
        <v>70.496555916646727</v>
      </c>
      <c r="U2631" s="1" t="str">
        <f t="shared" si="147"/>
        <v>Change DOWN</v>
      </c>
      <c r="V2631" s="1" t="str">
        <f t="shared" si="148"/>
        <v/>
      </c>
      <c r="W2631" s="1" t="str">
        <f t="shared" si="149"/>
        <v/>
      </c>
    </row>
    <row r="2632" spans="1:23" x14ac:dyDescent="0.25">
      <c r="A2632" s="3">
        <v>43998</v>
      </c>
      <c r="B2632">
        <v>72.261002000000005</v>
      </c>
      <c r="C2632">
        <v>72.750998999999993</v>
      </c>
      <c r="D2632">
        <v>71.294998000000007</v>
      </c>
      <c r="E2632">
        <v>72.136002000000005</v>
      </c>
      <c r="F2632">
        <v>72.136002000000005</v>
      </c>
      <c r="G2632">
        <v>34184000</v>
      </c>
      <c r="I2632" s="2">
        <f t="shared" si="135"/>
        <v>70.542834000000013</v>
      </c>
      <c r="J2632" s="2">
        <f t="shared" si="136"/>
        <v>69.845670000000027</v>
      </c>
      <c r="K2632" s="2">
        <f t="shared" si="137"/>
        <v>68.698840000000018</v>
      </c>
      <c r="L2632" s="2">
        <f t="shared" si="138"/>
        <v>68.001676000000032</v>
      </c>
      <c r="M2632" s="2">
        <f t="shared" si="139"/>
        <v>71.689664000000022</v>
      </c>
      <c r="N2632" s="2">
        <f t="shared" si="140"/>
        <v>72.386828000000008</v>
      </c>
      <c r="O2632" s="2">
        <f t="shared" si="141"/>
        <v>73.533658000000017</v>
      </c>
      <c r="P2632" s="10" t="str">
        <f t="shared" si="142"/>
        <v>Possibly up</v>
      </c>
      <c r="Q2632" s="2">
        <f t="shared" si="143"/>
        <v>71.588800000000006</v>
      </c>
      <c r="R2632" s="2">
        <f t="shared" si="144"/>
        <v>0.54720199999999863</v>
      </c>
      <c r="S2632" s="1">
        <f t="shared" si="145"/>
        <v>72.963591335896112</v>
      </c>
      <c r="T2632" s="1">
        <f t="shared" si="146"/>
        <v>70.214008664103901</v>
      </c>
      <c r="U2632" s="1" t="str">
        <f t="shared" si="147"/>
        <v>Change DOWN</v>
      </c>
      <c r="V2632" s="1" t="str">
        <f t="shared" si="148"/>
        <v/>
      </c>
      <c r="W2632" s="1" t="str">
        <f t="shared" si="149"/>
        <v/>
      </c>
    </row>
    <row r="2633" spans="1:23" x14ac:dyDescent="0.25">
      <c r="A2633" s="3">
        <v>43999</v>
      </c>
      <c r="B2633">
        <v>72.358001999999999</v>
      </c>
      <c r="C2633">
        <v>73</v>
      </c>
      <c r="D2633">
        <v>71.569000000000003</v>
      </c>
      <c r="E2633">
        <v>72.555999999999997</v>
      </c>
      <c r="F2633">
        <v>72.555999999999997</v>
      </c>
      <c r="G2633">
        <v>30992000</v>
      </c>
      <c r="I2633" s="2">
        <f t="shared" si="135"/>
        <v>72.060666333333344</v>
      </c>
      <c r="J2633" s="2">
        <f t="shared" si="136"/>
        <v>71.370333666666696</v>
      </c>
      <c r="K2633" s="2">
        <f t="shared" si="137"/>
        <v>70.604665333333358</v>
      </c>
      <c r="L2633" s="2">
        <f t="shared" si="138"/>
        <v>69.914332666666709</v>
      </c>
      <c r="M2633" s="2">
        <f t="shared" si="139"/>
        <v>72.826334666666682</v>
      </c>
      <c r="N2633" s="2">
        <f t="shared" si="140"/>
        <v>73.516667333333331</v>
      </c>
      <c r="O2633" s="2">
        <f t="shared" si="141"/>
        <v>74.282335666666668</v>
      </c>
      <c r="P2633" s="10" t="str">
        <f t="shared" si="142"/>
        <v/>
      </c>
      <c r="Q2633" s="2">
        <f t="shared" si="143"/>
        <v>71.454400600000014</v>
      </c>
      <c r="R2633" s="2">
        <f t="shared" si="144"/>
        <v>1.1015993999999836</v>
      </c>
      <c r="S2633" s="1">
        <f t="shared" si="145"/>
        <v>72.707683559133855</v>
      </c>
      <c r="T2633" s="1">
        <f t="shared" si="146"/>
        <v>70.201117640866173</v>
      </c>
      <c r="U2633" s="1" t="str">
        <f t="shared" si="147"/>
        <v>Change DOWN</v>
      </c>
      <c r="V2633" s="1" t="str">
        <f t="shared" si="148"/>
        <v/>
      </c>
      <c r="W2633" s="1" t="str">
        <f t="shared" si="149"/>
        <v/>
      </c>
    </row>
    <row r="2634" spans="1:23" x14ac:dyDescent="0.25">
      <c r="A2634" s="3">
        <v>44000</v>
      </c>
      <c r="B2634">
        <v>72.457999999999998</v>
      </c>
      <c r="C2634">
        <v>72.570503000000002</v>
      </c>
      <c r="D2634">
        <v>71.350502000000006</v>
      </c>
      <c r="E2634">
        <v>71.797996999999995</v>
      </c>
      <c r="F2634">
        <v>71.797996999999995</v>
      </c>
      <c r="G2634">
        <v>31638000</v>
      </c>
      <c r="I2634" s="2">
        <f t="shared" si="135"/>
        <v>72.375</v>
      </c>
      <c r="J2634" s="2">
        <f t="shared" si="136"/>
        <v>71.75</v>
      </c>
      <c r="K2634" s="2">
        <f t="shared" si="137"/>
        <v>70.944000000000003</v>
      </c>
      <c r="L2634" s="2">
        <f t="shared" si="138"/>
        <v>70.319000000000003</v>
      </c>
      <c r="M2634" s="2">
        <f t="shared" si="139"/>
        <v>73.180999999999997</v>
      </c>
      <c r="N2634" s="2">
        <f t="shared" si="140"/>
        <v>73.805999999999997</v>
      </c>
      <c r="O2634" s="2">
        <f t="shared" si="141"/>
        <v>74.611999999999995</v>
      </c>
      <c r="P2634" s="10" t="str">
        <f t="shared" si="142"/>
        <v/>
      </c>
      <c r="Q2634" s="2">
        <f t="shared" si="143"/>
        <v>71.307100000000005</v>
      </c>
      <c r="R2634" s="2">
        <f t="shared" si="144"/>
        <v>0.4908969999999897</v>
      </c>
      <c r="S2634" s="1">
        <f t="shared" si="145"/>
        <v>72.308260098837096</v>
      </c>
      <c r="T2634" s="1">
        <f t="shared" si="146"/>
        <v>70.305939901162915</v>
      </c>
      <c r="U2634" s="1" t="str">
        <f t="shared" si="147"/>
        <v>Change DOWN</v>
      </c>
      <c r="V2634" s="1" t="str">
        <f t="shared" si="148"/>
        <v/>
      </c>
      <c r="W2634" s="1" t="str">
        <f t="shared" si="149"/>
        <v/>
      </c>
    </row>
    <row r="2635" spans="1:23" x14ac:dyDescent="0.25">
      <c r="A2635" s="3">
        <v>44001</v>
      </c>
      <c r="B2635">
        <v>72.199996999999996</v>
      </c>
      <c r="C2635">
        <v>72.389999000000003</v>
      </c>
      <c r="D2635">
        <v>71.067497000000003</v>
      </c>
      <c r="E2635">
        <v>71.585999000000001</v>
      </c>
      <c r="F2635">
        <v>71.585999000000001</v>
      </c>
      <c r="G2635">
        <v>63158000</v>
      </c>
      <c r="I2635" s="2">
        <f t="shared" si="135"/>
        <v>71.906334000000001</v>
      </c>
      <c r="J2635" s="2">
        <f t="shared" si="136"/>
        <v>71.242165</v>
      </c>
      <c r="K2635" s="2">
        <f t="shared" si="137"/>
        <v>70.686333000000005</v>
      </c>
      <c r="L2635" s="2">
        <f t="shared" si="138"/>
        <v>70.022164000000004</v>
      </c>
      <c r="M2635" s="2">
        <f t="shared" si="139"/>
        <v>72.462165999999996</v>
      </c>
      <c r="N2635" s="2">
        <f t="shared" si="140"/>
        <v>73.126334999999997</v>
      </c>
      <c r="O2635" s="2">
        <f t="shared" si="141"/>
        <v>73.682166999999993</v>
      </c>
      <c r="P2635" s="10" t="str">
        <f t="shared" si="142"/>
        <v/>
      </c>
      <c r="Q2635" s="2">
        <f t="shared" si="143"/>
        <v>71.628299200000001</v>
      </c>
      <c r="R2635" s="2">
        <f t="shared" si="144"/>
        <v>-4.2300199999999677E-2</v>
      </c>
      <c r="S2635" s="1">
        <f t="shared" si="145"/>
        <v>72.417440446612233</v>
      </c>
      <c r="T2635" s="1">
        <f t="shared" si="146"/>
        <v>70.839157953387769</v>
      </c>
      <c r="U2635" s="1" t="str">
        <f t="shared" si="147"/>
        <v>Change DOWN</v>
      </c>
      <c r="V2635" s="1" t="str">
        <f t="shared" si="148"/>
        <v/>
      </c>
      <c r="W2635" s="1" t="str">
        <f t="shared" si="149"/>
        <v/>
      </c>
    </row>
    <row r="2636" spans="1:23" x14ac:dyDescent="0.25">
      <c r="A2636" s="3">
        <v>44004</v>
      </c>
      <c r="B2636">
        <v>71.449996999999996</v>
      </c>
      <c r="C2636">
        <v>72.637496999999996</v>
      </c>
      <c r="D2636">
        <v>71.160499999999999</v>
      </c>
      <c r="E2636">
        <v>72.593001999999998</v>
      </c>
      <c r="F2636">
        <v>72.593001999999998</v>
      </c>
      <c r="G2636">
        <v>30848000</v>
      </c>
      <c r="I2636" s="2">
        <f t="shared" si="135"/>
        <v>71.681165000000007</v>
      </c>
      <c r="J2636" s="2">
        <f t="shared" si="136"/>
        <v>70.972331000000011</v>
      </c>
      <c r="K2636" s="2">
        <f t="shared" si="137"/>
        <v>70.358663000000007</v>
      </c>
      <c r="L2636" s="2">
        <f t="shared" si="138"/>
        <v>69.649829000000011</v>
      </c>
      <c r="M2636" s="2">
        <f t="shared" si="139"/>
        <v>72.294833000000011</v>
      </c>
      <c r="N2636" s="2">
        <f t="shared" si="140"/>
        <v>73.003667000000007</v>
      </c>
      <c r="O2636" s="2">
        <f t="shared" si="141"/>
        <v>73.617335000000011</v>
      </c>
      <c r="P2636" s="10" t="str">
        <f t="shared" si="142"/>
        <v>Possibly up</v>
      </c>
      <c r="Q2636" s="2">
        <f t="shared" si="143"/>
        <v>71.813699600000007</v>
      </c>
      <c r="R2636" s="2">
        <f t="shared" si="144"/>
        <v>0.77930239999999174</v>
      </c>
      <c r="S2636" s="1">
        <f t="shared" si="145"/>
        <v>72.401354183665703</v>
      </c>
      <c r="T2636" s="1">
        <f t="shared" si="146"/>
        <v>71.226045016334311</v>
      </c>
      <c r="U2636" s="1" t="str">
        <f t="shared" si="147"/>
        <v>Change UP</v>
      </c>
      <c r="V2636" s="1" t="str">
        <f t="shared" si="148"/>
        <v>Change UP</v>
      </c>
      <c r="W2636" s="1">
        <f t="shared" si="149"/>
        <v>72.593001999999998</v>
      </c>
    </row>
    <row r="2637" spans="1:23" x14ac:dyDescent="0.25">
      <c r="A2637" s="3">
        <v>44005</v>
      </c>
      <c r="B2637">
        <v>72.781998000000002</v>
      </c>
      <c r="C2637">
        <v>73.797049999999999</v>
      </c>
      <c r="D2637">
        <v>72.262000999999998</v>
      </c>
      <c r="E2637">
        <v>73.220496999999995</v>
      </c>
      <c r="F2637">
        <v>73.220496999999995</v>
      </c>
      <c r="G2637">
        <v>28596000</v>
      </c>
      <c r="I2637" s="2">
        <f t="shared" si="135"/>
        <v>72.130333000000007</v>
      </c>
      <c r="J2637" s="2">
        <f t="shared" si="136"/>
        <v>71.623169000000019</v>
      </c>
      <c r="K2637" s="2">
        <f t="shared" si="137"/>
        <v>70.65333600000001</v>
      </c>
      <c r="L2637" s="2">
        <f t="shared" si="138"/>
        <v>70.146172000000021</v>
      </c>
      <c r="M2637" s="2">
        <f t="shared" si="139"/>
        <v>73.100166000000016</v>
      </c>
      <c r="N2637" s="2">
        <f t="shared" si="140"/>
        <v>73.607330000000005</v>
      </c>
      <c r="O2637" s="2">
        <f t="shared" si="141"/>
        <v>74.577163000000013</v>
      </c>
      <c r="P2637" s="10" t="str">
        <f t="shared" si="142"/>
        <v>Possibly up</v>
      </c>
      <c r="Q2637" s="2">
        <f t="shared" si="143"/>
        <v>72.133800000000008</v>
      </c>
      <c r="R2637" s="2">
        <f t="shared" si="144"/>
        <v>1.0866969999999867</v>
      </c>
      <c r="S2637" s="1">
        <f t="shared" si="145"/>
        <v>72.581564937220975</v>
      </c>
      <c r="T2637" s="1">
        <f t="shared" si="146"/>
        <v>71.686035062779041</v>
      </c>
      <c r="U2637" s="1" t="str">
        <f t="shared" si="147"/>
        <v>Change UP</v>
      </c>
      <c r="V2637" s="1" t="str">
        <f t="shared" si="148"/>
        <v/>
      </c>
      <c r="W2637" s="1" t="str">
        <f t="shared" si="149"/>
        <v/>
      </c>
    </row>
    <row r="2638" spans="1:23" x14ac:dyDescent="0.25">
      <c r="A2638" s="3">
        <v>44006</v>
      </c>
      <c r="B2638">
        <v>73.075500000000005</v>
      </c>
      <c r="C2638">
        <v>73.771004000000005</v>
      </c>
      <c r="D2638">
        <v>71.487503000000004</v>
      </c>
      <c r="E2638">
        <v>71.598502999999994</v>
      </c>
      <c r="F2638">
        <v>71.598502999999994</v>
      </c>
      <c r="G2638">
        <v>35120000</v>
      </c>
      <c r="I2638" s="2">
        <f t="shared" si="135"/>
        <v>73.093182666666664</v>
      </c>
      <c r="J2638" s="2">
        <f t="shared" si="136"/>
        <v>72.389315333333329</v>
      </c>
      <c r="K2638" s="2">
        <f t="shared" si="137"/>
        <v>71.558133666666663</v>
      </c>
      <c r="L2638" s="2">
        <f t="shared" si="138"/>
        <v>70.854266333333328</v>
      </c>
      <c r="M2638" s="2">
        <f t="shared" si="139"/>
        <v>73.92436433333333</v>
      </c>
      <c r="N2638" s="2">
        <f t="shared" si="140"/>
        <v>74.628231666666665</v>
      </c>
      <c r="O2638" s="2">
        <f t="shared" si="141"/>
        <v>75.45941333333333</v>
      </c>
      <c r="P2638" s="10" t="str">
        <f t="shared" si="142"/>
        <v>Possibly down</v>
      </c>
      <c r="Q2638" s="2">
        <f t="shared" si="143"/>
        <v>72.350699000000006</v>
      </c>
      <c r="R2638" s="2">
        <f t="shared" si="144"/>
        <v>-0.75219600000001208</v>
      </c>
      <c r="S2638" s="1">
        <f t="shared" si="145"/>
        <v>73.011693212534809</v>
      </c>
      <c r="T2638" s="1">
        <f t="shared" si="146"/>
        <v>71.689704787465203</v>
      </c>
      <c r="U2638" s="1" t="str">
        <f t="shared" si="147"/>
        <v>Change DOWN</v>
      </c>
      <c r="V2638" s="1" t="str">
        <f t="shared" si="148"/>
        <v>Change DOWN</v>
      </c>
      <c r="W2638" s="1">
        <f t="shared" si="149"/>
        <v>71.598502999999994</v>
      </c>
    </row>
    <row r="2639" spans="1:23" x14ac:dyDescent="0.25">
      <c r="A2639" s="3">
        <v>44007</v>
      </c>
      <c r="B2639">
        <v>71.495002999999997</v>
      </c>
      <c r="C2639">
        <v>72.144997000000004</v>
      </c>
      <c r="D2639">
        <v>71</v>
      </c>
      <c r="E2639">
        <v>72.066497999999996</v>
      </c>
      <c r="F2639">
        <v>72.066497999999996</v>
      </c>
      <c r="G2639">
        <v>24610000</v>
      </c>
      <c r="I2639" s="2">
        <f t="shared" si="135"/>
        <v>72.285669999999996</v>
      </c>
      <c r="J2639" s="2">
        <f t="shared" si="136"/>
        <v>70.800335999999987</v>
      </c>
      <c r="K2639" s="2">
        <f t="shared" si="137"/>
        <v>70.002168999999995</v>
      </c>
      <c r="L2639" s="2">
        <f t="shared" si="138"/>
        <v>68.516834999999986</v>
      </c>
      <c r="M2639" s="2">
        <f t="shared" si="139"/>
        <v>73.083836999999988</v>
      </c>
      <c r="N2639" s="2">
        <f t="shared" si="140"/>
        <v>74.569170999999997</v>
      </c>
      <c r="O2639" s="2">
        <f t="shared" si="141"/>
        <v>75.36733799999999</v>
      </c>
      <c r="P2639" s="10" t="str">
        <f t="shared" si="142"/>
        <v/>
      </c>
      <c r="Q2639" s="2">
        <f t="shared" si="143"/>
        <v>72.159199599999994</v>
      </c>
      <c r="R2639" s="2">
        <f t="shared" si="144"/>
        <v>-9.2701599999998052E-2</v>
      </c>
      <c r="S2639" s="1">
        <f t="shared" si="145"/>
        <v>72.881685519729785</v>
      </c>
      <c r="T2639" s="1">
        <f t="shared" si="146"/>
        <v>71.436713680270202</v>
      </c>
      <c r="U2639" s="1" t="str">
        <f t="shared" si="147"/>
        <v>Change DOWN</v>
      </c>
      <c r="V2639" s="1" t="str">
        <f t="shared" si="148"/>
        <v/>
      </c>
      <c r="W2639" s="1" t="str">
        <f t="shared" si="149"/>
        <v/>
      </c>
    </row>
    <row r="2640" spans="1:23" x14ac:dyDescent="0.25">
      <c r="A2640" s="3">
        <v>44008</v>
      </c>
      <c r="B2640">
        <v>71.569503999999995</v>
      </c>
      <c r="C2640">
        <v>71.672500999999997</v>
      </c>
      <c r="D2640">
        <v>67.599502999999999</v>
      </c>
      <c r="E2640">
        <v>67.995002999999997</v>
      </c>
      <c r="F2640">
        <v>67.995002999999997</v>
      </c>
      <c r="G2640">
        <v>85354000</v>
      </c>
      <c r="I2640" s="2">
        <f t="shared" si="135"/>
        <v>71.73716499999999</v>
      </c>
      <c r="J2640" s="2">
        <f t="shared" si="136"/>
        <v>71.329332999999977</v>
      </c>
      <c r="K2640" s="2">
        <f t="shared" si="137"/>
        <v>70.592167999999987</v>
      </c>
      <c r="L2640" s="2">
        <f t="shared" si="138"/>
        <v>70.184335999999973</v>
      </c>
      <c r="M2640" s="2">
        <f t="shared" si="139"/>
        <v>72.474329999999981</v>
      </c>
      <c r="N2640" s="2">
        <f t="shared" si="140"/>
        <v>72.882161999999994</v>
      </c>
      <c r="O2640" s="2">
        <f t="shared" si="141"/>
        <v>73.619326999999984</v>
      </c>
      <c r="P2640" s="10" t="str">
        <f t="shared" si="142"/>
        <v>Definitely down</v>
      </c>
      <c r="Q2640" s="2">
        <f t="shared" si="143"/>
        <v>72.212899799999988</v>
      </c>
      <c r="R2640" s="2">
        <f t="shared" si="144"/>
        <v>-4.2178967999999912</v>
      </c>
      <c r="S2640" s="1">
        <f t="shared" si="145"/>
        <v>72.91140737473107</v>
      </c>
      <c r="T2640" s="1">
        <f t="shared" si="146"/>
        <v>71.514392225268907</v>
      </c>
      <c r="U2640" s="1" t="str">
        <f t="shared" si="147"/>
        <v>Change DOWN</v>
      </c>
      <c r="V2640" s="1" t="str">
        <f t="shared" si="148"/>
        <v/>
      </c>
      <c r="W2640" s="1" t="str">
        <f t="shared" si="149"/>
        <v/>
      </c>
    </row>
    <row r="2641" spans="1:23" x14ac:dyDescent="0.25">
      <c r="A2641" s="3">
        <v>44011</v>
      </c>
      <c r="B2641">
        <v>67.908996999999999</v>
      </c>
      <c r="C2641">
        <v>69.779999000000004</v>
      </c>
      <c r="D2641">
        <v>67.350502000000006</v>
      </c>
      <c r="E2641">
        <v>69.748497</v>
      </c>
      <c r="F2641">
        <v>69.748497</v>
      </c>
      <c r="G2641">
        <v>36204000</v>
      </c>
      <c r="I2641" s="2">
        <f t="shared" si="135"/>
        <v>69.089002333333326</v>
      </c>
      <c r="J2641" s="2">
        <f t="shared" si="136"/>
        <v>66.505503666666655</v>
      </c>
      <c r="K2641" s="2">
        <f t="shared" si="137"/>
        <v>65.016004333333328</v>
      </c>
      <c r="L2641" s="2">
        <f t="shared" si="138"/>
        <v>62.432505666666657</v>
      </c>
      <c r="M2641" s="2">
        <f t="shared" si="139"/>
        <v>70.578501666666654</v>
      </c>
      <c r="N2641" s="2">
        <f t="shared" si="140"/>
        <v>73.162000333333324</v>
      </c>
      <c r="O2641" s="2">
        <f t="shared" si="141"/>
        <v>74.651499666666652</v>
      </c>
      <c r="P2641" s="10" t="str">
        <f t="shared" si="142"/>
        <v/>
      </c>
      <c r="Q2641" s="2">
        <f t="shared" si="143"/>
        <v>71.494700599999987</v>
      </c>
      <c r="R2641" s="2">
        <f t="shared" si="144"/>
        <v>-1.746203599999987</v>
      </c>
      <c r="S2641" s="1">
        <f t="shared" si="145"/>
        <v>73.542275365169331</v>
      </c>
      <c r="T2641" s="1">
        <f t="shared" si="146"/>
        <v>69.447125834830643</v>
      </c>
      <c r="U2641" s="1" t="str">
        <f t="shared" si="147"/>
        <v>Change DOWN</v>
      </c>
      <c r="V2641" s="1" t="str">
        <f t="shared" si="148"/>
        <v/>
      </c>
      <c r="W2641" s="1" t="str">
        <f t="shared" si="149"/>
        <v/>
      </c>
    </row>
    <row r="2642" spans="1:23" x14ac:dyDescent="0.25">
      <c r="A2642" s="3">
        <v>44012</v>
      </c>
      <c r="B2642">
        <v>69.522002999999998</v>
      </c>
      <c r="C2642">
        <v>70.932502999999997</v>
      </c>
      <c r="D2642">
        <v>69.197997999999998</v>
      </c>
      <c r="E2642">
        <v>70.680496000000005</v>
      </c>
      <c r="F2642">
        <v>70.680496000000005</v>
      </c>
      <c r="G2642">
        <v>40848000</v>
      </c>
      <c r="I2642" s="2">
        <f t="shared" si="135"/>
        <v>68.959666000000013</v>
      </c>
      <c r="J2642" s="2">
        <f t="shared" si="136"/>
        <v>68.139333000000022</v>
      </c>
      <c r="K2642" s="2">
        <f t="shared" si="137"/>
        <v>66.530169000000015</v>
      </c>
      <c r="L2642" s="2">
        <f t="shared" si="138"/>
        <v>65.709836000000024</v>
      </c>
      <c r="M2642" s="2">
        <f t="shared" si="139"/>
        <v>70.56883000000002</v>
      </c>
      <c r="N2642" s="2">
        <f t="shared" si="140"/>
        <v>71.389163000000011</v>
      </c>
      <c r="O2642" s="2">
        <f t="shared" si="141"/>
        <v>72.998327000000018</v>
      </c>
      <c r="P2642" s="10" t="str">
        <f t="shared" si="142"/>
        <v>Possibly up</v>
      </c>
      <c r="Q2642" s="2">
        <f t="shared" si="143"/>
        <v>70.925799599999991</v>
      </c>
      <c r="R2642" s="2">
        <f t="shared" si="144"/>
        <v>-0.24530359999998552</v>
      </c>
      <c r="S2642" s="1">
        <f t="shared" si="145"/>
        <v>72.987047340098158</v>
      </c>
      <c r="T2642" s="1">
        <f t="shared" si="146"/>
        <v>68.864551859901823</v>
      </c>
      <c r="U2642" s="1" t="str">
        <f t="shared" si="147"/>
        <v>Change DOWN</v>
      </c>
      <c r="V2642" s="1" t="str">
        <f t="shared" si="148"/>
        <v/>
      </c>
      <c r="W2642" s="1" t="str">
        <f t="shared" si="149"/>
        <v/>
      </c>
    </row>
    <row r="2643" spans="1:23" x14ac:dyDescent="0.25">
      <c r="A2643" s="3">
        <v>44013</v>
      </c>
      <c r="B2643">
        <v>70.555000000000007</v>
      </c>
      <c r="C2643">
        <v>72.150002000000001</v>
      </c>
      <c r="D2643">
        <v>70.490996999999993</v>
      </c>
      <c r="E2643">
        <v>71.902000000000001</v>
      </c>
      <c r="F2643">
        <v>71.902000000000001</v>
      </c>
      <c r="G2643">
        <v>35504000</v>
      </c>
      <c r="I2643" s="2">
        <f t="shared" si="135"/>
        <v>70.270332333333329</v>
      </c>
      <c r="J2643" s="2">
        <f t="shared" si="136"/>
        <v>69.60816166666666</v>
      </c>
      <c r="K2643" s="2">
        <f t="shared" si="137"/>
        <v>68.53582733333333</v>
      </c>
      <c r="L2643" s="2">
        <f t="shared" si="138"/>
        <v>67.873656666666662</v>
      </c>
      <c r="M2643" s="2">
        <f t="shared" si="139"/>
        <v>71.342666666666659</v>
      </c>
      <c r="N2643" s="2">
        <f t="shared" si="140"/>
        <v>72.004837333333327</v>
      </c>
      <c r="O2643" s="2">
        <f t="shared" si="141"/>
        <v>73.077171666666658</v>
      </c>
      <c r="P2643" s="10" t="str">
        <f t="shared" si="142"/>
        <v>Possibly up</v>
      </c>
      <c r="Q2643" s="2">
        <f t="shared" si="143"/>
        <v>70.417799400000007</v>
      </c>
      <c r="R2643" s="2">
        <f t="shared" si="144"/>
        <v>1.4842005999999941</v>
      </c>
      <c r="S2643" s="1">
        <f t="shared" si="145"/>
        <v>72.037921746216895</v>
      </c>
      <c r="T2643" s="1">
        <f t="shared" si="146"/>
        <v>68.797677053783119</v>
      </c>
      <c r="U2643" s="1" t="str">
        <f t="shared" si="147"/>
        <v>Change DOWN</v>
      </c>
      <c r="V2643" s="1" t="str">
        <f t="shared" si="148"/>
        <v/>
      </c>
      <c r="W2643" s="1" t="str">
        <f t="shared" si="149"/>
        <v/>
      </c>
    </row>
    <row r="2644" spans="1:23" x14ac:dyDescent="0.25">
      <c r="A2644" s="3">
        <v>44014</v>
      </c>
      <c r="B2644">
        <v>72.346999999999994</v>
      </c>
      <c r="C2644">
        <v>74.147498999999996</v>
      </c>
      <c r="D2644">
        <v>72.320999</v>
      </c>
      <c r="E2644">
        <v>73.235000999999997</v>
      </c>
      <c r="F2644">
        <v>73.235000999999997</v>
      </c>
      <c r="G2644">
        <v>37182000</v>
      </c>
      <c r="I2644" s="2">
        <f t="shared" si="135"/>
        <v>71.514333000000008</v>
      </c>
      <c r="J2644" s="2">
        <f t="shared" si="136"/>
        <v>70.878664000000015</v>
      </c>
      <c r="K2644" s="2">
        <f t="shared" si="137"/>
        <v>69.855328</v>
      </c>
      <c r="L2644" s="2">
        <f t="shared" si="138"/>
        <v>69.219659000000007</v>
      </c>
      <c r="M2644" s="2">
        <f t="shared" si="139"/>
        <v>72.537669000000022</v>
      </c>
      <c r="N2644" s="2">
        <f t="shared" si="140"/>
        <v>73.173338000000015</v>
      </c>
      <c r="O2644" s="2">
        <f t="shared" si="141"/>
        <v>74.19667400000003</v>
      </c>
      <c r="P2644" s="10" t="str">
        <f t="shared" si="142"/>
        <v>Likely up</v>
      </c>
      <c r="Q2644" s="2">
        <f t="shared" si="143"/>
        <v>70.478498799999997</v>
      </c>
      <c r="R2644" s="2">
        <f t="shared" si="144"/>
        <v>2.7565021999999999</v>
      </c>
      <c r="S2644" s="1">
        <f t="shared" si="145"/>
        <v>72.158495378198211</v>
      </c>
      <c r="T2644" s="1">
        <f t="shared" si="146"/>
        <v>68.798502221801783</v>
      </c>
      <c r="U2644" s="1" t="str">
        <f t="shared" si="147"/>
        <v>Change UP</v>
      </c>
      <c r="V2644" s="1" t="str">
        <f t="shared" si="148"/>
        <v>Change UP</v>
      </c>
      <c r="W2644" s="1">
        <f t="shared" si="149"/>
        <v>73.235000999999997</v>
      </c>
    </row>
    <row r="2645" spans="1:23" x14ac:dyDescent="0.25">
      <c r="A2645" s="3">
        <v>44018</v>
      </c>
      <c r="B2645">
        <v>74.002998000000005</v>
      </c>
      <c r="C2645">
        <v>75.329498000000001</v>
      </c>
      <c r="D2645">
        <v>73.642998000000006</v>
      </c>
      <c r="E2645">
        <v>74.785004000000001</v>
      </c>
      <c r="F2645">
        <v>74.785004000000001</v>
      </c>
      <c r="G2645">
        <v>31280000</v>
      </c>
      <c r="I2645" s="2">
        <f t="shared" si="135"/>
        <v>73.234499666666679</v>
      </c>
      <c r="J2645" s="2">
        <f t="shared" si="136"/>
        <v>72.321500333333361</v>
      </c>
      <c r="K2645" s="2">
        <f t="shared" si="137"/>
        <v>71.407999666666683</v>
      </c>
      <c r="L2645" s="2">
        <f t="shared" si="138"/>
        <v>70.495000333333365</v>
      </c>
      <c r="M2645" s="2">
        <f t="shared" si="139"/>
        <v>74.148000333333357</v>
      </c>
      <c r="N2645" s="2">
        <f t="shared" si="140"/>
        <v>75.060999666666675</v>
      </c>
      <c r="O2645" s="2">
        <f t="shared" si="141"/>
        <v>75.974500333333353</v>
      </c>
      <c r="P2645" s="10" t="str">
        <f t="shared" si="142"/>
        <v>Possibly up</v>
      </c>
      <c r="Q2645" s="2">
        <f t="shared" si="143"/>
        <v>70.712199400000003</v>
      </c>
      <c r="R2645" s="2">
        <f t="shared" si="144"/>
        <v>4.0728045999999978</v>
      </c>
      <c r="S2645" s="1">
        <f t="shared" si="145"/>
        <v>72.718005788851698</v>
      </c>
      <c r="T2645" s="1">
        <f t="shared" si="146"/>
        <v>68.706393011148307</v>
      </c>
      <c r="U2645" s="1" t="str">
        <f t="shared" si="147"/>
        <v>Change UP</v>
      </c>
      <c r="V2645" s="1" t="str">
        <f t="shared" si="148"/>
        <v/>
      </c>
      <c r="W2645" s="1" t="str">
        <f t="shared" si="149"/>
        <v/>
      </c>
    </row>
    <row r="2646" spans="1:23" x14ac:dyDescent="0.25">
      <c r="A2646" s="3">
        <v>44019</v>
      </c>
      <c r="B2646">
        <v>74.5</v>
      </c>
      <c r="C2646">
        <v>75.839995999999999</v>
      </c>
      <c r="D2646">
        <v>74.177498</v>
      </c>
      <c r="E2646">
        <v>74.259003000000007</v>
      </c>
      <c r="F2646">
        <v>74.259003000000007</v>
      </c>
      <c r="G2646">
        <v>29164000</v>
      </c>
      <c r="I2646" s="2">
        <f t="shared" si="135"/>
        <v>74.585833333333326</v>
      </c>
      <c r="J2646" s="2">
        <f t="shared" si="136"/>
        <v>73.842168666666652</v>
      </c>
      <c r="K2646" s="2">
        <f t="shared" si="137"/>
        <v>72.899333333333331</v>
      </c>
      <c r="L2646" s="2">
        <f t="shared" si="138"/>
        <v>72.155668666666656</v>
      </c>
      <c r="M2646" s="2">
        <f t="shared" si="139"/>
        <v>75.528668666666647</v>
      </c>
      <c r="N2646" s="2">
        <f t="shared" si="140"/>
        <v>76.272333333333322</v>
      </c>
      <c r="O2646" s="2">
        <f t="shared" si="141"/>
        <v>77.215168666666642</v>
      </c>
      <c r="P2646" s="10" t="str">
        <f t="shared" si="142"/>
        <v/>
      </c>
      <c r="Q2646" s="2">
        <f t="shared" si="143"/>
        <v>72.070199599999995</v>
      </c>
      <c r="R2646" s="2">
        <f t="shared" si="144"/>
        <v>2.1888034000000118</v>
      </c>
      <c r="S2646" s="1">
        <f t="shared" si="145"/>
        <v>74.074993566710859</v>
      </c>
      <c r="T2646" s="1">
        <f t="shared" si="146"/>
        <v>70.065405633289132</v>
      </c>
      <c r="U2646" s="1" t="str">
        <f t="shared" si="147"/>
        <v>Change UP</v>
      </c>
      <c r="V2646" s="1" t="str">
        <f t="shared" si="148"/>
        <v/>
      </c>
      <c r="W2646" s="1" t="str">
        <f t="shared" si="149"/>
        <v/>
      </c>
    </row>
    <row r="2647" spans="1:23" x14ac:dyDescent="0.25">
      <c r="A2647" s="3">
        <v>44020</v>
      </c>
      <c r="B2647">
        <v>74.716003000000001</v>
      </c>
      <c r="C2647">
        <v>75.293998999999999</v>
      </c>
      <c r="D2647">
        <v>74.281502000000003</v>
      </c>
      <c r="E2647">
        <v>74.800003000000004</v>
      </c>
      <c r="F2647">
        <v>74.800003000000004</v>
      </c>
      <c r="G2647">
        <v>24994000</v>
      </c>
      <c r="I2647" s="2">
        <f t="shared" si="135"/>
        <v>74.758832333333331</v>
      </c>
      <c r="J2647" s="2">
        <f t="shared" si="136"/>
        <v>73.677668666666662</v>
      </c>
      <c r="K2647" s="2">
        <f t="shared" si="137"/>
        <v>73.096334333333331</v>
      </c>
      <c r="L2647" s="2">
        <f t="shared" si="138"/>
        <v>72.015170666666663</v>
      </c>
      <c r="M2647" s="2">
        <f t="shared" si="139"/>
        <v>75.340166666666661</v>
      </c>
      <c r="N2647" s="2">
        <f t="shared" si="140"/>
        <v>76.42133033333333</v>
      </c>
      <c r="O2647" s="2">
        <f t="shared" si="141"/>
        <v>77.002664666666661</v>
      </c>
      <c r="P2647" s="10" t="str">
        <f t="shared" si="142"/>
        <v/>
      </c>
      <c r="Q2647" s="2">
        <f t="shared" si="143"/>
        <v>72.972300799999999</v>
      </c>
      <c r="R2647" s="2">
        <f t="shared" si="144"/>
        <v>1.8277022000000045</v>
      </c>
      <c r="S2647" s="1">
        <f t="shared" si="145"/>
        <v>74.661118424970113</v>
      </c>
      <c r="T2647" s="1">
        <f t="shared" si="146"/>
        <v>71.283483175029886</v>
      </c>
      <c r="U2647" s="1" t="str">
        <f t="shared" si="147"/>
        <v>Change UP</v>
      </c>
      <c r="V2647" s="1" t="str">
        <f t="shared" si="148"/>
        <v/>
      </c>
      <c r="W2647" s="1" t="str">
        <f t="shared" si="149"/>
        <v/>
      </c>
    </row>
    <row r="2648" spans="1:23" x14ac:dyDescent="0.25">
      <c r="A2648" s="3">
        <v>44021</v>
      </c>
      <c r="B2648">
        <v>75.322502</v>
      </c>
      <c r="C2648">
        <v>76.136002000000005</v>
      </c>
      <c r="D2648">
        <v>74.404251000000002</v>
      </c>
      <c r="E2648">
        <v>75.549499999999995</v>
      </c>
      <c r="F2648">
        <v>75.549499999999995</v>
      </c>
      <c r="G2648">
        <v>28466000</v>
      </c>
      <c r="I2648" s="2">
        <f t="shared" si="135"/>
        <v>74.791834666666674</v>
      </c>
      <c r="J2648" s="2">
        <f t="shared" si="136"/>
        <v>74.289670333333348</v>
      </c>
      <c r="K2648" s="2">
        <f t="shared" si="137"/>
        <v>73.779337666666677</v>
      </c>
      <c r="L2648" s="2">
        <f t="shared" si="138"/>
        <v>73.277173333333351</v>
      </c>
      <c r="M2648" s="2">
        <f t="shared" si="139"/>
        <v>75.302167333333344</v>
      </c>
      <c r="N2648" s="2">
        <f t="shared" si="140"/>
        <v>75.80433166666667</v>
      </c>
      <c r="O2648" s="2">
        <f t="shared" si="141"/>
        <v>76.31466433333334</v>
      </c>
      <c r="P2648" s="10" t="str">
        <f t="shared" si="142"/>
        <v>Possibly up</v>
      </c>
      <c r="Q2648" s="2">
        <f t="shared" si="143"/>
        <v>73.79620220000001</v>
      </c>
      <c r="R2648" s="2">
        <f t="shared" si="144"/>
        <v>1.7532977999999844</v>
      </c>
      <c r="S2648" s="1">
        <f t="shared" si="145"/>
        <v>75.03136194549964</v>
      </c>
      <c r="T2648" s="1">
        <f t="shared" si="146"/>
        <v>72.561042454500381</v>
      </c>
      <c r="U2648" s="1" t="str">
        <f t="shared" si="147"/>
        <v>Change UP</v>
      </c>
      <c r="V2648" s="1" t="str">
        <f t="shared" si="148"/>
        <v/>
      </c>
      <c r="W2648" s="1" t="str">
        <f t="shared" si="149"/>
        <v/>
      </c>
    </row>
    <row r="2649" spans="1:23" x14ac:dyDescent="0.25">
      <c r="A2649" s="3">
        <v>44022</v>
      </c>
      <c r="B2649">
        <v>75.307502999999997</v>
      </c>
      <c r="C2649">
        <v>77.191497999999996</v>
      </c>
      <c r="D2649">
        <v>74.827003000000005</v>
      </c>
      <c r="E2649">
        <v>77.086997999999994</v>
      </c>
      <c r="F2649">
        <v>77.086997999999994</v>
      </c>
      <c r="G2649">
        <v>37126000</v>
      </c>
      <c r="I2649" s="2">
        <f t="shared" si="135"/>
        <v>75.363251000000005</v>
      </c>
      <c r="J2649" s="2">
        <f t="shared" si="136"/>
        <v>74.590500000000006</v>
      </c>
      <c r="K2649" s="2">
        <f t="shared" si="137"/>
        <v>73.631500000000003</v>
      </c>
      <c r="L2649" s="2">
        <f t="shared" si="138"/>
        <v>72.858749000000003</v>
      </c>
      <c r="M2649" s="2">
        <f t="shared" si="139"/>
        <v>76.322251000000009</v>
      </c>
      <c r="N2649" s="2">
        <f t="shared" si="140"/>
        <v>77.095002000000008</v>
      </c>
      <c r="O2649" s="2">
        <f t="shared" si="141"/>
        <v>78.054002000000011</v>
      </c>
      <c r="P2649" s="10" t="str">
        <f t="shared" si="142"/>
        <v>Possibly up</v>
      </c>
      <c r="Q2649" s="2">
        <f t="shared" si="143"/>
        <v>74.525702199999998</v>
      </c>
      <c r="R2649" s="2">
        <f t="shared" si="144"/>
        <v>2.5612957999999963</v>
      </c>
      <c r="S2649" s="1">
        <f t="shared" si="145"/>
        <v>75.381225188967974</v>
      </c>
      <c r="T2649" s="1">
        <f t="shared" si="146"/>
        <v>73.670179211032021</v>
      </c>
      <c r="U2649" s="1" t="str">
        <f t="shared" si="147"/>
        <v>Change UP</v>
      </c>
      <c r="V2649" s="1" t="str">
        <f t="shared" si="148"/>
        <v/>
      </c>
      <c r="W2649" s="1" t="str">
        <f t="shared" si="149"/>
        <v/>
      </c>
    </row>
    <row r="2650" spans="1:23" x14ac:dyDescent="0.25">
      <c r="A2650" s="3">
        <v>44025</v>
      </c>
      <c r="B2650">
        <v>77.5</v>
      </c>
      <c r="C2650">
        <v>78.856598000000005</v>
      </c>
      <c r="D2650">
        <v>75.262153999999995</v>
      </c>
      <c r="E2650">
        <v>75.567001000000005</v>
      </c>
      <c r="F2650">
        <v>75.567001000000005</v>
      </c>
      <c r="G2650">
        <v>36928000</v>
      </c>
      <c r="I2650" s="2">
        <f t="shared" si="135"/>
        <v>76.368499666666665</v>
      </c>
      <c r="J2650" s="2">
        <f t="shared" si="136"/>
        <v>75.545501333333334</v>
      </c>
      <c r="K2650" s="2">
        <f t="shared" si="137"/>
        <v>74.004004666666674</v>
      </c>
      <c r="L2650" s="2">
        <f t="shared" si="138"/>
        <v>73.181006333333343</v>
      </c>
      <c r="M2650" s="2">
        <f t="shared" si="139"/>
        <v>77.909996333333325</v>
      </c>
      <c r="N2650" s="2">
        <f t="shared" si="140"/>
        <v>78.732994666666656</v>
      </c>
      <c r="O2650" s="2">
        <f t="shared" si="141"/>
        <v>80.274491333333316</v>
      </c>
      <c r="P2650" s="10" t="str">
        <f t="shared" si="142"/>
        <v/>
      </c>
      <c r="Q2650" s="2">
        <f t="shared" si="143"/>
        <v>75.2961016</v>
      </c>
      <c r="R2650" s="2">
        <f t="shared" si="144"/>
        <v>0.27089940000000468</v>
      </c>
      <c r="S2650" s="1">
        <f t="shared" si="145"/>
        <v>76.397740010326316</v>
      </c>
      <c r="T2650" s="1">
        <f t="shared" si="146"/>
        <v>74.194463189673684</v>
      </c>
      <c r="U2650" s="1" t="str">
        <f t="shared" si="147"/>
        <v>Change UP</v>
      </c>
      <c r="V2650" s="1" t="str">
        <f t="shared" si="148"/>
        <v/>
      </c>
      <c r="W2650" s="1" t="str">
        <f t="shared" si="149"/>
        <v/>
      </c>
    </row>
    <row r="2651" spans="1:23" x14ac:dyDescent="0.25">
      <c r="A2651" s="3">
        <v>44026</v>
      </c>
      <c r="B2651">
        <v>74.515502999999995</v>
      </c>
      <c r="C2651">
        <v>76.147498999999996</v>
      </c>
      <c r="D2651">
        <v>74.175003000000004</v>
      </c>
      <c r="E2651">
        <v>76.028998999999999</v>
      </c>
      <c r="F2651">
        <v>76.028998999999999</v>
      </c>
      <c r="G2651">
        <v>31700000</v>
      </c>
      <c r="I2651" s="2">
        <f t="shared" si="135"/>
        <v>76.561917666666673</v>
      </c>
      <c r="J2651" s="2">
        <f t="shared" si="136"/>
        <v>74.267237333333341</v>
      </c>
      <c r="K2651" s="2">
        <f t="shared" si="137"/>
        <v>72.967473666666663</v>
      </c>
      <c r="L2651" s="2">
        <f t="shared" si="138"/>
        <v>70.672793333333331</v>
      </c>
      <c r="M2651" s="2">
        <f t="shared" si="139"/>
        <v>77.861681333333351</v>
      </c>
      <c r="N2651" s="2">
        <f t="shared" si="140"/>
        <v>80.156361666666683</v>
      </c>
      <c r="O2651" s="2">
        <f t="shared" si="141"/>
        <v>81.456125333333361</v>
      </c>
      <c r="P2651" s="10" t="str">
        <f t="shared" si="142"/>
        <v/>
      </c>
      <c r="Q2651" s="2">
        <f t="shared" si="143"/>
        <v>75.452501000000012</v>
      </c>
      <c r="R2651" s="2">
        <f t="shared" si="144"/>
        <v>0.57649799999998663</v>
      </c>
      <c r="S2651" s="1">
        <f t="shared" si="145"/>
        <v>76.518368090098249</v>
      </c>
      <c r="T2651" s="1">
        <f t="shared" si="146"/>
        <v>74.386633909901775</v>
      </c>
      <c r="U2651" s="1" t="str">
        <f t="shared" si="147"/>
        <v>Change UP</v>
      </c>
      <c r="V2651" s="1" t="str">
        <f t="shared" si="148"/>
        <v/>
      </c>
      <c r="W2651" s="1" t="str">
        <f t="shared" si="149"/>
        <v/>
      </c>
    </row>
    <row r="2652" spans="1:23" x14ac:dyDescent="0.25">
      <c r="A2652" s="3">
        <v>44027</v>
      </c>
      <c r="B2652">
        <v>76.156502000000003</v>
      </c>
      <c r="C2652">
        <v>76.766502000000003</v>
      </c>
      <c r="D2652">
        <v>74.900002000000001</v>
      </c>
      <c r="E2652">
        <v>75.681999000000005</v>
      </c>
      <c r="F2652">
        <v>75.681999000000005</v>
      </c>
      <c r="G2652">
        <v>32214000</v>
      </c>
      <c r="I2652" s="2">
        <f t="shared" si="135"/>
        <v>75.450500333333324</v>
      </c>
      <c r="J2652" s="2">
        <f t="shared" si="136"/>
        <v>74.753501666666651</v>
      </c>
      <c r="K2652" s="2">
        <f t="shared" si="137"/>
        <v>73.478004333333331</v>
      </c>
      <c r="L2652" s="2">
        <f t="shared" si="138"/>
        <v>72.781005666666658</v>
      </c>
      <c r="M2652" s="2">
        <f t="shared" si="139"/>
        <v>76.725997666666643</v>
      </c>
      <c r="N2652" s="2">
        <f t="shared" si="140"/>
        <v>77.422996333333316</v>
      </c>
      <c r="O2652" s="2">
        <f t="shared" si="141"/>
        <v>78.698493666666636</v>
      </c>
      <c r="P2652" s="10" t="str">
        <f t="shared" si="142"/>
        <v/>
      </c>
      <c r="Q2652" s="2">
        <f t="shared" si="143"/>
        <v>75.806500200000002</v>
      </c>
      <c r="R2652" s="2">
        <f t="shared" si="144"/>
        <v>-0.12450119999999743</v>
      </c>
      <c r="S2652" s="1">
        <f t="shared" si="145"/>
        <v>76.646980109785886</v>
      </c>
      <c r="T2652" s="1">
        <f t="shared" si="146"/>
        <v>74.966020290214118</v>
      </c>
      <c r="U2652" s="1" t="str">
        <f t="shared" si="147"/>
        <v>Change UP</v>
      </c>
      <c r="V2652" s="1" t="str">
        <f t="shared" si="148"/>
        <v/>
      </c>
      <c r="W2652" s="1" t="str">
        <f t="shared" si="149"/>
        <v/>
      </c>
    </row>
    <row r="2653" spans="1:23" x14ac:dyDescent="0.25">
      <c r="A2653" s="3">
        <v>44028</v>
      </c>
      <c r="B2653">
        <v>75</v>
      </c>
      <c r="C2653">
        <v>75.934501999999995</v>
      </c>
      <c r="D2653">
        <v>74.315498000000005</v>
      </c>
      <c r="E2653">
        <v>75.900002000000001</v>
      </c>
      <c r="F2653">
        <v>75.900002000000001</v>
      </c>
      <c r="G2653">
        <v>30386000</v>
      </c>
      <c r="I2653" s="2">
        <f t="shared" si="135"/>
        <v>75.782834333333327</v>
      </c>
      <c r="J2653" s="2">
        <f t="shared" si="136"/>
        <v>74.79916666666665</v>
      </c>
      <c r="K2653" s="2">
        <f t="shared" si="137"/>
        <v>73.916334333333324</v>
      </c>
      <c r="L2653" s="2">
        <f t="shared" si="138"/>
        <v>72.932666666666648</v>
      </c>
      <c r="M2653" s="2">
        <f t="shared" si="139"/>
        <v>76.665666666666652</v>
      </c>
      <c r="N2653" s="2">
        <f t="shared" si="140"/>
        <v>77.649334333333329</v>
      </c>
      <c r="O2653" s="2">
        <f t="shared" si="141"/>
        <v>78.532166666666654</v>
      </c>
      <c r="P2653" s="10" t="str">
        <f t="shared" si="142"/>
        <v/>
      </c>
      <c r="Q2653" s="2">
        <f t="shared" si="143"/>
        <v>75.982899399999994</v>
      </c>
      <c r="R2653" s="2">
        <f t="shared" si="144"/>
        <v>-8.2897399999993127E-2</v>
      </c>
      <c r="S2653" s="1">
        <f t="shared" si="145"/>
        <v>76.629526506879444</v>
      </c>
      <c r="T2653" s="1">
        <f t="shared" si="146"/>
        <v>75.336272293120544</v>
      </c>
      <c r="U2653" s="1" t="str">
        <f t="shared" si="147"/>
        <v>Change UP</v>
      </c>
      <c r="V2653" s="1" t="str">
        <f t="shared" si="148"/>
        <v/>
      </c>
      <c r="W2653" s="1" t="str">
        <f t="shared" si="149"/>
        <v/>
      </c>
    </row>
    <row r="2654" spans="1:23" x14ac:dyDescent="0.25">
      <c r="A2654" s="3">
        <v>44029</v>
      </c>
      <c r="B2654">
        <v>76.081001000000001</v>
      </c>
      <c r="C2654">
        <v>76.171997000000005</v>
      </c>
      <c r="D2654">
        <v>74.920997999999997</v>
      </c>
      <c r="E2654">
        <v>75.777495999999999</v>
      </c>
      <c r="F2654">
        <v>75.777495999999999</v>
      </c>
      <c r="G2654">
        <v>29134000</v>
      </c>
      <c r="I2654" s="2">
        <f t="shared" si="135"/>
        <v>75.383334000000005</v>
      </c>
      <c r="J2654" s="2">
        <f t="shared" si="136"/>
        <v>74.832166000000015</v>
      </c>
      <c r="K2654" s="2">
        <f t="shared" si="137"/>
        <v>73.764330000000015</v>
      </c>
      <c r="L2654" s="2">
        <f t="shared" si="138"/>
        <v>73.213162000000025</v>
      </c>
      <c r="M2654" s="2">
        <f t="shared" si="139"/>
        <v>76.451170000000005</v>
      </c>
      <c r="N2654" s="2">
        <f t="shared" si="140"/>
        <v>77.002337999999995</v>
      </c>
      <c r="O2654" s="2">
        <f t="shared" si="141"/>
        <v>78.070173999999994</v>
      </c>
      <c r="P2654" s="10" t="str">
        <f t="shared" si="142"/>
        <v/>
      </c>
      <c r="Q2654" s="2">
        <f t="shared" si="143"/>
        <v>76.052999799999995</v>
      </c>
      <c r="R2654" s="2">
        <f t="shared" si="144"/>
        <v>-0.27550379999999564</v>
      </c>
      <c r="S2654" s="1">
        <f t="shared" si="145"/>
        <v>76.658593118575013</v>
      </c>
      <c r="T2654" s="1">
        <f t="shared" si="146"/>
        <v>75.447406481424977</v>
      </c>
      <c r="U2654" s="1" t="str">
        <f t="shared" si="147"/>
        <v>Change UP</v>
      </c>
      <c r="V2654" s="1" t="str">
        <f t="shared" si="148"/>
        <v/>
      </c>
      <c r="W2654" s="1" t="str">
        <f t="shared" si="149"/>
        <v/>
      </c>
    </row>
    <row r="2655" spans="1:23" x14ac:dyDescent="0.25">
      <c r="A2655" s="3">
        <v>44032</v>
      </c>
      <c r="B2655">
        <v>75.763000000000005</v>
      </c>
      <c r="C2655">
        <v>78.514503000000005</v>
      </c>
      <c r="D2655">
        <v>75.180000000000007</v>
      </c>
      <c r="E2655">
        <v>78.286002999999994</v>
      </c>
      <c r="F2655">
        <v>78.286002999999994</v>
      </c>
      <c r="G2655">
        <v>31146000</v>
      </c>
      <c r="I2655" s="2">
        <f t="shared" ref="I2655:I2718" si="150">AVERAGE(C2654:E2654)</f>
        <v>75.623497</v>
      </c>
      <c r="J2655" s="2">
        <f t="shared" ref="J2655:J2718" si="151">(2*I2655)-C2654</f>
        <v>75.074996999999996</v>
      </c>
      <c r="K2655" s="2">
        <f t="shared" ref="K2655:K2718" si="152">I2655-(C2654-D2654)</f>
        <v>74.372497999999993</v>
      </c>
      <c r="L2655" s="2">
        <f t="shared" ref="L2655:L2718" si="153">D2654-2*(C2654-I2655)</f>
        <v>73.823997999999989</v>
      </c>
      <c r="M2655" s="2">
        <f t="shared" ref="M2655:M2718" si="154">(2*I2655)-D2654</f>
        <v>76.325996000000004</v>
      </c>
      <c r="N2655" s="2">
        <f t="shared" ref="N2655:N2718" si="155">I2655+(C2654-D2654)</f>
        <v>76.874496000000008</v>
      </c>
      <c r="O2655" s="2">
        <f t="shared" ref="O2655:O2718" si="156">C2654+2*(I2655-D2654)</f>
        <v>77.576995000000011</v>
      </c>
      <c r="P2655" s="10" t="str">
        <f t="shared" ref="P2655:P2718" si="157">IF(E2655&lt;L2655,"Definitely down",IF(AND(E2655&lt;J2655,E2655&lt;K2655),"Likely down",IF(E2655&lt;J2655,"Possibly down",IF(E2655&gt;O2655,"Definitely up",IF(AND(E2655&gt;M2655,E2655&gt;N2655),"Likely up",IF(E2655&gt;M2655,"Possibly up",""))))))</f>
        <v>Definitely up</v>
      </c>
      <c r="Q2655" s="2">
        <f t="shared" ref="Q2655:Q2718" si="158">AVERAGE(E2650:E2654)</f>
        <v>75.791099399999993</v>
      </c>
      <c r="R2655" s="2">
        <f t="shared" ref="R2655:R2718" si="159">E2655-Q2655</f>
        <v>2.4949036000000007</v>
      </c>
      <c r="S2655" s="1">
        <f t="shared" si="145"/>
        <v>75.971905953131511</v>
      </c>
      <c r="T2655" s="1">
        <f t="shared" si="146"/>
        <v>75.610292846868475</v>
      </c>
      <c r="U2655" s="1" t="str">
        <f t="shared" si="147"/>
        <v>Change UP</v>
      </c>
      <c r="V2655" s="1" t="str">
        <f t="shared" si="148"/>
        <v/>
      </c>
      <c r="W2655" s="1" t="str">
        <f t="shared" si="149"/>
        <v/>
      </c>
    </row>
    <row r="2656" spans="1:23" x14ac:dyDescent="0.25">
      <c r="A2656" s="3">
        <v>44033</v>
      </c>
      <c r="B2656">
        <v>79.349502999999999</v>
      </c>
      <c r="C2656">
        <v>79.349502999999999</v>
      </c>
      <c r="D2656">
        <v>77.713997000000006</v>
      </c>
      <c r="E2656">
        <v>77.920997999999997</v>
      </c>
      <c r="F2656">
        <v>77.920997999999997</v>
      </c>
      <c r="G2656">
        <v>24324000</v>
      </c>
      <c r="I2656" s="2">
        <f t="shared" si="150"/>
        <v>77.326835333333335</v>
      </c>
      <c r="J2656" s="2">
        <f t="shared" si="151"/>
        <v>76.139167666666665</v>
      </c>
      <c r="K2656" s="2">
        <f t="shared" si="152"/>
        <v>73.992332333333337</v>
      </c>
      <c r="L2656" s="2">
        <f t="shared" si="153"/>
        <v>72.804664666666667</v>
      </c>
      <c r="M2656" s="2">
        <f t="shared" si="154"/>
        <v>79.473670666666663</v>
      </c>
      <c r="N2656" s="2">
        <f t="shared" si="155"/>
        <v>80.661338333333333</v>
      </c>
      <c r="O2656" s="2">
        <f t="shared" si="156"/>
        <v>82.808173666666661</v>
      </c>
      <c r="P2656" s="10" t="str">
        <f t="shared" si="157"/>
        <v/>
      </c>
      <c r="Q2656" s="2">
        <f t="shared" si="158"/>
        <v>76.334899800000002</v>
      </c>
      <c r="R2656" s="2">
        <f t="shared" si="159"/>
        <v>1.586098199999995</v>
      </c>
      <c r="S2656" s="1">
        <f t="shared" ref="S2656:S2719" si="160">AVERAGE(E2651:E2655)+$X$2*_xlfn.STDEV.S(E2651:E2655)</f>
        <v>77.433363903172108</v>
      </c>
      <c r="T2656" s="1">
        <f t="shared" ref="T2656:T2719" si="161">AVERAGE(E2651:E2655)-$X$2*_xlfn.STDEV.S(E2651:E2655)</f>
        <v>75.236435696827897</v>
      </c>
      <c r="U2656" s="1" t="str">
        <f t="shared" ref="U2656:U2719" si="162">IF(E2656&gt;S2656,"Change UP",IF(E2656&lt;T2656,"Change DOWN",U2655))</f>
        <v>Change UP</v>
      </c>
      <c r="V2656" s="1" t="str">
        <f t="shared" ref="V2656:V2719" si="163">IF(U2656=U2655,"",U2656)</f>
        <v/>
      </c>
      <c r="W2656" s="1" t="str">
        <f t="shared" ref="W2656:W2719" si="164">IF(V2656&lt;&gt;"",E2656,"")</f>
        <v/>
      </c>
    </row>
    <row r="2657" spans="1:23" x14ac:dyDescent="0.25">
      <c r="A2657" s="3">
        <v>44034</v>
      </c>
      <c r="B2657">
        <v>78.025002000000001</v>
      </c>
      <c r="C2657">
        <v>78.5</v>
      </c>
      <c r="D2657">
        <v>77.305000000000007</v>
      </c>
      <c r="E2657">
        <v>78.424499999999995</v>
      </c>
      <c r="F2657">
        <v>78.424499999999995</v>
      </c>
      <c r="G2657">
        <v>18640000</v>
      </c>
      <c r="I2657" s="2">
        <f t="shared" si="150"/>
        <v>78.328165999999996</v>
      </c>
      <c r="J2657" s="2">
        <f t="shared" si="151"/>
        <v>77.306828999999993</v>
      </c>
      <c r="K2657" s="2">
        <f t="shared" si="152"/>
        <v>76.692660000000004</v>
      </c>
      <c r="L2657" s="2">
        <f t="shared" si="153"/>
        <v>75.671323000000001</v>
      </c>
      <c r="M2657" s="2">
        <f t="shared" si="154"/>
        <v>78.942334999999986</v>
      </c>
      <c r="N2657" s="2">
        <f t="shared" si="155"/>
        <v>79.963671999999988</v>
      </c>
      <c r="O2657" s="2">
        <f t="shared" si="156"/>
        <v>80.577840999999978</v>
      </c>
      <c r="P2657" s="10" t="str">
        <f t="shared" si="157"/>
        <v/>
      </c>
      <c r="Q2657" s="2">
        <f t="shared" si="158"/>
        <v>76.713299599999999</v>
      </c>
      <c r="R2657" s="2">
        <f t="shared" si="159"/>
        <v>1.7112003999999956</v>
      </c>
      <c r="S2657" s="1">
        <f t="shared" si="160"/>
        <v>77.991256338433772</v>
      </c>
      <c r="T2657" s="1">
        <f t="shared" si="161"/>
        <v>75.435342861566227</v>
      </c>
      <c r="U2657" s="1" t="str">
        <f t="shared" si="162"/>
        <v>Change UP</v>
      </c>
      <c r="V2657" s="1" t="str">
        <f t="shared" si="163"/>
        <v/>
      </c>
      <c r="W2657" s="1" t="str">
        <f t="shared" si="164"/>
        <v/>
      </c>
    </row>
    <row r="2658" spans="1:23" x14ac:dyDescent="0.25">
      <c r="A2658" s="3">
        <v>44035</v>
      </c>
      <c r="B2658">
        <v>78.348502999999994</v>
      </c>
      <c r="C2658">
        <v>78.593497999999997</v>
      </c>
      <c r="D2658">
        <v>75.369597999999996</v>
      </c>
      <c r="E2658">
        <v>75.783996999999999</v>
      </c>
      <c r="F2658">
        <v>75.783996999999999</v>
      </c>
      <c r="G2658">
        <v>32552000</v>
      </c>
      <c r="I2658" s="2">
        <f t="shared" si="150"/>
        <v>78.076499999999996</v>
      </c>
      <c r="J2658" s="2">
        <f t="shared" si="151"/>
        <v>77.652999999999992</v>
      </c>
      <c r="K2658" s="2">
        <f t="shared" si="152"/>
        <v>76.881500000000003</v>
      </c>
      <c r="L2658" s="2">
        <f t="shared" si="153"/>
        <v>76.457999999999998</v>
      </c>
      <c r="M2658" s="2">
        <f t="shared" si="154"/>
        <v>78.847999999999985</v>
      </c>
      <c r="N2658" s="2">
        <f t="shared" si="155"/>
        <v>79.271499999999989</v>
      </c>
      <c r="O2658" s="2">
        <f t="shared" si="156"/>
        <v>80.042999999999978</v>
      </c>
      <c r="P2658" s="10" t="str">
        <f t="shared" si="157"/>
        <v>Definitely down</v>
      </c>
      <c r="Q2658" s="2">
        <f t="shared" si="158"/>
        <v>77.261799799999991</v>
      </c>
      <c r="R2658" s="2">
        <f t="shared" si="159"/>
        <v>-1.4778027999999921</v>
      </c>
      <c r="S2658" s="1">
        <f t="shared" si="160"/>
        <v>78.574531421051375</v>
      </c>
      <c r="T2658" s="1">
        <f t="shared" si="161"/>
        <v>75.949068178948608</v>
      </c>
      <c r="U2658" s="1" t="str">
        <f t="shared" si="162"/>
        <v>Change DOWN</v>
      </c>
      <c r="V2658" s="1" t="str">
        <f t="shared" si="163"/>
        <v>Change DOWN</v>
      </c>
      <c r="W2658" s="1">
        <f t="shared" si="164"/>
        <v>75.783996999999999</v>
      </c>
    </row>
    <row r="2659" spans="1:23" x14ac:dyDescent="0.25">
      <c r="A2659" s="3">
        <v>44036</v>
      </c>
      <c r="B2659">
        <v>74.946503000000007</v>
      </c>
      <c r="C2659">
        <v>75.881798000000003</v>
      </c>
      <c r="D2659">
        <v>74.419998000000007</v>
      </c>
      <c r="E2659">
        <v>75.593497999999997</v>
      </c>
      <c r="F2659">
        <v>75.593497999999997</v>
      </c>
      <c r="G2659">
        <v>30880000</v>
      </c>
      <c r="I2659" s="2">
        <f t="shared" si="150"/>
        <v>76.582364333333331</v>
      </c>
      <c r="J2659" s="2">
        <f t="shared" si="151"/>
        <v>74.571230666666665</v>
      </c>
      <c r="K2659" s="2">
        <f t="shared" si="152"/>
        <v>73.35846433333333</v>
      </c>
      <c r="L2659" s="2">
        <f t="shared" si="153"/>
        <v>71.347330666666664</v>
      </c>
      <c r="M2659" s="2">
        <f t="shared" si="154"/>
        <v>77.795130666666665</v>
      </c>
      <c r="N2659" s="2">
        <f t="shared" si="155"/>
        <v>79.806264333333331</v>
      </c>
      <c r="O2659" s="2">
        <f t="shared" si="156"/>
        <v>81.019030666666666</v>
      </c>
      <c r="P2659" s="10" t="str">
        <f t="shared" si="157"/>
        <v/>
      </c>
      <c r="Q2659" s="2">
        <f t="shared" si="158"/>
        <v>77.238598800000005</v>
      </c>
      <c r="R2659" s="2">
        <f t="shared" si="159"/>
        <v>-1.6451008000000087</v>
      </c>
      <c r="S2659" s="1">
        <f t="shared" si="160"/>
        <v>78.582080626377902</v>
      </c>
      <c r="T2659" s="1">
        <f t="shared" si="161"/>
        <v>75.895116973622109</v>
      </c>
      <c r="U2659" s="1" t="str">
        <f t="shared" si="162"/>
        <v>Change DOWN</v>
      </c>
      <c r="V2659" s="1" t="str">
        <f t="shared" si="163"/>
        <v/>
      </c>
      <c r="W2659" s="1" t="str">
        <f t="shared" si="164"/>
        <v/>
      </c>
    </row>
    <row r="2660" spans="1:23" x14ac:dyDescent="0.25">
      <c r="A2660" s="3">
        <v>44039</v>
      </c>
      <c r="B2660">
        <v>75.779999000000004</v>
      </c>
      <c r="C2660">
        <v>77.048500000000004</v>
      </c>
      <c r="D2660">
        <v>75.760497999999998</v>
      </c>
      <c r="E2660">
        <v>76.510002</v>
      </c>
      <c r="F2660">
        <v>76.510002</v>
      </c>
      <c r="G2660">
        <v>24920000</v>
      </c>
      <c r="I2660" s="2">
        <f t="shared" si="150"/>
        <v>75.29843133333334</v>
      </c>
      <c r="J2660" s="2">
        <f t="shared" si="151"/>
        <v>74.715064666666677</v>
      </c>
      <c r="K2660" s="2">
        <f t="shared" si="152"/>
        <v>73.836631333333344</v>
      </c>
      <c r="L2660" s="2">
        <f t="shared" si="153"/>
        <v>73.253264666666681</v>
      </c>
      <c r="M2660" s="2">
        <f t="shared" si="154"/>
        <v>76.176864666666674</v>
      </c>
      <c r="N2660" s="2">
        <f t="shared" si="155"/>
        <v>76.760231333333337</v>
      </c>
      <c r="O2660" s="2">
        <f t="shared" si="156"/>
        <v>77.638664666666671</v>
      </c>
      <c r="P2660" s="10" t="str">
        <f t="shared" si="157"/>
        <v>Possibly up</v>
      </c>
      <c r="Q2660" s="2">
        <f t="shared" si="158"/>
        <v>77.201799199999996</v>
      </c>
      <c r="R2660" s="2">
        <f t="shared" si="159"/>
        <v>-0.69179719999999634</v>
      </c>
      <c r="S2660" s="1">
        <f t="shared" si="160"/>
        <v>78.596838434969996</v>
      </c>
      <c r="T2660" s="1">
        <f t="shared" si="161"/>
        <v>75.806759965029997</v>
      </c>
      <c r="U2660" s="1" t="str">
        <f t="shared" si="162"/>
        <v>Change DOWN</v>
      </c>
      <c r="V2660" s="1" t="str">
        <f t="shared" si="163"/>
        <v/>
      </c>
      <c r="W2660" s="1" t="str">
        <f t="shared" si="164"/>
        <v/>
      </c>
    </row>
    <row r="2661" spans="1:23" x14ac:dyDescent="0.25">
      <c r="A2661" s="3">
        <v>44040</v>
      </c>
      <c r="B2661">
        <v>76.259003000000007</v>
      </c>
      <c r="C2661">
        <v>76.323997000000006</v>
      </c>
      <c r="D2661">
        <v>74.883003000000002</v>
      </c>
      <c r="E2661">
        <v>75.016998000000001</v>
      </c>
      <c r="F2661">
        <v>75.016998000000001</v>
      </c>
      <c r="G2661">
        <v>34044000</v>
      </c>
      <c r="I2661" s="2">
        <f t="shared" si="150"/>
        <v>76.439666666666668</v>
      </c>
      <c r="J2661" s="2">
        <f t="shared" si="151"/>
        <v>75.830833333333331</v>
      </c>
      <c r="K2661" s="2">
        <f t="shared" si="152"/>
        <v>75.151664666666662</v>
      </c>
      <c r="L2661" s="2">
        <f t="shared" si="153"/>
        <v>74.542831333333325</v>
      </c>
      <c r="M2661" s="2">
        <f t="shared" si="154"/>
        <v>77.118835333333337</v>
      </c>
      <c r="N2661" s="2">
        <f t="shared" si="155"/>
        <v>77.727668666666673</v>
      </c>
      <c r="O2661" s="2">
        <f t="shared" si="156"/>
        <v>78.406837333333343</v>
      </c>
      <c r="P2661" s="10" t="str">
        <f t="shared" si="157"/>
        <v>Likely down</v>
      </c>
      <c r="Q2661" s="2">
        <f t="shared" si="158"/>
        <v>76.846598999999998</v>
      </c>
      <c r="R2661" s="2">
        <f t="shared" si="159"/>
        <v>-1.8296009999999967</v>
      </c>
      <c r="S2661" s="1">
        <f t="shared" si="160"/>
        <v>78.11710947260697</v>
      </c>
      <c r="T2661" s="1">
        <f t="shared" si="161"/>
        <v>75.576088527393026</v>
      </c>
      <c r="U2661" s="1" t="str">
        <f t="shared" si="162"/>
        <v>Change DOWN</v>
      </c>
      <c r="V2661" s="1" t="str">
        <f t="shared" si="163"/>
        <v/>
      </c>
      <c r="W2661" s="1" t="str">
        <f t="shared" si="164"/>
        <v/>
      </c>
    </row>
    <row r="2662" spans="1:23" x14ac:dyDescent="0.25">
      <c r="A2662" s="3">
        <v>44041</v>
      </c>
      <c r="B2662">
        <v>75.316001999999997</v>
      </c>
      <c r="C2662">
        <v>76.562599000000006</v>
      </c>
      <c r="D2662">
        <v>75.066497999999996</v>
      </c>
      <c r="E2662">
        <v>76.100998000000004</v>
      </c>
      <c r="F2662">
        <v>76.100998000000004</v>
      </c>
      <c r="G2662">
        <v>22130000</v>
      </c>
      <c r="I2662" s="2">
        <f t="shared" si="150"/>
        <v>75.407999333333336</v>
      </c>
      <c r="J2662" s="2">
        <f t="shared" si="151"/>
        <v>74.492001666666667</v>
      </c>
      <c r="K2662" s="2">
        <f t="shared" si="152"/>
        <v>73.967005333333333</v>
      </c>
      <c r="L2662" s="2">
        <f t="shared" si="153"/>
        <v>73.051007666666663</v>
      </c>
      <c r="M2662" s="2">
        <f t="shared" si="154"/>
        <v>75.93299566666667</v>
      </c>
      <c r="N2662" s="2">
        <f t="shared" si="155"/>
        <v>76.84899333333334</v>
      </c>
      <c r="O2662" s="2">
        <f t="shared" si="156"/>
        <v>77.373989666666674</v>
      </c>
      <c r="P2662" s="10" t="str">
        <f t="shared" si="157"/>
        <v>Possibly up</v>
      </c>
      <c r="Q2662" s="2">
        <f t="shared" si="158"/>
        <v>76.265798999999987</v>
      </c>
      <c r="R2662" s="2">
        <f t="shared" si="159"/>
        <v>-0.16480099999998288</v>
      </c>
      <c r="S2662" s="1">
        <f t="shared" si="160"/>
        <v>77.585197617933176</v>
      </c>
      <c r="T2662" s="1">
        <f t="shared" si="161"/>
        <v>74.946400382066798</v>
      </c>
      <c r="U2662" s="1" t="str">
        <f t="shared" si="162"/>
        <v>Change DOWN</v>
      </c>
      <c r="V2662" s="1" t="str">
        <f t="shared" si="163"/>
        <v/>
      </c>
      <c r="W2662" s="1" t="str">
        <f t="shared" si="164"/>
        <v/>
      </c>
    </row>
    <row r="2663" spans="1:23" x14ac:dyDescent="0.25">
      <c r="A2663" s="3">
        <v>44042</v>
      </c>
      <c r="B2663">
        <v>74.849997999999999</v>
      </c>
      <c r="C2663">
        <v>76.893501000000001</v>
      </c>
      <c r="D2663">
        <v>74.611000000000004</v>
      </c>
      <c r="E2663">
        <v>76.572502</v>
      </c>
      <c r="F2663">
        <v>76.572502</v>
      </c>
      <c r="G2663">
        <v>33428000</v>
      </c>
      <c r="I2663" s="2">
        <f t="shared" si="150"/>
        <v>75.910031666666669</v>
      </c>
      <c r="J2663" s="2">
        <f t="shared" si="151"/>
        <v>75.257464333333331</v>
      </c>
      <c r="K2663" s="2">
        <f t="shared" si="152"/>
        <v>74.413930666666658</v>
      </c>
      <c r="L2663" s="2">
        <f t="shared" si="153"/>
        <v>73.761363333333321</v>
      </c>
      <c r="M2663" s="2">
        <f t="shared" si="154"/>
        <v>76.753565333333341</v>
      </c>
      <c r="N2663" s="2">
        <f t="shared" si="155"/>
        <v>77.406132666666679</v>
      </c>
      <c r="O2663" s="2">
        <f t="shared" si="156"/>
        <v>78.249666333333352</v>
      </c>
      <c r="P2663" s="10" t="str">
        <f t="shared" si="157"/>
        <v/>
      </c>
      <c r="Q2663" s="2">
        <f t="shared" si="158"/>
        <v>75.801098600000003</v>
      </c>
      <c r="R2663" s="2">
        <f t="shared" si="159"/>
        <v>0.77140339999999696</v>
      </c>
      <c r="S2663" s="1">
        <f t="shared" si="160"/>
        <v>76.360269393545053</v>
      </c>
      <c r="T2663" s="1">
        <f t="shared" si="161"/>
        <v>75.241927806454953</v>
      </c>
      <c r="U2663" s="1" t="str">
        <f t="shared" si="162"/>
        <v>Change UP</v>
      </c>
      <c r="V2663" s="1" t="str">
        <f t="shared" si="163"/>
        <v>Change UP</v>
      </c>
      <c r="W2663" s="1">
        <f t="shared" si="164"/>
        <v>76.572502</v>
      </c>
    </row>
    <row r="2664" spans="1:23" x14ac:dyDescent="0.25">
      <c r="A2664" s="3">
        <v>44043</v>
      </c>
      <c r="B2664">
        <v>75.250504000000006</v>
      </c>
      <c r="C2664">
        <v>75.447502</v>
      </c>
      <c r="D2664">
        <v>72.701499999999996</v>
      </c>
      <c r="E2664">
        <v>74.148003000000003</v>
      </c>
      <c r="F2664">
        <v>74.148003000000003</v>
      </c>
      <c r="G2664">
        <v>68798000</v>
      </c>
      <c r="I2664" s="2">
        <f t="shared" si="150"/>
        <v>76.025667666666664</v>
      </c>
      <c r="J2664" s="2">
        <f t="shared" si="151"/>
        <v>75.157834333333327</v>
      </c>
      <c r="K2664" s="2">
        <f t="shared" si="152"/>
        <v>73.743166666666667</v>
      </c>
      <c r="L2664" s="2">
        <f t="shared" si="153"/>
        <v>72.87533333333333</v>
      </c>
      <c r="M2664" s="2">
        <f t="shared" si="154"/>
        <v>77.440335333333323</v>
      </c>
      <c r="N2664" s="2">
        <f t="shared" si="155"/>
        <v>78.30816866666666</v>
      </c>
      <c r="O2664" s="2">
        <f t="shared" si="156"/>
        <v>79.722836333333319</v>
      </c>
      <c r="P2664" s="10" t="str">
        <f t="shared" si="157"/>
        <v>Possibly down</v>
      </c>
      <c r="Q2664" s="2">
        <f t="shared" si="158"/>
        <v>75.958799599999992</v>
      </c>
      <c r="R2664" s="2">
        <f t="shared" si="159"/>
        <v>-1.8107965999999891</v>
      </c>
      <c r="S2664" s="1">
        <f t="shared" si="160"/>
        <v>76.61475512806939</v>
      </c>
      <c r="T2664" s="1">
        <f t="shared" si="161"/>
        <v>75.302844071930593</v>
      </c>
      <c r="U2664" s="1" t="str">
        <f t="shared" si="162"/>
        <v>Change DOWN</v>
      </c>
      <c r="V2664" s="1" t="str">
        <f t="shared" si="163"/>
        <v>Change DOWN</v>
      </c>
      <c r="W2664" s="1">
        <f t="shared" si="164"/>
        <v>74.148003000000003</v>
      </c>
    </row>
    <row r="2665" spans="1:23" x14ac:dyDescent="0.25">
      <c r="A2665" s="3">
        <v>44046</v>
      </c>
      <c r="B2665">
        <v>74.332001000000005</v>
      </c>
      <c r="C2665">
        <v>74.523499000000001</v>
      </c>
      <c r="D2665">
        <v>73.281998000000002</v>
      </c>
      <c r="E2665">
        <v>73.722504000000001</v>
      </c>
      <c r="F2665">
        <v>73.722504000000001</v>
      </c>
      <c r="G2665">
        <v>46604000</v>
      </c>
      <c r="I2665" s="2">
        <f t="shared" si="150"/>
        <v>74.099001666666666</v>
      </c>
      <c r="J2665" s="2">
        <f t="shared" si="151"/>
        <v>72.750501333333332</v>
      </c>
      <c r="K2665" s="2">
        <f t="shared" si="152"/>
        <v>71.352999666666662</v>
      </c>
      <c r="L2665" s="2">
        <f t="shared" si="153"/>
        <v>70.004499333333328</v>
      </c>
      <c r="M2665" s="2">
        <f t="shared" si="154"/>
        <v>75.496503333333337</v>
      </c>
      <c r="N2665" s="2">
        <f t="shared" si="155"/>
        <v>76.84500366666667</v>
      </c>
      <c r="O2665" s="2">
        <f t="shared" si="156"/>
        <v>78.242505333333341</v>
      </c>
      <c r="P2665" s="10" t="str">
        <f t="shared" si="157"/>
        <v/>
      </c>
      <c r="Q2665" s="2">
        <f t="shared" si="158"/>
        <v>75.669700599999999</v>
      </c>
      <c r="R2665" s="2">
        <f t="shared" si="159"/>
        <v>-1.9471965999999981</v>
      </c>
      <c r="S2665" s="1">
        <f t="shared" si="160"/>
        <v>76.724304616660191</v>
      </c>
      <c r="T2665" s="1">
        <f t="shared" si="161"/>
        <v>74.615096583339806</v>
      </c>
      <c r="U2665" s="1" t="str">
        <f t="shared" si="162"/>
        <v>Change DOWN</v>
      </c>
      <c r="V2665" s="1" t="str">
        <f t="shared" si="163"/>
        <v/>
      </c>
      <c r="W2665" s="1" t="str">
        <f t="shared" si="164"/>
        <v/>
      </c>
    </row>
    <row r="2666" spans="1:23" x14ac:dyDescent="0.25">
      <c r="A2666" s="3">
        <v>44047</v>
      </c>
      <c r="B2666">
        <v>73.828498999999994</v>
      </c>
      <c r="C2666">
        <v>74.278000000000006</v>
      </c>
      <c r="D2666">
        <v>72.932502999999997</v>
      </c>
      <c r="E2666">
        <v>73.248497</v>
      </c>
      <c r="F2666">
        <v>73.248497</v>
      </c>
      <c r="G2666">
        <v>38070000</v>
      </c>
      <c r="I2666" s="2">
        <f t="shared" si="150"/>
        <v>73.842667000000006</v>
      </c>
      <c r="J2666" s="2">
        <f t="shared" si="151"/>
        <v>73.161835000000011</v>
      </c>
      <c r="K2666" s="2">
        <f t="shared" si="152"/>
        <v>72.601166000000006</v>
      </c>
      <c r="L2666" s="2">
        <f t="shared" si="153"/>
        <v>71.920334000000011</v>
      </c>
      <c r="M2666" s="2">
        <f t="shared" si="154"/>
        <v>74.40333600000001</v>
      </c>
      <c r="N2666" s="2">
        <f t="shared" si="155"/>
        <v>75.084168000000005</v>
      </c>
      <c r="O2666" s="2">
        <f t="shared" si="156"/>
        <v>75.64483700000001</v>
      </c>
      <c r="P2666" s="10" t="str">
        <f t="shared" si="157"/>
        <v/>
      </c>
      <c r="Q2666" s="2">
        <f t="shared" si="158"/>
        <v>75.112200999999999</v>
      </c>
      <c r="R2666" s="2">
        <f t="shared" si="159"/>
        <v>-1.8637039999999985</v>
      </c>
      <c r="S2666" s="1">
        <f t="shared" si="160"/>
        <v>76.334923133605173</v>
      </c>
      <c r="T2666" s="1">
        <f t="shared" si="161"/>
        <v>73.889478866394825</v>
      </c>
      <c r="U2666" s="1" t="str">
        <f t="shared" si="162"/>
        <v>Change DOWN</v>
      </c>
      <c r="V2666" s="1" t="str">
        <f t="shared" si="163"/>
        <v/>
      </c>
      <c r="W2666" s="1" t="str">
        <f t="shared" si="164"/>
        <v/>
      </c>
    </row>
    <row r="2667" spans="1:23" x14ac:dyDescent="0.25">
      <c r="A2667" s="3">
        <v>44048</v>
      </c>
      <c r="B2667">
        <v>73.464995999999999</v>
      </c>
      <c r="C2667">
        <v>74.120498999999995</v>
      </c>
      <c r="D2667">
        <v>73.172996999999995</v>
      </c>
      <c r="E2667">
        <v>73.680496000000005</v>
      </c>
      <c r="F2667">
        <v>73.680496000000005</v>
      </c>
      <c r="G2667">
        <v>39590000</v>
      </c>
      <c r="I2667" s="2">
        <f t="shared" si="150"/>
        <v>73.486333333333334</v>
      </c>
      <c r="J2667" s="2">
        <f t="shared" si="151"/>
        <v>72.694666666666663</v>
      </c>
      <c r="K2667" s="2">
        <f t="shared" si="152"/>
        <v>72.140836333333326</v>
      </c>
      <c r="L2667" s="2">
        <f t="shared" si="153"/>
        <v>71.349169666666654</v>
      </c>
      <c r="M2667" s="2">
        <f t="shared" si="154"/>
        <v>74.040163666666672</v>
      </c>
      <c r="N2667" s="2">
        <f t="shared" si="155"/>
        <v>74.831830333333343</v>
      </c>
      <c r="O2667" s="2">
        <f t="shared" si="156"/>
        <v>75.385660666666681</v>
      </c>
      <c r="P2667" s="10" t="str">
        <f t="shared" si="157"/>
        <v/>
      </c>
      <c r="Q2667" s="2">
        <f t="shared" si="158"/>
        <v>74.758500800000007</v>
      </c>
      <c r="R2667" s="2">
        <f t="shared" si="159"/>
        <v>-1.0780048000000022</v>
      </c>
      <c r="S2667" s="1">
        <f t="shared" si="160"/>
        <v>76.243341489690224</v>
      </c>
      <c r="T2667" s="1">
        <f t="shared" si="161"/>
        <v>73.273660110309791</v>
      </c>
      <c r="U2667" s="1" t="str">
        <f t="shared" si="162"/>
        <v>Change DOWN</v>
      </c>
      <c r="V2667" s="1" t="str">
        <f t="shared" si="163"/>
        <v/>
      </c>
      <c r="W2667" s="1" t="str">
        <f t="shared" si="164"/>
        <v/>
      </c>
    </row>
    <row r="2668" spans="1:23" x14ac:dyDescent="0.25">
      <c r="A2668" s="3">
        <v>44049</v>
      </c>
      <c r="B2668">
        <v>73.587502000000001</v>
      </c>
      <c r="C2668">
        <v>75.119499000000005</v>
      </c>
      <c r="D2668">
        <v>73.300003000000004</v>
      </c>
      <c r="E2668">
        <v>75.004997000000003</v>
      </c>
      <c r="F2668">
        <v>75.004997000000003</v>
      </c>
      <c r="G2668">
        <v>39908000</v>
      </c>
      <c r="I2668" s="2">
        <f t="shared" si="150"/>
        <v>73.657997333333341</v>
      </c>
      <c r="J2668" s="2">
        <f t="shared" si="151"/>
        <v>73.195495666666687</v>
      </c>
      <c r="K2668" s="2">
        <f t="shared" si="152"/>
        <v>72.710495333333341</v>
      </c>
      <c r="L2668" s="2">
        <f t="shared" si="153"/>
        <v>72.247993666666687</v>
      </c>
      <c r="M2668" s="2">
        <f t="shared" si="154"/>
        <v>74.142997666666687</v>
      </c>
      <c r="N2668" s="2">
        <f t="shared" si="155"/>
        <v>74.605499333333341</v>
      </c>
      <c r="O2668" s="2">
        <f t="shared" si="156"/>
        <v>75.090499666666688</v>
      </c>
      <c r="P2668" s="10" t="str">
        <f t="shared" si="157"/>
        <v>Likely up</v>
      </c>
      <c r="Q2668" s="2">
        <f t="shared" si="158"/>
        <v>74.274400400000005</v>
      </c>
      <c r="R2668" s="2">
        <f t="shared" si="159"/>
        <v>0.73059659999999838</v>
      </c>
      <c r="S2668" s="1">
        <f t="shared" si="160"/>
        <v>75.597940834351476</v>
      </c>
      <c r="T2668" s="1">
        <f t="shared" si="161"/>
        <v>72.950859965648533</v>
      </c>
      <c r="U2668" s="1" t="str">
        <f t="shared" si="162"/>
        <v>Change DOWN</v>
      </c>
      <c r="V2668" s="1" t="str">
        <f t="shared" si="163"/>
        <v/>
      </c>
      <c r="W2668" s="1" t="str">
        <f t="shared" si="164"/>
        <v/>
      </c>
    </row>
    <row r="2669" spans="1:23" x14ac:dyDescent="0.25">
      <c r="A2669" s="3">
        <v>44050</v>
      </c>
      <c r="B2669">
        <v>75</v>
      </c>
      <c r="C2669">
        <v>75.842247</v>
      </c>
      <c r="D2669">
        <v>74.082001000000005</v>
      </c>
      <c r="E2669">
        <v>74.724502999999999</v>
      </c>
      <c r="F2669">
        <v>74.724502999999999</v>
      </c>
      <c r="G2669">
        <v>31556000</v>
      </c>
      <c r="I2669" s="2">
        <f t="shared" si="150"/>
        <v>74.474833000000004</v>
      </c>
      <c r="J2669" s="2">
        <f t="shared" si="151"/>
        <v>73.830167000000003</v>
      </c>
      <c r="K2669" s="2">
        <f t="shared" si="152"/>
        <v>72.655337000000003</v>
      </c>
      <c r="L2669" s="2">
        <f t="shared" si="153"/>
        <v>72.010671000000002</v>
      </c>
      <c r="M2669" s="2">
        <f t="shared" si="154"/>
        <v>75.649663000000004</v>
      </c>
      <c r="N2669" s="2">
        <f t="shared" si="155"/>
        <v>76.294329000000005</v>
      </c>
      <c r="O2669" s="2">
        <f t="shared" si="156"/>
        <v>77.469159000000005</v>
      </c>
      <c r="P2669" s="10" t="str">
        <f t="shared" si="157"/>
        <v/>
      </c>
      <c r="Q2669" s="2">
        <f t="shared" si="158"/>
        <v>73.960899400000002</v>
      </c>
      <c r="R2669" s="2">
        <f t="shared" si="159"/>
        <v>0.76360359999999616</v>
      </c>
      <c r="S2669" s="1">
        <f t="shared" si="160"/>
        <v>74.625753362998125</v>
      </c>
      <c r="T2669" s="1">
        <f t="shared" si="161"/>
        <v>73.296045437001879</v>
      </c>
      <c r="U2669" s="1" t="str">
        <f t="shared" si="162"/>
        <v>Change UP</v>
      </c>
      <c r="V2669" s="1" t="str">
        <f t="shared" si="163"/>
        <v>Change UP</v>
      </c>
      <c r="W2669" s="1">
        <f t="shared" si="164"/>
        <v>74.724502999999999</v>
      </c>
    </row>
    <row r="2670" spans="1:23" x14ac:dyDescent="0.25">
      <c r="A2670" s="3">
        <v>44053</v>
      </c>
      <c r="B2670">
        <v>74.359001000000006</v>
      </c>
      <c r="C2670">
        <v>75.203750999999997</v>
      </c>
      <c r="D2670">
        <v>73.653998999999999</v>
      </c>
      <c r="E2670">
        <v>74.805000000000007</v>
      </c>
      <c r="F2670">
        <v>74.805000000000007</v>
      </c>
      <c r="G2670">
        <v>25786000</v>
      </c>
      <c r="I2670" s="2">
        <f t="shared" si="150"/>
        <v>74.882917000000006</v>
      </c>
      <c r="J2670" s="2">
        <f t="shared" si="151"/>
        <v>73.923587000000012</v>
      </c>
      <c r="K2670" s="2">
        <f t="shared" si="152"/>
        <v>73.122671000000011</v>
      </c>
      <c r="L2670" s="2">
        <f t="shared" si="153"/>
        <v>72.163341000000017</v>
      </c>
      <c r="M2670" s="2">
        <f t="shared" si="154"/>
        <v>75.683833000000007</v>
      </c>
      <c r="N2670" s="2">
        <f t="shared" si="155"/>
        <v>76.643163000000001</v>
      </c>
      <c r="O2670" s="2">
        <f t="shared" si="156"/>
        <v>77.444079000000002</v>
      </c>
      <c r="P2670" s="10" t="str">
        <f t="shared" si="157"/>
        <v/>
      </c>
      <c r="Q2670" s="2">
        <f t="shared" si="158"/>
        <v>74.076199399999993</v>
      </c>
      <c r="R2670" s="2">
        <f t="shared" si="159"/>
        <v>0.72880060000001379</v>
      </c>
      <c r="S2670" s="1">
        <f t="shared" si="160"/>
        <v>74.826155301913104</v>
      </c>
      <c r="T2670" s="1">
        <f t="shared" si="161"/>
        <v>73.326243498086882</v>
      </c>
      <c r="U2670" s="1" t="str">
        <f t="shared" si="162"/>
        <v>Change UP</v>
      </c>
      <c r="V2670" s="1" t="str">
        <f t="shared" si="163"/>
        <v/>
      </c>
      <c r="W2670" s="1" t="str">
        <f t="shared" si="164"/>
        <v/>
      </c>
    </row>
    <row r="2671" spans="1:23" x14ac:dyDescent="0.25">
      <c r="A2671" s="3">
        <v>44054</v>
      </c>
      <c r="B2671">
        <v>74.622001999999995</v>
      </c>
      <c r="C2671">
        <v>75.5</v>
      </c>
      <c r="D2671">
        <v>73.900002000000001</v>
      </c>
      <c r="E2671">
        <v>74.015998999999994</v>
      </c>
      <c r="F2671">
        <v>74.015998999999994</v>
      </c>
      <c r="G2671">
        <v>29088000</v>
      </c>
      <c r="I2671" s="2">
        <f t="shared" si="150"/>
        <v>74.55425000000001</v>
      </c>
      <c r="J2671" s="2">
        <f t="shared" si="151"/>
        <v>73.904749000000024</v>
      </c>
      <c r="K2671" s="2">
        <f t="shared" si="152"/>
        <v>73.004498000000012</v>
      </c>
      <c r="L2671" s="2">
        <f t="shared" si="153"/>
        <v>72.354997000000026</v>
      </c>
      <c r="M2671" s="2">
        <f t="shared" si="154"/>
        <v>75.454501000000022</v>
      </c>
      <c r="N2671" s="2">
        <f t="shared" si="155"/>
        <v>76.104002000000008</v>
      </c>
      <c r="O2671" s="2">
        <f t="shared" si="156"/>
        <v>77.00425300000002</v>
      </c>
      <c r="P2671" s="10" t="str">
        <f t="shared" si="157"/>
        <v/>
      </c>
      <c r="Q2671" s="2">
        <f t="shared" si="158"/>
        <v>74.292698600000008</v>
      </c>
      <c r="R2671" s="2">
        <f t="shared" si="159"/>
        <v>-0.27669960000001481</v>
      </c>
      <c r="S2671" s="1">
        <f t="shared" si="160"/>
        <v>75.07074515706347</v>
      </c>
      <c r="T2671" s="1">
        <f t="shared" si="161"/>
        <v>73.514652042936547</v>
      </c>
      <c r="U2671" s="1" t="str">
        <f t="shared" si="162"/>
        <v>Change UP</v>
      </c>
      <c r="V2671" s="1" t="str">
        <f t="shared" si="163"/>
        <v/>
      </c>
      <c r="W2671" s="1" t="str">
        <f t="shared" si="164"/>
        <v/>
      </c>
    </row>
    <row r="2672" spans="1:23" x14ac:dyDescent="0.25">
      <c r="A2672" s="3">
        <v>44055</v>
      </c>
      <c r="B2672">
        <v>74.278998999999999</v>
      </c>
      <c r="C2672">
        <v>75.619300999999993</v>
      </c>
      <c r="D2672">
        <v>74.262496999999996</v>
      </c>
      <c r="E2672">
        <v>75.331001000000001</v>
      </c>
      <c r="F2672">
        <v>75.331001000000001</v>
      </c>
      <c r="G2672">
        <v>28740000</v>
      </c>
      <c r="I2672" s="2">
        <f t="shared" si="150"/>
        <v>74.472000333333327</v>
      </c>
      <c r="J2672" s="2">
        <f t="shared" si="151"/>
        <v>73.444000666666653</v>
      </c>
      <c r="K2672" s="2">
        <f t="shared" si="152"/>
        <v>72.872002333333327</v>
      </c>
      <c r="L2672" s="2">
        <f t="shared" si="153"/>
        <v>71.844002666666654</v>
      </c>
      <c r="M2672" s="2">
        <f t="shared" si="154"/>
        <v>75.043998666666653</v>
      </c>
      <c r="N2672" s="2">
        <f t="shared" si="155"/>
        <v>76.071998333333326</v>
      </c>
      <c r="O2672" s="2">
        <f t="shared" si="156"/>
        <v>76.643996666666652</v>
      </c>
      <c r="P2672" s="10" t="str">
        <f t="shared" si="157"/>
        <v>Possibly up</v>
      </c>
      <c r="Q2672" s="2">
        <f t="shared" si="158"/>
        <v>74.446199000000007</v>
      </c>
      <c r="R2672" s="2">
        <f t="shared" si="159"/>
        <v>0.88480199999999343</v>
      </c>
      <c r="S2672" s="1">
        <f t="shared" si="160"/>
        <v>75.0140501255228</v>
      </c>
      <c r="T2672" s="1">
        <f t="shared" si="161"/>
        <v>73.878347874477214</v>
      </c>
      <c r="U2672" s="1" t="str">
        <f t="shared" si="162"/>
        <v>Change UP</v>
      </c>
      <c r="V2672" s="1" t="str">
        <f t="shared" si="163"/>
        <v/>
      </c>
      <c r="W2672" s="1" t="str">
        <f t="shared" si="164"/>
        <v/>
      </c>
    </row>
    <row r="2673" spans="1:23" x14ac:dyDescent="0.25">
      <c r="A2673" s="3">
        <v>44056</v>
      </c>
      <c r="B2673">
        <v>75.516998000000001</v>
      </c>
      <c r="C2673">
        <v>76.862503000000004</v>
      </c>
      <c r="D2673">
        <v>75.400253000000006</v>
      </c>
      <c r="E2673">
        <v>75.922500999999997</v>
      </c>
      <c r="F2673">
        <v>75.922500999999997</v>
      </c>
      <c r="G2673">
        <v>29104000</v>
      </c>
      <c r="I2673" s="2">
        <f t="shared" si="150"/>
        <v>75.070933000000011</v>
      </c>
      <c r="J2673" s="2">
        <f t="shared" si="151"/>
        <v>74.522565000000029</v>
      </c>
      <c r="K2673" s="2">
        <f t="shared" si="152"/>
        <v>73.714129000000014</v>
      </c>
      <c r="L2673" s="2">
        <f t="shared" si="153"/>
        <v>73.165761000000032</v>
      </c>
      <c r="M2673" s="2">
        <f t="shared" si="154"/>
        <v>75.879369000000025</v>
      </c>
      <c r="N2673" s="2">
        <f t="shared" si="155"/>
        <v>76.427737000000008</v>
      </c>
      <c r="O2673" s="2">
        <f t="shared" si="156"/>
        <v>77.236173000000022</v>
      </c>
      <c r="P2673" s="10" t="str">
        <f t="shared" si="157"/>
        <v>Possibly up</v>
      </c>
      <c r="Q2673" s="2">
        <f t="shared" si="158"/>
        <v>74.776300000000006</v>
      </c>
      <c r="R2673" s="2">
        <f t="shared" si="159"/>
        <v>1.1462009999999907</v>
      </c>
      <c r="S2673" s="1">
        <f t="shared" si="160"/>
        <v>75.261470008095117</v>
      </c>
      <c r="T2673" s="1">
        <f t="shared" si="161"/>
        <v>74.291129991904896</v>
      </c>
      <c r="U2673" s="1" t="str">
        <f t="shared" si="162"/>
        <v>Change UP</v>
      </c>
      <c r="V2673" s="1" t="str">
        <f t="shared" si="163"/>
        <v/>
      </c>
      <c r="W2673" s="1" t="str">
        <f t="shared" si="164"/>
        <v/>
      </c>
    </row>
    <row r="2674" spans="1:23" x14ac:dyDescent="0.25">
      <c r="A2674" s="3">
        <v>44057</v>
      </c>
      <c r="B2674">
        <v>75.782996999999995</v>
      </c>
      <c r="C2674">
        <v>76.095000999999996</v>
      </c>
      <c r="D2674">
        <v>75.143996999999999</v>
      </c>
      <c r="E2674">
        <v>75.386497000000006</v>
      </c>
      <c r="F2674">
        <v>75.386497000000006</v>
      </c>
      <c r="G2674">
        <v>27096000</v>
      </c>
      <c r="I2674" s="2">
        <f t="shared" si="150"/>
        <v>76.061752333333345</v>
      </c>
      <c r="J2674" s="2">
        <f t="shared" si="151"/>
        <v>75.261001666666687</v>
      </c>
      <c r="K2674" s="2">
        <f t="shared" si="152"/>
        <v>74.599502333333348</v>
      </c>
      <c r="L2674" s="2">
        <f t="shared" si="153"/>
        <v>73.798751666666689</v>
      </c>
      <c r="M2674" s="2">
        <f t="shared" si="154"/>
        <v>76.723251666666684</v>
      </c>
      <c r="N2674" s="2">
        <f t="shared" si="155"/>
        <v>77.524002333333343</v>
      </c>
      <c r="O2674" s="2">
        <f t="shared" si="156"/>
        <v>78.185501666666681</v>
      </c>
      <c r="P2674" s="10" t="str">
        <f t="shared" si="157"/>
        <v/>
      </c>
      <c r="Q2674" s="2">
        <f t="shared" si="158"/>
        <v>74.959800800000011</v>
      </c>
      <c r="R2674" s="2">
        <f t="shared" si="159"/>
        <v>0.42669619999999497</v>
      </c>
      <c r="S2674" s="1">
        <f t="shared" si="160"/>
        <v>75.673010349082332</v>
      </c>
      <c r="T2674" s="1">
        <f t="shared" si="161"/>
        <v>74.246591250917689</v>
      </c>
      <c r="U2674" s="1" t="str">
        <f t="shared" si="162"/>
        <v>Change UP</v>
      </c>
      <c r="V2674" s="1" t="str">
        <f t="shared" si="163"/>
        <v/>
      </c>
      <c r="W2674" s="1" t="str">
        <f t="shared" si="164"/>
        <v/>
      </c>
    </row>
    <row r="2675" spans="1:23" x14ac:dyDescent="0.25">
      <c r="A2675" s="3">
        <v>44060</v>
      </c>
      <c r="B2675">
        <v>75.733497999999997</v>
      </c>
      <c r="C2675">
        <v>76.280501999999998</v>
      </c>
      <c r="D2675">
        <v>75.398499000000001</v>
      </c>
      <c r="E2675">
        <v>75.899001999999996</v>
      </c>
      <c r="F2675">
        <v>75.899001999999996</v>
      </c>
      <c r="G2675">
        <v>27566000</v>
      </c>
      <c r="I2675" s="2">
        <f t="shared" si="150"/>
        <v>75.541831666666667</v>
      </c>
      <c r="J2675" s="2">
        <f t="shared" si="151"/>
        <v>74.988662333333338</v>
      </c>
      <c r="K2675" s="2">
        <f t="shared" si="152"/>
        <v>74.590827666666669</v>
      </c>
      <c r="L2675" s="2">
        <f t="shared" si="153"/>
        <v>74.03765833333334</v>
      </c>
      <c r="M2675" s="2">
        <f t="shared" si="154"/>
        <v>75.939666333333335</v>
      </c>
      <c r="N2675" s="2">
        <f t="shared" si="155"/>
        <v>76.492835666666664</v>
      </c>
      <c r="O2675" s="2">
        <f t="shared" si="156"/>
        <v>76.890670333333333</v>
      </c>
      <c r="P2675" s="10" t="str">
        <f t="shared" si="157"/>
        <v/>
      </c>
      <c r="Q2675" s="2">
        <f t="shared" si="158"/>
        <v>75.092199600000001</v>
      </c>
      <c r="R2675" s="2">
        <f t="shared" si="159"/>
        <v>0.80680239999999515</v>
      </c>
      <c r="S2675" s="1">
        <f t="shared" si="160"/>
        <v>75.812221965071259</v>
      </c>
      <c r="T2675" s="1">
        <f t="shared" si="161"/>
        <v>74.372177234928742</v>
      </c>
      <c r="U2675" s="1" t="str">
        <f t="shared" si="162"/>
        <v>Change UP</v>
      </c>
      <c r="V2675" s="1" t="str">
        <f t="shared" si="163"/>
        <v/>
      </c>
      <c r="W2675" s="1" t="str">
        <f t="shared" si="164"/>
        <v/>
      </c>
    </row>
    <row r="2676" spans="1:23" x14ac:dyDescent="0.25">
      <c r="A2676" s="3">
        <v>44061</v>
      </c>
      <c r="B2676">
        <v>76.308998000000003</v>
      </c>
      <c r="C2676">
        <v>78.123497</v>
      </c>
      <c r="D2676">
        <v>76.185501000000002</v>
      </c>
      <c r="E2676">
        <v>77.930000000000007</v>
      </c>
      <c r="F2676">
        <v>77.930000000000007</v>
      </c>
      <c r="G2676">
        <v>40542000</v>
      </c>
      <c r="I2676" s="2">
        <f t="shared" si="150"/>
        <v>75.859334333333337</v>
      </c>
      <c r="J2676" s="2">
        <f t="shared" si="151"/>
        <v>75.438166666666675</v>
      </c>
      <c r="K2676" s="2">
        <f t="shared" si="152"/>
        <v>74.977331333333339</v>
      </c>
      <c r="L2676" s="2">
        <f t="shared" si="153"/>
        <v>74.556163666666677</v>
      </c>
      <c r="M2676" s="2">
        <f t="shared" si="154"/>
        <v>76.320169666666672</v>
      </c>
      <c r="N2676" s="2">
        <f t="shared" si="155"/>
        <v>76.741337333333334</v>
      </c>
      <c r="O2676" s="2">
        <f t="shared" si="156"/>
        <v>77.202172666666669</v>
      </c>
      <c r="P2676" s="10" t="str">
        <f t="shared" si="157"/>
        <v>Definitely up</v>
      </c>
      <c r="Q2676" s="2">
        <f t="shared" si="158"/>
        <v>75.311000000000007</v>
      </c>
      <c r="R2676" s="2">
        <f t="shared" si="159"/>
        <v>2.6189999999999998</v>
      </c>
      <c r="S2676" s="1">
        <f t="shared" si="160"/>
        <v>76.086049555192446</v>
      </c>
      <c r="T2676" s="1">
        <f t="shared" si="161"/>
        <v>74.535950444807568</v>
      </c>
      <c r="U2676" s="1" t="str">
        <f t="shared" si="162"/>
        <v>Change UP</v>
      </c>
      <c r="V2676" s="1" t="str">
        <f t="shared" si="163"/>
        <v/>
      </c>
      <c r="W2676" s="1" t="str">
        <f t="shared" si="164"/>
        <v/>
      </c>
    </row>
    <row r="2677" spans="1:23" x14ac:dyDescent="0.25">
      <c r="A2677" s="3">
        <v>44062</v>
      </c>
      <c r="B2677">
        <v>77.665497000000002</v>
      </c>
      <c r="C2677">
        <v>78.683998000000003</v>
      </c>
      <c r="D2677">
        <v>77.197502</v>
      </c>
      <c r="E2677">
        <v>77.376503</v>
      </c>
      <c r="F2677">
        <v>77.376503</v>
      </c>
      <c r="G2677">
        <v>33212000</v>
      </c>
      <c r="I2677" s="2">
        <f t="shared" si="150"/>
        <v>77.412999333333332</v>
      </c>
      <c r="J2677" s="2">
        <f t="shared" si="151"/>
        <v>76.702501666666663</v>
      </c>
      <c r="K2677" s="2">
        <f t="shared" si="152"/>
        <v>75.475003333333333</v>
      </c>
      <c r="L2677" s="2">
        <f t="shared" si="153"/>
        <v>74.764505666666665</v>
      </c>
      <c r="M2677" s="2">
        <f t="shared" si="154"/>
        <v>78.640497666666661</v>
      </c>
      <c r="N2677" s="2">
        <f t="shared" si="155"/>
        <v>79.35099533333333</v>
      </c>
      <c r="O2677" s="2">
        <f t="shared" si="156"/>
        <v>80.57849366666666</v>
      </c>
      <c r="P2677" s="10" t="str">
        <f t="shared" si="157"/>
        <v/>
      </c>
      <c r="Q2677" s="2">
        <f t="shared" si="158"/>
        <v>76.093800200000004</v>
      </c>
      <c r="R2677" s="2">
        <f t="shared" si="159"/>
        <v>1.2827027999999956</v>
      </c>
      <c r="S2677" s="1">
        <f t="shared" si="160"/>
        <v>77.15693940730246</v>
      </c>
      <c r="T2677" s="1">
        <f t="shared" si="161"/>
        <v>75.030660992697548</v>
      </c>
      <c r="U2677" s="1" t="str">
        <f t="shared" si="162"/>
        <v>Change UP</v>
      </c>
      <c r="V2677" s="1" t="str">
        <f t="shared" si="163"/>
        <v/>
      </c>
      <c r="W2677" s="1" t="str">
        <f t="shared" si="164"/>
        <v/>
      </c>
    </row>
    <row r="2678" spans="1:23" x14ac:dyDescent="0.25">
      <c r="A2678" s="3">
        <v>44063</v>
      </c>
      <c r="B2678">
        <v>77.172500999999997</v>
      </c>
      <c r="C2678">
        <v>79.293503000000001</v>
      </c>
      <c r="D2678">
        <v>76.910004000000001</v>
      </c>
      <c r="E2678">
        <v>79.087502000000001</v>
      </c>
      <c r="F2678">
        <v>79.087502000000001</v>
      </c>
      <c r="G2678">
        <v>34138000</v>
      </c>
      <c r="I2678" s="2">
        <f t="shared" si="150"/>
        <v>77.752667666666682</v>
      </c>
      <c r="J2678" s="2">
        <f t="shared" si="151"/>
        <v>76.821337333333361</v>
      </c>
      <c r="K2678" s="2">
        <f t="shared" si="152"/>
        <v>76.266171666666679</v>
      </c>
      <c r="L2678" s="2">
        <f t="shared" si="153"/>
        <v>75.334841333333358</v>
      </c>
      <c r="M2678" s="2">
        <f t="shared" si="154"/>
        <v>78.307833333333363</v>
      </c>
      <c r="N2678" s="2">
        <f t="shared" si="155"/>
        <v>79.239163666666684</v>
      </c>
      <c r="O2678" s="2">
        <f t="shared" si="156"/>
        <v>79.794329333333366</v>
      </c>
      <c r="P2678" s="10" t="str">
        <f t="shared" si="157"/>
        <v>Possibly up</v>
      </c>
      <c r="Q2678" s="2">
        <f t="shared" si="158"/>
        <v>76.502900600000004</v>
      </c>
      <c r="R2678" s="2">
        <f t="shared" si="159"/>
        <v>2.5846013999999968</v>
      </c>
      <c r="S2678" s="1">
        <f t="shared" si="160"/>
        <v>77.592362401030812</v>
      </c>
      <c r="T2678" s="1">
        <f t="shared" si="161"/>
        <v>75.413438798969196</v>
      </c>
      <c r="U2678" s="1" t="str">
        <f t="shared" si="162"/>
        <v>Change UP</v>
      </c>
      <c r="V2678" s="1" t="str">
        <f t="shared" si="163"/>
        <v/>
      </c>
      <c r="W2678" s="1" t="str">
        <f t="shared" si="164"/>
        <v/>
      </c>
    </row>
    <row r="2679" spans="1:23" x14ac:dyDescent="0.25">
      <c r="A2679" s="3">
        <v>44064</v>
      </c>
      <c r="B2679">
        <v>78.851500999999999</v>
      </c>
      <c r="C2679">
        <v>79.886002000000005</v>
      </c>
      <c r="D2679">
        <v>78.400253000000006</v>
      </c>
      <c r="E2679">
        <v>79.021004000000005</v>
      </c>
      <c r="F2679">
        <v>79.021004000000005</v>
      </c>
      <c r="G2679">
        <v>28930000</v>
      </c>
      <c r="I2679" s="2">
        <f t="shared" si="150"/>
        <v>78.430336333333329</v>
      </c>
      <c r="J2679" s="2">
        <f t="shared" si="151"/>
        <v>77.567169666666658</v>
      </c>
      <c r="K2679" s="2">
        <f t="shared" si="152"/>
        <v>76.046837333333329</v>
      </c>
      <c r="L2679" s="2">
        <f t="shared" si="153"/>
        <v>75.183670666666657</v>
      </c>
      <c r="M2679" s="2">
        <f t="shared" si="154"/>
        <v>79.950668666666658</v>
      </c>
      <c r="N2679" s="2">
        <f t="shared" si="155"/>
        <v>80.81383533333333</v>
      </c>
      <c r="O2679" s="2">
        <f t="shared" si="156"/>
        <v>82.334167666666659</v>
      </c>
      <c r="P2679" s="10" t="str">
        <f t="shared" si="157"/>
        <v/>
      </c>
      <c r="Q2679" s="2">
        <f t="shared" si="158"/>
        <v>77.135900800000016</v>
      </c>
      <c r="R2679" s="2">
        <f t="shared" si="159"/>
        <v>1.885103199999989</v>
      </c>
      <c r="S2679" s="1">
        <f t="shared" si="160"/>
        <v>78.643180012589937</v>
      </c>
      <c r="T2679" s="1">
        <f t="shared" si="161"/>
        <v>75.628621587410095</v>
      </c>
      <c r="U2679" s="1" t="str">
        <f t="shared" si="162"/>
        <v>Change UP</v>
      </c>
      <c r="V2679" s="1" t="str">
        <f t="shared" si="163"/>
        <v/>
      </c>
      <c r="W2679" s="1" t="str">
        <f t="shared" si="164"/>
        <v/>
      </c>
    </row>
    <row r="2680" spans="1:23" x14ac:dyDescent="0.25">
      <c r="A2680" s="3">
        <v>44067</v>
      </c>
      <c r="B2680">
        <v>79.698997000000006</v>
      </c>
      <c r="C2680">
        <v>80.708504000000005</v>
      </c>
      <c r="D2680">
        <v>79.028503000000001</v>
      </c>
      <c r="E2680">
        <v>79.410004000000001</v>
      </c>
      <c r="F2680">
        <v>79.410004000000001</v>
      </c>
      <c r="G2680">
        <v>28198000</v>
      </c>
      <c r="I2680" s="2">
        <f t="shared" si="150"/>
        <v>79.102419666666677</v>
      </c>
      <c r="J2680" s="2">
        <f t="shared" si="151"/>
        <v>78.318837333333349</v>
      </c>
      <c r="K2680" s="2">
        <f t="shared" si="152"/>
        <v>77.616670666666678</v>
      </c>
      <c r="L2680" s="2">
        <f t="shared" si="153"/>
        <v>76.83308833333335</v>
      </c>
      <c r="M2680" s="2">
        <f t="shared" si="154"/>
        <v>79.804586333333347</v>
      </c>
      <c r="N2680" s="2">
        <f t="shared" si="155"/>
        <v>80.588168666666675</v>
      </c>
      <c r="O2680" s="2">
        <f t="shared" si="156"/>
        <v>81.290335333333346</v>
      </c>
      <c r="P2680" s="10" t="str">
        <f t="shared" si="157"/>
        <v/>
      </c>
      <c r="Q2680" s="2">
        <f t="shared" si="158"/>
        <v>77.862802200000004</v>
      </c>
      <c r="R2680" s="2">
        <f t="shared" si="159"/>
        <v>1.5472017999999963</v>
      </c>
      <c r="S2680" s="1">
        <f t="shared" si="160"/>
        <v>79.179885596316353</v>
      </c>
      <c r="T2680" s="1">
        <f t="shared" si="161"/>
        <v>76.545718803683656</v>
      </c>
      <c r="U2680" s="1" t="str">
        <f t="shared" si="162"/>
        <v>Change UP</v>
      </c>
      <c r="V2680" s="1" t="str">
        <f t="shared" si="163"/>
        <v/>
      </c>
      <c r="W2680" s="1" t="str">
        <f t="shared" si="164"/>
        <v/>
      </c>
    </row>
    <row r="2681" spans="1:23" x14ac:dyDescent="0.25">
      <c r="A2681" s="3">
        <v>44068</v>
      </c>
      <c r="B2681">
        <v>79.103499999999997</v>
      </c>
      <c r="C2681">
        <v>80.581001000000001</v>
      </c>
      <c r="D2681">
        <v>79.103499999999997</v>
      </c>
      <c r="E2681">
        <v>80.411002999999994</v>
      </c>
      <c r="F2681">
        <v>80.411002999999994</v>
      </c>
      <c r="G2681">
        <v>44942000</v>
      </c>
      <c r="I2681" s="2">
        <f t="shared" si="150"/>
        <v>79.715670333333335</v>
      </c>
      <c r="J2681" s="2">
        <f t="shared" si="151"/>
        <v>78.722836666666666</v>
      </c>
      <c r="K2681" s="2">
        <f t="shared" si="152"/>
        <v>78.035669333333331</v>
      </c>
      <c r="L2681" s="2">
        <f t="shared" si="153"/>
        <v>77.042835666666662</v>
      </c>
      <c r="M2681" s="2">
        <f t="shared" si="154"/>
        <v>80.40283766666667</v>
      </c>
      <c r="N2681" s="2">
        <f t="shared" si="155"/>
        <v>81.39567133333334</v>
      </c>
      <c r="O2681" s="2">
        <f t="shared" si="156"/>
        <v>82.082838666666674</v>
      </c>
      <c r="P2681" s="10" t="str">
        <f t="shared" si="157"/>
        <v>Possibly up</v>
      </c>
      <c r="Q2681" s="2">
        <f t="shared" si="158"/>
        <v>78.565002600000014</v>
      </c>
      <c r="R2681" s="2">
        <f t="shared" si="159"/>
        <v>1.8460003999999799</v>
      </c>
      <c r="S2681" s="1">
        <f t="shared" si="160"/>
        <v>79.432575344357971</v>
      </c>
      <c r="T2681" s="1">
        <f t="shared" si="161"/>
        <v>77.697429855642056</v>
      </c>
      <c r="U2681" s="1" t="str">
        <f t="shared" si="162"/>
        <v>Change UP</v>
      </c>
      <c r="V2681" s="1" t="str">
        <f t="shared" si="163"/>
        <v/>
      </c>
      <c r="W2681" s="1" t="str">
        <f t="shared" si="164"/>
        <v/>
      </c>
    </row>
    <row r="2682" spans="1:23" x14ac:dyDescent="0.25">
      <c r="A2682" s="3">
        <v>44069</v>
      </c>
      <c r="B2682">
        <v>80.400002000000001</v>
      </c>
      <c r="C2682">
        <v>82.960999000000001</v>
      </c>
      <c r="D2682">
        <v>80.180000000000007</v>
      </c>
      <c r="E2682">
        <v>82.619003000000006</v>
      </c>
      <c r="F2682">
        <v>82.619003000000006</v>
      </c>
      <c r="G2682">
        <v>79868000</v>
      </c>
      <c r="I2682" s="2">
        <f t="shared" si="150"/>
        <v>80.031834666666668</v>
      </c>
      <c r="J2682" s="2">
        <f t="shared" si="151"/>
        <v>79.482668333333336</v>
      </c>
      <c r="K2682" s="2">
        <f t="shared" si="152"/>
        <v>78.554333666666665</v>
      </c>
      <c r="L2682" s="2">
        <f t="shared" si="153"/>
        <v>78.005167333333333</v>
      </c>
      <c r="M2682" s="2">
        <f t="shared" si="154"/>
        <v>80.96016933333334</v>
      </c>
      <c r="N2682" s="2">
        <f t="shared" si="155"/>
        <v>81.509335666666672</v>
      </c>
      <c r="O2682" s="2">
        <f t="shared" si="156"/>
        <v>82.437670333333344</v>
      </c>
      <c r="P2682" s="10" t="str">
        <f t="shared" si="157"/>
        <v>Definitely up</v>
      </c>
      <c r="Q2682" s="2">
        <f t="shared" si="158"/>
        <v>79.061203199999994</v>
      </c>
      <c r="R2682" s="2">
        <f t="shared" si="159"/>
        <v>3.5577998000000122</v>
      </c>
      <c r="S2682" s="1">
        <f t="shared" si="160"/>
        <v>80.154837492691428</v>
      </c>
      <c r="T2682" s="1">
        <f t="shared" si="161"/>
        <v>77.967568907308561</v>
      </c>
      <c r="U2682" s="1" t="str">
        <f t="shared" si="162"/>
        <v>Change UP</v>
      </c>
      <c r="V2682" s="1" t="str">
        <f t="shared" si="163"/>
        <v/>
      </c>
      <c r="W2682" s="1" t="str">
        <f t="shared" si="164"/>
        <v/>
      </c>
    </row>
    <row r="2683" spans="1:23" x14ac:dyDescent="0.25">
      <c r="A2683" s="3">
        <v>44070</v>
      </c>
      <c r="B2683">
        <v>82.683998000000003</v>
      </c>
      <c r="C2683">
        <v>82.75</v>
      </c>
      <c r="D2683">
        <v>81.287497999999999</v>
      </c>
      <c r="E2683">
        <v>81.716498999999999</v>
      </c>
      <c r="F2683">
        <v>81.716498999999999</v>
      </c>
      <c r="G2683">
        <v>37232000</v>
      </c>
      <c r="I2683" s="2">
        <f t="shared" si="150"/>
        <v>81.920000666666681</v>
      </c>
      <c r="J2683" s="2">
        <f t="shared" si="151"/>
        <v>80.879002333333361</v>
      </c>
      <c r="K2683" s="2">
        <f t="shared" si="152"/>
        <v>79.139001666666687</v>
      </c>
      <c r="L2683" s="2">
        <f t="shared" si="153"/>
        <v>78.098003333333367</v>
      </c>
      <c r="M2683" s="2">
        <f t="shared" si="154"/>
        <v>83.660001333333355</v>
      </c>
      <c r="N2683" s="2">
        <f t="shared" si="155"/>
        <v>84.700999666666675</v>
      </c>
      <c r="O2683" s="2">
        <f t="shared" si="156"/>
        <v>86.441000333333349</v>
      </c>
      <c r="P2683" s="10" t="str">
        <f t="shared" si="157"/>
        <v/>
      </c>
      <c r="Q2683" s="2">
        <f t="shared" si="158"/>
        <v>80.109703199999998</v>
      </c>
      <c r="R2683" s="2">
        <f t="shared" si="159"/>
        <v>1.6067958000000004</v>
      </c>
      <c r="S2683" s="1">
        <f t="shared" si="160"/>
        <v>81.618602407005127</v>
      </c>
      <c r="T2683" s="1">
        <f t="shared" si="161"/>
        <v>78.600803992994869</v>
      </c>
      <c r="U2683" s="1" t="str">
        <f t="shared" si="162"/>
        <v>Change UP</v>
      </c>
      <c r="V2683" s="1" t="str">
        <f t="shared" si="163"/>
        <v/>
      </c>
      <c r="W2683" s="1" t="str">
        <f t="shared" si="164"/>
        <v/>
      </c>
    </row>
    <row r="2684" spans="1:23" x14ac:dyDescent="0.25">
      <c r="A2684" s="3">
        <v>44071</v>
      </c>
      <c r="B2684">
        <v>81.674499999999995</v>
      </c>
      <c r="C2684">
        <v>82.358497999999997</v>
      </c>
      <c r="D2684">
        <v>81.537497999999999</v>
      </c>
      <c r="E2684">
        <v>82.220496999999995</v>
      </c>
      <c r="F2684">
        <v>82.220496999999995</v>
      </c>
      <c r="G2684">
        <v>29980000</v>
      </c>
      <c r="I2684" s="2">
        <f t="shared" si="150"/>
        <v>81.917998999999995</v>
      </c>
      <c r="J2684" s="2">
        <f t="shared" si="151"/>
        <v>81.085997999999989</v>
      </c>
      <c r="K2684" s="2">
        <f t="shared" si="152"/>
        <v>80.455496999999994</v>
      </c>
      <c r="L2684" s="2">
        <f t="shared" si="153"/>
        <v>79.623495999999989</v>
      </c>
      <c r="M2684" s="2">
        <f t="shared" si="154"/>
        <v>82.54849999999999</v>
      </c>
      <c r="N2684" s="2">
        <f t="shared" si="155"/>
        <v>83.380500999999995</v>
      </c>
      <c r="O2684" s="2">
        <f t="shared" si="156"/>
        <v>84.011001999999991</v>
      </c>
      <c r="P2684" s="10" t="str">
        <f t="shared" si="157"/>
        <v/>
      </c>
      <c r="Q2684" s="2">
        <f t="shared" si="158"/>
        <v>80.635502600000009</v>
      </c>
      <c r="R2684" s="2">
        <f t="shared" si="159"/>
        <v>1.5849943999999851</v>
      </c>
      <c r="S2684" s="1">
        <f t="shared" si="160"/>
        <v>82.157152992831527</v>
      </c>
      <c r="T2684" s="1">
        <f t="shared" si="161"/>
        <v>79.113852207168492</v>
      </c>
      <c r="U2684" s="1" t="str">
        <f t="shared" si="162"/>
        <v>Change UP</v>
      </c>
      <c r="V2684" s="1" t="str">
        <f t="shared" si="163"/>
        <v/>
      </c>
      <c r="W2684" s="1" t="str">
        <f t="shared" si="164"/>
        <v/>
      </c>
    </row>
    <row r="2685" spans="1:23" x14ac:dyDescent="0.25">
      <c r="A2685" s="3">
        <v>44074</v>
      </c>
      <c r="B2685">
        <v>82.394501000000005</v>
      </c>
      <c r="C2685">
        <v>82.398246999999998</v>
      </c>
      <c r="D2685">
        <v>81.515502999999995</v>
      </c>
      <c r="E2685">
        <v>81.709000000000003</v>
      </c>
      <c r="F2685">
        <v>81.709000000000003</v>
      </c>
      <c r="G2685">
        <v>36468000</v>
      </c>
      <c r="I2685" s="2">
        <f t="shared" si="150"/>
        <v>82.038831000000002</v>
      </c>
      <c r="J2685" s="2">
        <f t="shared" si="151"/>
        <v>81.719164000000006</v>
      </c>
      <c r="K2685" s="2">
        <f t="shared" si="152"/>
        <v>81.217831000000004</v>
      </c>
      <c r="L2685" s="2">
        <f t="shared" si="153"/>
        <v>80.898164000000008</v>
      </c>
      <c r="M2685" s="2">
        <f t="shared" si="154"/>
        <v>82.540164000000004</v>
      </c>
      <c r="N2685" s="2">
        <f t="shared" si="155"/>
        <v>82.859831</v>
      </c>
      <c r="O2685" s="2">
        <f t="shared" si="156"/>
        <v>83.361164000000002</v>
      </c>
      <c r="P2685" s="10" t="str">
        <f t="shared" si="157"/>
        <v>Possibly down</v>
      </c>
      <c r="Q2685" s="2">
        <f t="shared" si="158"/>
        <v>81.275401200000005</v>
      </c>
      <c r="R2685" s="2">
        <f t="shared" si="159"/>
        <v>0.43359879999999862</v>
      </c>
      <c r="S2685" s="1">
        <f t="shared" si="160"/>
        <v>82.609561057291927</v>
      </c>
      <c r="T2685" s="1">
        <f t="shared" si="161"/>
        <v>79.941241342708082</v>
      </c>
      <c r="U2685" s="1" t="str">
        <f t="shared" si="162"/>
        <v>Change UP</v>
      </c>
      <c r="V2685" s="1" t="str">
        <f t="shared" si="163"/>
        <v/>
      </c>
      <c r="W2685" s="1" t="str">
        <f t="shared" si="164"/>
        <v/>
      </c>
    </row>
    <row r="2686" spans="1:23" x14ac:dyDescent="0.25">
      <c r="A2686" s="3">
        <v>44075</v>
      </c>
      <c r="B2686">
        <v>81.831496999999999</v>
      </c>
      <c r="C2686">
        <v>83.286499000000006</v>
      </c>
      <c r="D2686">
        <v>81.611000000000004</v>
      </c>
      <c r="E2686">
        <v>83.035499999999999</v>
      </c>
      <c r="F2686">
        <v>83.035499999999999</v>
      </c>
      <c r="G2686">
        <v>36506000</v>
      </c>
      <c r="I2686" s="2">
        <f t="shared" si="150"/>
        <v>81.874250000000004</v>
      </c>
      <c r="J2686" s="2">
        <f t="shared" si="151"/>
        <v>81.350253000000009</v>
      </c>
      <c r="K2686" s="2">
        <f t="shared" si="152"/>
        <v>80.991506000000001</v>
      </c>
      <c r="L2686" s="2">
        <f t="shared" si="153"/>
        <v>80.467509000000007</v>
      </c>
      <c r="M2686" s="2">
        <f t="shared" si="154"/>
        <v>82.232997000000012</v>
      </c>
      <c r="N2686" s="2">
        <f t="shared" si="155"/>
        <v>82.756994000000006</v>
      </c>
      <c r="O2686" s="2">
        <f t="shared" si="156"/>
        <v>83.115741000000014</v>
      </c>
      <c r="P2686" s="10" t="str">
        <f t="shared" si="157"/>
        <v>Likely up</v>
      </c>
      <c r="Q2686" s="2">
        <f t="shared" si="158"/>
        <v>81.735200399999997</v>
      </c>
      <c r="R2686" s="2">
        <f t="shared" si="159"/>
        <v>1.3002996000000024</v>
      </c>
      <c r="S2686" s="1">
        <f t="shared" si="160"/>
        <v>82.567539691278981</v>
      </c>
      <c r="T2686" s="1">
        <f t="shared" si="161"/>
        <v>80.902861108721012</v>
      </c>
      <c r="U2686" s="1" t="str">
        <f t="shared" si="162"/>
        <v>Change UP</v>
      </c>
      <c r="V2686" s="1" t="str">
        <f t="shared" si="163"/>
        <v/>
      </c>
      <c r="W2686" s="1" t="str">
        <f t="shared" si="164"/>
        <v/>
      </c>
    </row>
    <row r="2687" spans="1:23" x14ac:dyDescent="0.25">
      <c r="A2687" s="3">
        <v>44076</v>
      </c>
      <c r="B2687">
        <v>83.688750999999996</v>
      </c>
      <c r="C2687">
        <v>86.658996999999999</v>
      </c>
      <c r="D2687">
        <v>83.316497999999996</v>
      </c>
      <c r="E2687">
        <v>86.414000999999999</v>
      </c>
      <c r="F2687">
        <v>86.414000999999999</v>
      </c>
      <c r="G2687">
        <v>50224000</v>
      </c>
      <c r="I2687" s="2">
        <f t="shared" si="150"/>
        <v>82.644333000000003</v>
      </c>
      <c r="J2687" s="2">
        <f t="shared" si="151"/>
        <v>82.002167</v>
      </c>
      <c r="K2687" s="2">
        <f t="shared" si="152"/>
        <v>80.968834000000001</v>
      </c>
      <c r="L2687" s="2">
        <f t="shared" si="153"/>
        <v>80.326667999999998</v>
      </c>
      <c r="M2687" s="2">
        <f t="shared" si="154"/>
        <v>83.677666000000002</v>
      </c>
      <c r="N2687" s="2">
        <f t="shared" si="155"/>
        <v>84.319832000000005</v>
      </c>
      <c r="O2687" s="2">
        <f t="shared" si="156"/>
        <v>85.353165000000004</v>
      </c>
      <c r="P2687" s="10" t="str">
        <f t="shared" si="157"/>
        <v>Definitely up</v>
      </c>
      <c r="Q2687" s="2">
        <f t="shared" si="158"/>
        <v>82.260099800000006</v>
      </c>
      <c r="R2687" s="2">
        <f t="shared" si="159"/>
        <v>4.1539011999999929</v>
      </c>
      <c r="S2687" s="1">
        <f t="shared" si="160"/>
        <v>82.836909599288035</v>
      </c>
      <c r="T2687" s="1">
        <f t="shared" si="161"/>
        <v>81.683290000711978</v>
      </c>
      <c r="U2687" s="1" t="str">
        <f t="shared" si="162"/>
        <v>Change UP</v>
      </c>
      <c r="V2687" s="1" t="str">
        <f t="shared" si="163"/>
        <v/>
      </c>
      <c r="W2687" s="1" t="str">
        <f t="shared" si="164"/>
        <v/>
      </c>
    </row>
    <row r="2688" spans="1:23" x14ac:dyDescent="0.25">
      <c r="A2688" s="3">
        <v>44077</v>
      </c>
      <c r="B2688">
        <v>85.485703000000001</v>
      </c>
      <c r="C2688">
        <v>85.485703000000001</v>
      </c>
      <c r="D2688">
        <v>80.752998000000005</v>
      </c>
      <c r="E2688">
        <v>82.092003000000005</v>
      </c>
      <c r="F2688">
        <v>82.092003000000005</v>
      </c>
      <c r="G2688">
        <v>62156000</v>
      </c>
      <c r="I2688" s="2">
        <f t="shared" si="150"/>
        <v>85.463165333333336</v>
      </c>
      <c r="J2688" s="2">
        <f t="shared" si="151"/>
        <v>84.267333666666673</v>
      </c>
      <c r="K2688" s="2">
        <f t="shared" si="152"/>
        <v>82.120666333333332</v>
      </c>
      <c r="L2688" s="2">
        <f t="shared" si="153"/>
        <v>80.924834666666669</v>
      </c>
      <c r="M2688" s="2">
        <f t="shared" si="154"/>
        <v>87.609832666666676</v>
      </c>
      <c r="N2688" s="2">
        <f t="shared" si="155"/>
        <v>88.80566433333334</v>
      </c>
      <c r="O2688" s="2">
        <f t="shared" si="156"/>
        <v>90.95233166666668</v>
      </c>
      <c r="P2688" s="10" t="str">
        <f t="shared" si="157"/>
        <v>Likely down</v>
      </c>
      <c r="Q2688" s="2">
        <f t="shared" si="158"/>
        <v>83.019099399999988</v>
      </c>
      <c r="R2688" s="2">
        <f t="shared" si="159"/>
        <v>-0.92709639999998217</v>
      </c>
      <c r="S2688" s="1">
        <f t="shared" si="160"/>
        <v>84.99245440395957</v>
      </c>
      <c r="T2688" s="1">
        <f t="shared" si="161"/>
        <v>81.045744396040405</v>
      </c>
      <c r="U2688" s="1" t="str">
        <f t="shared" si="162"/>
        <v>Change UP</v>
      </c>
      <c r="V2688" s="1" t="str">
        <f t="shared" si="163"/>
        <v/>
      </c>
      <c r="W2688" s="1" t="str">
        <f t="shared" si="164"/>
        <v/>
      </c>
    </row>
    <row r="2689" spans="1:23" x14ac:dyDescent="0.25">
      <c r="A2689" s="3">
        <v>44078</v>
      </c>
      <c r="B2689">
        <v>81.212997000000001</v>
      </c>
      <c r="C2689">
        <v>82.255500999999995</v>
      </c>
      <c r="D2689">
        <v>77.380652999999995</v>
      </c>
      <c r="E2689">
        <v>79.552002000000002</v>
      </c>
      <c r="F2689">
        <v>79.552002000000002</v>
      </c>
      <c r="G2689">
        <v>52172000</v>
      </c>
      <c r="I2689" s="2">
        <f t="shared" si="150"/>
        <v>82.776901333333328</v>
      </c>
      <c r="J2689" s="2">
        <f t="shared" si="151"/>
        <v>80.068099666666654</v>
      </c>
      <c r="K2689" s="2">
        <f t="shared" si="152"/>
        <v>78.044196333333332</v>
      </c>
      <c r="L2689" s="2">
        <f t="shared" si="153"/>
        <v>75.335394666666659</v>
      </c>
      <c r="M2689" s="2">
        <f t="shared" si="154"/>
        <v>84.80080466666665</v>
      </c>
      <c r="N2689" s="2">
        <f t="shared" si="155"/>
        <v>87.509606333333323</v>
      </c>
      <c r="O2689" s="2">
        <f t="shared" si="156"/>
        <v>89.533509666666646</v>
      </c>
      <c r="P2689" s="10" t="str">
        <f t="shared" si="157"/>
        <v>Possibly down</v>
      </c>
      <c r="Q2689" s="2">
        <f t="shared" si="158"/>
        <v>83.094200200000003</v>
      </c>
      <c r="R2689" s="2">
        <f t="shared" si="159"/>
        <v>-3.5421982000000014</v>
      </c>
      <c r="S2689" s="1">
        <f t="shared" si="160"/>
        <v>85.011950129514986</v>
      </c>
      <c r="T2689" s="1">
        <f t="shared" si="161"/>
        <v>81.17645027048502</v>
      </c>
      <c r="U2689" s="1" t="str">
        <f t="shared" si="162"/>
        <v>Change DOWN</v>
      </c>
      <c r="V2689" s="1" t="str">
        <f t="shared" si="163"/>
        <v>Change DOWN</v>
      </c>
      <c r="W2689" s="1">
        <f t="shared" si="164"/>
        <v>79.552002000000002</v>
      </c>
    </row>
    <row r="2690" spans="1:23" x14ac:dyDescent="0.25">
      <c r="A2690" s="3">
        <v>44082</v>
      </c>
      <c r="B2690">
        <v>76.675499000000002</v>
      </c>
      <c r="C2690">
        <v>78.193252999999999</v>
      </c>
      <c r="D2690">
        <v>76.400497000000001</v>
      </c>
      <c r="E2690">
        <v>76.619499000000005</v>
      </c>
      <c r="F2690">
        <v>76.619499000000005</v>
      </c>
      <c r="G2690">
        <v>52218000</v>
      </c>
      <c r="I2690" s="2">
        <f t="shared" si="150"/>
        <v>79.729385333333326</v>
      </c>
      <c r="J2690" s="2">
        <f t="shared" si="151"/>
        <v>77.203269666666657</v>
      </c>
      <c r="K2690" s="2">
        <f t="shared" si="152"/>
        <v>74.854537333333326</v>
      </c>
      <c r="L2690" s="2">
        <f t="shared" si="153"/>
        <v>72.328421666666657</v>
      </c>
      <c r="M2690" s="2">
        <f t="shared" si="154"/>
        <v>82.078117666666657</v>
      </c>
      <c r="N2690" s="2">
        <f t="shared" si="155"/>
        <v>84.604233333333326</v>
      </c>
      <c r="O2690" s="2">
        <f t="shared" si="156"/>
        <v>86.952965666666657</v>
      </c>
      <c r="P2690" s="10" t="str">
        <f t="shared" si="157"/>
        <v>Possibly down</v>
      </c>
      <c r="Q2690" s="2">
        <f t="shared" si="158"/>
        <v>82.560501200000004</v>
      </c>
      <c r="R2690" s="2">
        <f t="shared" si="159"/>
        <v>-5.9410021999999998</v>
      </c>
      <c r="S2690" s="1">
        <f t="shared" si="160"/>
        <v>85.064033547604424</v>
      </c>
      <c r="T2690" s="1">
        <f t="shared" si="161"/>
        <v>80.056968852395585</v>
      </c>
      <c r="U2690" s="1" t="str">
        <f t="shared" si="162"/>
        <v>Change DOWN</v>
      </c>
      <c r="V2690" s="1" t="str">
        <f t="shared" si="163"/>
        <v/>
      </c>
      <c r="W2690" s="1" t="str">
        <f t="shared" si="164"/>
        <v/>
      </c>
    </row>
    <row r="2691" spans="1:23" x14ac:dyDescent="0.25">
      <c r="A2691" s="3">
        <v>44083</v>
      </c>
      <c r="B2691">
        <v>77.876503</v>
      </c>
      <c r="C2691">
        <v>78.449996999999996</v>
      </c>
      <c r="D2691">
        <v>76.802550999999994</v>
      </c>
      <c r="E2691">
        <v>77.847999999999999</v>
      </c>
      <c r="F2691">
        <v>77.847999999999999</v>
      </c>
      <c r="G2691">
        <v>35494000</v>
      </c>
      <c r="I2691" s="2">
        <f t="shared" si="150"/>
        <v>77.071083000000002</v>
      </c>
      <c r="J2691" s="2">
        <f t="shared" si="151"/>
        <v>75.948913000000005</v>
      </c>
      <c r="K2691" s="2">
        <f t="shared" si="152"/>
        <v>75.278327000000004</v>
      </c>
      <c r="L2691" s="2">
        <f t="shared" si="153"/>
        <v>74.156157000000007</v>
      </c>
      <c r="M2691" s="2">
        <f t="shared" si="154"/>
        <v>77.741669000000002</v>
      </c>
      <c r="N2691" s="2">
        <f t="shared" si="155"/>
        <v>78.863838999999999</v>
      </c>
      <c r="O2691" s="2">
        <f t="shared" si="156"/>
        <v>79.534424999999999</v>
      </c>
      <c r="P2691" s="10" t="str">
        <f t="shared" si="157"/>
        <v>Possibly up</v>
      </c>
      <c r="Q2691" s="2">
        <f t="shared" si="158"/>
        <v>81.542601000000005</v>
      </c>
      <c r="R2691" s="2">
        <f t="shared" si="159"/>
        <v>-3.6946010000000058</v>
      </c>
      <c r="S2691" s="1">
        <f t="shared" si="160"/>
        <v>85.232470429363659</v>
      </c>
      <c r="T2691" s="1">
        <f t="shared" si="161"/>
        <v>77.852731570636351</v>
      </c>
      <c r="U2691" s="1" t="str">
        <f t="shared" si="162"/>
        <v>Change DOWN</v>
      </c>
      <c r="V2691" s="1" t="str">
        <f t="shared" si="163"/>
        <v/>
      </c>
      <c r="W2691" s="1" t="str">
        <f t="shared" si="164"/>
        <v/>
      </c>
    </row>
    <row r="2692" spans="1:23" x14ac:dyDescent="0.25">
      <c r="A2692" s="3">
        <v>44084</v>
      </c>
      <c r="B2692">
        <v>78.031998000000002</v>
      </c>
      <c r="C2692">
        <v>79.204048</v>
      </c>
      <c r="D2692">
        <v>76.290253000000007</v>
      </c>
      <c r="E2692">
        <v>76.600998000000004</v>
      </c>
      <c r="F2692">
        <v>76.600998000000004</v>
      </c>
      <c r="G2692">
        <v>32372000</v>
      </c>
      <c r="I2692" s="2">
        <f t="shared" si="150"/>
        <v>77.700182666666663</v>
      </c>
      <c r="J2692" s="2">
        <f t="shared" si="151"/>
        <v>76.95036833333333</v>
      </c>
      <c r="K2692" s="2">
        <f t="shared" si="152"/>
        <v>76.052736666666661</v>
      </c>
      <c r="L2692" s="2">
        <f t="shared" si="153"/>
        <v>75.302922333333328</v>
      </c>
      <c r="M2692" s="2">
        <f t="shared" si="154"/>
        <v>78.597814333333332</v>
      </c>
      <c r="N2692" s="2">
        <f t="shared" si="155"/>
        <v>79.347628666666665</v>
      </c>
      <c r="O2692" s="2">
        <f t="shared" si="156"/>
        <v>80.245260333333334</v>
      </c>
      <c r="P2692" s="10" t="str">
        <f t="shared" si="157"/>
        <v>Possibly down</v>
      </c>
      <c r="Q2692" s="2">
        <f t="shared" si="158"/>
        <v>80.50510100000001</v>
      </c>
      <c r="R2692" s="2">
        <f t="shared" si="159"/>
        <v>-3.9041030000000063</v>
      </c>
      <c r="S2692" s="1">
        <f t="shared" si="160"/>
        <v>84.394183266358297</v>
      </c>
      <c r="T2692" s="1">
        <f t="shared" si="161"/>
        <v>76.616018733641724</v>
      </c>
      <c r="U2692" s="1" t="str">
        <f t="shared" si="162"/>
        <v>Change DOWN</v>
      </c>
      <c r="V2692" s="1" t="str">
        <f t="shared" si="163"/>
        <v/>
      </c>
      <c r="W2692" s="1" t="str">
        <f t="shared" si="164"/>
        <v/>
      </c>
    </row>
    <row r="2693" spans="1:23" x14ac:dyDescent="0.25">
      <c r="A2693" s="3">
        <v>44085</v>
      </c>
      <c r="B2693">
        <v>76.800003000000004</v>
      </c>
      <c r="C2693">
        <v>78.760002</v>
      </c>
      <c r="D2693">
        <v>74.867996000000005</v>
      </c>
      <c r="E2693">
        <v>76.036002999999994</v>
      </c>
      <c r="F2693">
        <v>76.036002999999994</v>
      </c>
      <c r="G2693">
        <v>31942000</v>
      </c>
      <c r="I2693" s="2">
        <f t="shared" si="150"/>
        <v>77.365099666666666</v>
      </c>
      <c r="J2693" s="2">
        <f t="shared" si="151"/>
        <v>75.526151333333331</v>
      </c>
      <c r="K2693" s="2">
        <f t="shared" si="152"/>
        <v>74.451304666666672</v>
      </c>
      <c r="L2693" s="2">
        <f t="shared" si="153"/>
        <v>72.612356333333338</v>
      </c>
      <c r="M2693" s="2">
        <f t="shared" si="154"/>
        <v>78.439946333333324</v>
      </c>
      <c r="N2693" s="2">
        <f t="shared" si="155"/>
        <v>80.278894666666659</v>
      </c>
      <c r="O2693" s="2">
        <f t="shared" si="156"/>
        <v>81.353741333333318</v>
      </c>
      <c r="P2693" s="10" t="str">
        <f t="shared" si="157"/>
        <v/>
      </c>
      <c r="Q2693" s="2">
        <f t="shared" si="158"/>
        <v>78.542500400000009</v>
      </c>
      <c r="R2693" s="2">
        <f t="shared" si="159"/>
        <v>-2.5064974000000149</v>
      </c>
      <c r="S2693" s="1">
        <f t="shared" si="160"/>
        <v>80.86455546755424</v>
      </c>
      <c r="T2693" s="1">
        <f t="shared" si="161"/>
        <v>76.220445332445777</v>
      </c>
      <c r="U2693" s="1" t="str">
        <f t="shared" si="162"/>
        <v>Change DOWN</v>
      </c>
      <c r="V2693" s="1" t="str">
        <f t="shared" si="163"/>
        <v/>
      </c>
      <c r="W2693" s="1" t="str">
        <f t="shared" si="164"/>
        <v/>
      </c>
    </row>
    <row r="2694" spans="1:23" x14ac:dyDescent="0.25">
      <c r="A2694" s="3">
        <v>44088</v>
      </c>
      <c r="B2694">
        <v>76.950248999999999</v>
      </c>
      <c r="C2694">
        <v>78.199996999999996</v>
      </c>
      <c r="D2694">
        <v>75.787002999999999</v>
      </c>
      <c r="E2694">
        <v>75.963997000000006</v>
      </c>
      <c r="F2694">
        <v>75.963997000000006</v>
      </c>
      <c r="G2694">
        <v>33932000</v>
      </c>
      <c r="I2694" s="2">
        <f t="shared" si="150"/>
        <v>76.554666999999995</v>
      </c>
      <c r="J2694" s="2">
        <f t="shared" si="151"/>
        <v>74.34933199999999</v>
      </c>
      <c r="K2694" s="2">
        <f t="shared" si="152"/>
        <v>72.662661</v>
      </c>
      <c r="L2694" s="2">
        <f t="shared" si="153"/>
        <v>70.457325999999995</v>
      </c>
      <c r="M2694" s="2">
        <f t="shared" si="154"/>
        <v>78.241337999999985</v>
      </c>
      <c r="N2694" s="2">
        <f t="shared" si="155"/>
        <v>80.44667299999999</v>
      </c>
      <c r="O2694" s="2">
        <f t="shared" si="156"/>
        <v>82.13334399999998</v>
      </c>
      <c r="P2694" s="10" t="str">
        <f t="shared" si="157"/>
        <v/>
      </c>
      <c r="Q2694" s="2">
        <f t="shared" si="158"/>
        <v>77.331300400000003</v>
      </c>
      <c r="R2694" s="2">
        <f t="shared" si="159"/>
        <v>-1.3673033999999973</v>
      </c>
      <c r="S2694" s="1">
        <f t="shared" si="160"/>
        <v>78.738095717007525</v>
      </c>
      <c r="T2694" s="1">
        <f t="shared" si="161"/>
        <v>75.924505082992482</v>
      </c>
      <c r="U2694" s="1" t="str">
        <f t="shared" si="162"/>
        <v>Change DOWN</v>
      </c>
      <c r="V2694" s="1" t="str">
        <f t="shared" si="163"/>
        <v/>
      </c>
      <c r="W2694" s="1" t="str">
        <f t="shared" si="164"/>
        <v/>
      </c>
    </row>
    <row r="2695" spans="1:23" x14ac:dyDescent="0.25">
      <c r="A2695" s="3">
        <v>44089</v>
      </c>
      <c r="B2695">
        <v>76.800003000000004</v>
      </c>
      <c r="C2695">
        <v>77.978499999999997</v>
      </c>
      <c r="D2695">
        <v>76.591751000000002</v>
      </c>
      <c r="E2695">
        <v>77.071999000000005</v>
      </c>
      <c r="F2695">
        <v>77.071999000000005</v>
      </c>
      <c r="G2695">
        <v>26622000</v>
      </c>
      <c r="I2695" s="2">
        <f t="shared" si="150"/>
        <v>76.650332333333338</v>
      </c>
      <c r="J2695" s="2">
        <f t="shared" si="151"/>
        <v>75.100667666666681</v>
      </c>
      <c r="K2695" s="2">
        <f t="shared" si="152"/>
        <v>74.237338333333341</v>
      </c>
      <c r="L2695" s="2">
        <f t="shared" si="153"/>
        <v>72.687673666666683</v>
      </c>
      <c r="M2695" s="2">
        <f t="shared" si="154"/>
        <v>77.513661666666678</v>
      </c>
      <c r="N2695" s="2">
        <f t="shared" si="155"/>
        <v>79.063326333333336</v>
      </c>
      <c r="O2695" s="2">
        <f t="shared" si="156"/>
        <v>79.926655666666676</v>
      </c>
      <c r="P2695" s="10" t="str">
        <f t="shared" si="157"/>
        <v/>
      </c>
      <c r="Q2695" s="2">
        <f t="shared" si="158"/>
        <v>76.613699400000002</v>
      </c>
      <c r="R2695" s="2">
        <f t="shared" si="159"/>
        <v>0.45829960000000369</v>
      </c>
      <c r="S2695" s="1">
        <f t="shared" si="160"/>
        <v>77.368606558401154</v>
      </c>
      <c r="T2695" s="1">
        <f t="shared" si="161"/>
        <v>75.858792241598849</v>
      </c>
      <c r="U2695" s="1" t="str">
        <f t="shared" si="162"/>
        <v>Change DOWN</v>
      </c>
      <c r="V2695" s="1" t="str">
        <f t="shared" si="163"/>
        <v/>
      </c>
      <c r="W2695" s="1" t="str">
        <f t="shared" si="164"/>
        <v/>
      </c>
    </row>
    <row r="2696" spans="1:23" x14ac:dyDescent="0.25">
      <c r="A2696" s="3">
        <v>44090</v>
      </c>
      <c r="B2696">
        <v>77.777000000000001</v>
      </c>
      <c r="C2696">
        <v>78.099997999999999</v>
      </c>
      <c r="D2696">
        <v>75.990996999999993</v>
      </c>
      <c r="E2696">
        <v>76.044998000000007</v>
      </c>
      <c r="F2696">
        <v>76.044998000000007</v>
      </c>
      <c r="G2696">
        <v>26234000</v>
      </c>
      <c r="I2696" s="2">
        <f t="shared" si="150"/>
        <v>77.214083333333335</v>
      </c>
      <c r="J2696" s="2">
        <f t="shared" si="151"/>
        <v>76.449666666666673</v>
      </c>
      <c r="K2696" s="2">
        <f t="shared" si="152"/>
        <v>75.82733433333334</v>
      </c>
      <c r="L2696" s="2">
        <f t="shared" si="153"/>
        <v>75.062917666666678</v>
      </c>
      <c r="M2696" s="2">
        <f t="shared" si="154"/>
        <v>77.836415666666667</v>
      </c>
      <c r="N2696" s="2">
        <f t="shared" si="155"/>
        <v>78.600832333333329</v>
      </c>
      <c r="O2696" s="2">
        <f t="shared" si="156"/>
        <v>79.223164666666662</v>
      </c>
      <c r="P2696" s="10" t="str">
        <f t="shared" si="157"/>
        <v>Possibly down</v>
      </c>
      <c r="Q2696" s="2">
        <f t="shared" si="158"/>
        <v>76.704199400000007</v>
      </c>
      <c r="R2696" s="2">
        <f t="shared" si="159"/>
        <v>-0.6592014000000006</v>
      </c>
      <c r="S2696" s="1">
        <f t="shared" si="160"/>
        <v>77.486598420516586</v>
      </c>
      <c r="T2696" s="1">
        <f t="shared" si="161"/>
        <v>75.921800379483429</v>
      </c>
      <c r="U2696" s="1" t="str">
        <f t="shared" si="162"/>
        <v>Change DOWN</v>
      </c>
      <c r="V2696" s="1" t="str">
        <f t="shared" si="163"/>
        <v/>
      </c>
      <c r="W2696" s="1" t="str">
        <f t="shared" si="164"/>
        <v/>
      </c>
    </row>
    <row r="2697" spans="1:23" x14ac:dyDescent="0.25">
      <c r="A2697" s="3">
        <v>44091</v>
      </c>
      <c r="B2697">
        <v>74.800003000000004</v>
      </c>
      <c r="C2697">
        <v>75.414901999999998</v>
      </c>
      <c r="D2697">
        <v>73.5</v>
      </c>
      <c r="E2697">
        <v>74.776497000000006</v>
      </c>
      <c r="F2697">
        <v>74.776497000000006</v>
      </c>
      <c r="G2697">
        <v>37596000</v>
      </c>
      <c r="I2697" s="2">
        <f t="shared" si="150"/>
        <v>76.711997666666662</v>
      </c>
      <c r="J2697" s="2">
        <f t="shared" si="151"/>
        <v>75.323997333333324</v>
      </c>
      <c r="K2697" s="2">
        <f t="shared" si="152"/>
        <v>74.602996666666655</v>
      </c>
      <c r="L2697" s="2">
        <f t="shared" si="153"/>
        <v>73.214996333333318</v>
      </c>
      <c r="M2697" s="2">
        <f t="shared" si="154"/>
        <v>77.43299833333333</v>
      </c>
      <c r="N2697" s="2">
        <f t="shared" si="155"/>
        <v>78.820998666666668</v>
      </c>
      <c r="O2697" s="2">
        <f t="shared" si="156"/>
        <v>79.541999333333337</v>
      </c>
      <c r="P2697" s="10" t="str">
        <f t="shared" si="157"/>
        <v>Possibly down</v>
      </c>
      <c r="Q2697" s="2">
        <f t="shared" si="158"/>
        <v>76.343599000000012</v>
      </c>
      <c r="R2697" s="2">
        <f t="shared" si="159"/>
        <v>-1.5671020000000055</v>
      </c>
      <c r="S2697" s="1">
        <f t="shared" si="160"/>
        <v>76.824404662409989</v>
      </c>
      <c r="T2697" s="1">
        <f t="shared" si="161"/>
        <v>75.862793337590034</v>
      </c>
      <c r="U2697" s="1" t="str">
        <f t="shared" si="162"/>
        <v>Change DOWN</v>
      </c>
      <c r="V2697" s="1" t="str">
        <f t="shared" si="163"/>
        <v/>
      </c>
      <c r="W2697" s="1" t="str">
        <f t="shared" si="164"/>
        <v/>
      </c>
    </row>
    <row r="2698" spans="1:23" x14ac:dyDescent="0.25">
      <c r="A2698" s="3">
        <v>44092</v>
      </c>
      <c r="B2698">
        <v>74.900497000000001</v>
      </c>
      <c r="C2698">
        <v>75.150146000000007</v>
      </c>
      <c r="D2698">
        <v>71.856498999999999</v>
      </c>
      <c r="E2698">
        <v>72.999495999999994</v>
      </c>
      <c r="F2698">
        <v>72.999495999999994</v>
      </c>
      <c r="G2698">
        <v>62078000</v>
      </c>
      <c r="I2698" s="2">
        <f t="shared" si="150"/>
        <v>74.563799666666668</v>
      </c>
      <c r="J2698" s="2">
        <f t="shared" si="151"/>
        <v>73.712697333333338</v>
      </c>
      <c r="K2698" s="2">
        <f t="shared" si="152"/>
        <v>72.64889766666667</v>
      </c>
      <c r="L2698" s="2">
        <f t="shared" si="153"/>
        <v>71.79779533333334</v>
      </c>
      <c r="M2698" s="2">
        <f t="shared" si="154"/>
        <v>75.627599333333336</v>
      </c>
      <c r="N2698" s="2">
        <f t="shared" si="155"/>
        <v>76.478701666666666</v>
      </c>
      <c r="O2698" s="2">
        <f t="shared" si="156"/>
        <v>77.542501333333334</v>
      </c>
      <c r="P2698" s="10" t="str">
        <f t="shared" si="157"/>
        <v>Possibly down</v>
      </c>
      <c r="Q2698" s="2">
        <f t="shared" si="158"/>
        <v>75.978698800000004</v>
      </c>
      <c r="R2698" s="2">
        <f t="shared" si="159"/>
        <v>-2.9792028000000101</v>
      </c>
      <c r="S2698" s="1">
        <f t="shared" si="160"/>
        <v>76.792407899344596</v>
      </c>
      <c r="T2698" s="1">
        <f t="shared" si="161"/>
        <v>75.164989700655411</v>
      </c>
      <c r="U2698" s="1" t="str">
        <f t="shared" si="162"/>
        <v>Change DOWN</v>
      </c>
      <c r="V2698" s="1" t="str">
        <f t="shared" si="163"/>
        <v/>
      </c>
      <c r="W2698" s="1" t="str">
        <f t="shared" si="164"/>
        <v/>
      </c>
    </row>
    <row r="2699" spans="1:23" x14ac:dyDescent="0.25">
      <c r="A2699" s="3">
        <v>44095</v>
      </c>
      <c r="B2699">
        <v>72.002998000000005</v>
      </c>
      <c r="C2699">
        <v>72.417998999999995</v>
      </c>
      <c r="D2699">
        <v>70.327499000000003</v>
      </c>
      <c r="E2699">
        <v>71.557998999999995</v>
      </c>
      <c r="F2699">
        <v>71.557998999999995</v>
      </c>
      <c r="G2699">
        <v>57776000</v>
      </c>
      <c r="I2699" s="2">
        <f t="shared" si="150"/>
        <v>73.335380333333333</v>
      </c>
      <c r="J2699" s="2">
        <f t="shared" si="151"/>
        <v>71.52061466666666</v>
      </c>
      <c r="K2699" s="2">
        <f t="shared" si="152"/>
        <v>70.041733333333326</v>
      </c>
      <c r="L2699" s="2">
        <f t="shared" si="153"/>
        <v>68.226967666666653</v>
      </c>
      <c r="M2699" s="2">
        <f t="shared" si="154"/>
        <v>74.814261666666667</v>
      </c>
      <c r="N2699" s="2">
        <f t="shared" si="155"/>
        <v>76.62902733333334</v>
      </c>
      <c r="O2699" s="2">
        <f t="shared" si="156"/>
        <v>78.107908666666674</v>
      </c>
      <c r="P2699" s="10" t="str">
        <f t="shared" si="157"/>
        <v/>
      </c>
      <c r="Q2699" s="2">
        <f t="shared" si="158"/>
        <v>75.371397400000006</v>
      </c>
      <c r="R2699" s="2">
        <f t="shared" si="159"/>
        <v>-3.8133984000000112</v>
      </c>
      <c r="S2699" s="1">
        <f t="shared" si="160"/>
        <v>76.926773607980351</v>
      </c>
      <c r="T2699" s="1">
        <f t="shared" si="161"/>
        <v>73.816021192019662</v>
      </c>
      <c r="U2699" s="1" t="str">
        <f t="shared" si="162"/>
        <v>Change DOWN</v>
      </c>
      <c r="V2699" s="1" t="str">
        <f t="shared" si="163"/>
        <v/>
      </c>
      <c r="W2699" s="1" t="str">
        <f t="shared" si="164"/>
        <v/>
      </c>
    </row>
    <row r="2700" spans="1:23" x14ac:dyDescent="0.25">
      <c r="A2700" s="3">
        <v>44096</v>
      </c>
      <c r="B2700">
        <v>72.504501000000005</v>
      </c>
      <c r="C2700">
        <v>73.475998000000004</v>
      </c>
      <c r="D2700">
        <v>71.726500999999999</v>
      </c>
      <c r="E2700">
        <v>73.273003000000003</v>
      </c>
      <c r="F2700">
        <v>73.273003000000003</v>
      </c>
      <c r="G2700">
        <v>31664000</v>
      </c>
      <c r="I2700" s="2">
        <f t="shared" si="150"/>
        <v>71.434499000000002</v>
      </c>
      <c r="J2700" s="2">
        <f t="shared" si="151"/>
        <v>70.45099900000001</v>
      </c>
      <c r="K2700" s="2">
        <f t="shared" si="152"/>
        <v>69.343999000000011</v>
      </c>
      <c r="L2700" s="2">
        <f t="shared" si="153"/>
        <v>68.360499000000019</v>
      </c>
      <c r="M2700" s="2">
        <f t="shared" si="154"/>
        <v>72.541499000000002</v>
      </c>
      <c r="N2700" s="2">
        <f t="shared" si="155"/>
        <v>73.524998999999994</v>
      </c>
      <c r="O2700" s="2">
        <f t="shared" si="156"/>
        <v>74.631998999999993</v>
      </c>
      <c r="P2700" s="10" t="str">
        <f t="shared" si="157"/>
        <v>Possibly up</v>
      </c>
      <c r="Q2700" s="2">
        <f t="shared" si="158"/>
        <v>74.490197800000004</v>
      </c>
      <c r="R2700" s="2">
        <f t="shared" si="159"/>
        <v>-1.2171948000000015</v>
      </c>
      <c r="S2700" s="1">
        <f t="shared" si="160"/>
        <v>76.725429890265289</v>
      </c>
      <c r="T2700" s="1">
        <f t="shared" si="161"/>
        <v>72.254965709734719</v>
      </c>
      <c r="U2700" s="1" t="str">
        <f t="shared" si="162"/>
        <v>Change DOWN</v>
      </c>
      <c r="V2700" s="1" t="str">
        <f t="shared" si="163"/>
        <v/>
      </c>
      <c r="W2700" s="1" t="str">
        <f t="shared" si="164"/>
        <v/>
      </c>
    </row>
    <row r="2701" spans="1:23" x14ac:dyDescent="0.25">
      <c r="A2701" s="3">
        <v>44097</v>
      </c>
      <c r="B2701">
        <v>72.939003</v>
      </c>
      <c r="C2701">
        <v>73.047996999999995</v>
      </c>
      <c r="D2701">
        <v>70.385002</v>
      </c>
      <c r="E2701">
        <v>70.760497999999998</v>
      </c>
      <c r="F2701">
        <v>70.760497999999998</v>
      </c>
      <c r="G2701">
        <v>33148000</v>
      </c>
      <c r="I2701" s="2">
        <f t="shared" si="150"/>
        <v>72.82516733333334</v>
      </c>
      <c r="J2701" s="2">
        <f t="shared" si="151"/>
        <v>72.174336666666676</v>
      </c>
      <c r="K2701" s="2">
        <f t="shared" si="152"/>
        <v>71.075670333333335</v>
      </c>
      <c r="L2701" s="2">
        <f t="shared" si="153"/>
        <v>70.424839666666671</v>
      </c>
      <c r="M2701" s="2">
        <f t="shared" si="154"/>
        <v>73.923833666666681</v>
      </c>
      <c r="N2701" s="2">
        <f t="shared" si="155"/>
        <v>74.574664333333345</v>
      </c>
      <c r="O2701" s="2">
        <f t="shared" si="156"/>
        <v>75.673330666666686</v>
      </c>
      <c r="P2701" s="10" t="str">
        <f t="shared" si="157"/>
        <v>Likely down</v>
      </c>
      <c r="Q2701" s="2">
        <f t="shared" si="158"/>
        <v>73.730398600000015</v>
      </c>
      <c r="R2701" s="2">
        <f t="shared" si="159"/>
        <v>-2.9699006000000168</v>
      </c>
      <c r="S2701" s="1">
        <f t="shared" si="160"/>
        <v>75.456263717312865</v>
      </c>
      <c r="T2701" s="1">
        <f t="shared" si="161"/>
        <v>72.004533482687165</v>
      </c>
      <c r="U2701" s="1" t="str">
        <f t="shared" si="162"/>
        <v>Change DOWN</v>
      </c>
      <c r="V2701" s="1" t="str">
        <f t="shared" si="163"/>
        <v/>
      </c>
      <c r="W2701" s="1" t="str">
        <f t="shared" si="164"/>
        <v/>
      </c>
    </row>
    <row r="2702" spans="1:23" x14ac:dyDescent="0.25">
      <c r="A2702" s="3">
        <v>44098</v>
      </c>
      <c r="B2702">
        <v>70.551497999999995</v>
      </c>
      <c r="C2702">
        <v>72.185447999999994</v>
      </c>
      <c r="D2702">
        <v>70.492500000000007</v>
      </c>
      <c r="E2702">
        <v>71.414496999999997</v>
      </c>
      <c r="F2702">
        <v>71.414496999999997</v>
      </c>
      <c r="G2702">
        <v>29004000</v>
      </c>
      <c r="I2702" s="2">
        <f t="shared" si="150"/>
        <v>71.397832333333326</v>
      </c>
      <c r="J2702" s="2">
        <f t="shared" si="151"/>
        <v>69.747667666666658</v>
      </c>
      <c r="K2702" s="2">
        <f t="shared" si="152"/>
        <v>68.734837333333331</v>
      </c>
      <c r="L2702" s="2">
        <f t="shared" si="153"/>
        <v>67.084672666666663</v>
      </c>
      <c r="M2702" s="2">
        <f t="shared" si="154"/>
        <v>72.410662666666653</v>
      </c>
      <c r="N2702" s="2">
        <f t="shared" si="155"/>
        <v>74.060827333333322</v>
      </c>
      <c r="O2702" s="2">
        <f t="shared" si="156"/>
        <v>75.073657666666648</v>
      </c>
      <c r="P2702" s="10" t="str">
        <f t="shared" si="157"/>
        <v/>
      </c>
      <c r="Q2702" s="2">
        <f t="shared" si="158"/>
        <v>72.673498599999988</v>
      </c>
      <c r="R2702" s="2">
        <f t="shared" si="159"/>
        <v>-1.2590015999999906</v>
      </c>
      <c r="S2702" s="1">
        <f t="shared" si="160"/>
        <v>74.238122576713664</v>
      </c>
      <c r="T2702" s="1">
        <f t="shared" si="161"/>
        <v>71.108874623286312</v>
      </c>
      <c r="U2702" s="1" t="str">
        <f t="shared" si="162"/>
        <v>Change DOWN</v>
      </c>
      <c r="V2702" s="1" t="str">
        <f t="shared" si="163"/>
        <v/>
      </c>
      <c r="W2702" s="1" t="str">
        <f t="shared" si="164"/>
        <v/>
      </c>
    </row>
    <row r="2703" spans="1:23" x14ac:dyDescent="0.25">
      <c r="A2703" s="3">
        <v>44099</v>
      </c>
      <c r="B2703">
        <v>71.631500000000003</v>
      </c>
      <c r="C2703">
        <v>72.5</v>
      </c>
      <c r="D2703">
        <v>70.667000000000002</v>
      </c>
      <c r="E2703">
        <v>72.248001000000002</v>
      </c>
      <c r="F2703">
        <v>72.248001000000002</v>
      </c>
      <c r="G2703">
        <v>26460000</v>
      </c>
      <c r="I2703" s="2">
        <f t="shared" si="150"/>
        <v>71.364148333333333</v>
      </c>
      <c r="J2703" s="2">
        <f t="shared" si="151"/>
        <v>70.542848666666671</v>
      </c>
      <c r="K2703" s="2">
        <f t="shared" si="152"/>
        <v>69.671200333333346</v>
      </c>
      <c r="L2703" s="2">
        <f t="shared" si="153"/>
        <v>68.849900666666684</v>
      </c>
      <c r="M2703" s="2">
        <f t="shared" si="154"/>
        <v>72.235796666666658</v>
      </c>
      <c r="N2703" s="2">
        <f t="shared" si="155"/>
        <v>73.05709633333332</v>
      </c>
      <c r="O2703" s="2">
        <f t="shared" si="156"/>
        <v>73.928744666666645</v>
      </c>
      <c r="P2703" s="10" t="str">
        <f t="shared" si="157"/>
        <v>Possibly up</v>
      </c>
      <c r="Q2703" s="2">
        <f t="shared" si="158"/>
        <v>72.001098599999992</v>
      </c>
      <c r="R2703" s="2">
        <f t="shared" si="159"/>
        <v>0.2469024000000104</v>
      </c>
      <c r="S2703" s="1">
        <f t="shared" si="160"/>
        <v>73.084388347993254</v>
      </c>
      <c r="T2703" s="1">
        <f t="shared" si="161"/>
        <v>70.917808852006729</v>
      </c>
      <c r="U2703" s="1" t="str">
        <f t="shared" si="162"/>
        <v>Change DOWN</v>
      </c>
      <c r="V2703" s="1" t="str">
        <f t="shared" si="163"/>
        <v/>
      </c>
      <c r="W2703" s="1" t="str">
        <f t="shared" si="164"/>
        <v/>
      </c>
    </row>
    <row r="2704" spans="1:23" x14ac:dyDescent="0.25">
      <c r="A2704" s="3">
        <v>44102</v>
      </c>
      <c r="B2704">
        <v>73.710503000000003</v>
      </c>
      <c r="C2704">
        <v>73.839995999999999</v>
      </c>
      <c r="D2704">
        <v>72.465050000000005</v>
      </c>
      <c r="E2704">
        <v>73.225998000000004</v>
      </c>
      <c r="F2704">
        <v>73.225998000000004</v>
      </c>
      <c r="G2704">
        <v>40158000</v>
      </c>
      <c r="I2704" s="2">
        <f t="shared" si="150"/>
        <v>71.805000333333339</v>
      </c>
      <c r="J2704" s="2">
        <f t="shared" si="151"/>
        <v>71.110000666666679</v>
      </c>
      <c r="K2704" s="2">
        <f t="shared" si="152"/>
        <v>69.972000333333341</v>
      </c>
      <c r="L2704" s="2">
        <f t="shared" si="153"/>
        <v>69.27700066666668</v>
      </c>
      <c r="M2704" s="2">
        <f t="shared" si="154"/>
        <v>72.943000666666677</v>
      </c>
      <c r="N2704" s="2">
        <f t="shared" si="155"/>
        <v>73.638000333333338</v>
      </c>
      <c r="O2704" s="2">
        <f t="shared" si="156"/>
        <v>74.776000666666675</v>
      </c>
      <c r="P2704" s="10" t="str">
        <f t="shared" si="157"/>
        <v>Possibly up</v>
      </c>
      <c r="Q2704" s="2">
        <f t="shared" si="158"/>
        <v>71.850799599999988</v>
      </c>
      <c r="R2704" s="2">
        <f t="shared" si="159"/>
        <v>1.3751984000000164</v>
      </c>
      <c r="S2704" s="1">
        <f t="shared" si="160"/>
        <v>72.805430574804291</v>
      </c>
      <c r="T2704" s="1">
        <f t="shared" si="161"/>
        <v>70.896168625195685</v>
      </c>
      <c r="U2704" s="1" t="str">
        <f t="shared" si="162"/>
        <v>Change UP</v>
      </c>
      <c r="V2704" s="1" t="str">
        <f t="shared" si="163"/>
        <v>Change UP</v>
      </c>
      <c r="W2704" s="1">
        <f t="shared" si="164"/>
        <v>73.225998000000004</v>
      </c>
    </row>
    <row r="2705" spans="1:23" x14ac:dyDescent="0.25">
      <c r="A2705" s="3">
        <v>44103</v>
      </c>
      <c r="B2705">
        <v>73.519501000000005</v>
      </c>
      <c r="C2705">
        <v>73.833152999999996</v>
      </c>
      <c r="D2705">
        <v>72.940246999999999</v>
      </c>
      <c r="E2705">
        <v>73.466498999999999</v>
      </c>
      <c r="F2705">
        <v>73.466498999999999</v>
      </c>
      <c r="G2705">
        <v>19564000</v>
      </c>
      <c r="I2705" s="2">
        <f t="shared" si="150"/>
        <v>73.177014666666665</v>
      </c>
      <c r="J2705" s="2">
        <f t="shared" si="151"/>
        <v>72.51403333333333</v>
      </c>
      <c r="K2705" s="2">
        <f t="shared" si="152"/>
        <v>71.802068666666671</v>
      </c>
      <c r="L2705" s="2">
        <f t="shared" si="153"/>
        <v>71.139087333333336</v>
      </c>
      <c r="M2705" s="2">
        <f t="shared" si="154"/>
        <v>73.888979333333324</v>
      </c>
      <c r="N2705" s="2">
        <f t="shared" si="155"/>
        <v>74.551960666666659</v>
      </c>
      <c r="O2705" s="2">
        <f t="shared" si="156"/>
        <v>75.263925333333319</v>
      </c>
      <c r="P2705" s="10" t="str">
        <f t="shared" si="157"/>
        <v/>
      </c>
      <c r="Q2705" s="2">
        <f t="shared" si="158"/>
        <v>72.18439939999999</v>
      </c>
      <c r="R2705" s="2">
        <f t="shared" si="159"/>
        <v>1.2820996000000093</v>
      </c>
      <c r="S2705" s="1">
        <f t="shared" si="160"/>
        <v>73.290549876588187</v>
      </c>
      <c r="T2705" s="1">
        <f t="shared" si="161"/>
        <v>71.078248923411792</v>
      </c>
      <c r="U2705" s="1" t="str">
        <f t="shared" si="162"/>
        <v>Change UP</v>
      </c>
      <c r="V2705" s="1" t="str">
        <f t="shared" si="163"/>
        <v/>
      </c>
      <c r="W2705" s="1" t="str">
        <f t="shared" si="164"/>
        <v/>
      </c>
    </row>
    <row r="2706" spans="1:23" x14ac:dyDescent="0.25">
      <c r="A2706" s="3">
        <v>44104</v>
      </c>
      <c r="B2706">
        <v>73.339995999999999</v>
      </c>
      <c r="C2706">
        <v>74.487503000000004</v>
      </c>
      <c r="D2706">
        <v>72.994003000000006</v>
      </c>
      <c r="E2706">
        <v>73.480002999999996</v>
      </c>
      <c r="F2706">
        <v>73.480002999999996</v>
      </c>
      <c r="G2706">
        <v>34032000</v>
      </c>
      <c r="I2706" s="2">
        <f t="shared" si="150"/>
        <v>73.41329966666666</v>
      </c>
      <c r="J2706" s="2">
        <f t="shared" si="151"/>
        <v>72.993446333333324</v>
      </c>
      <c r="K2706" s="2">
        <f t="shared" si="152"/>
        <v>72.520393666666664</v>
      </c>
      <c r="L2706" s="2">
        <f t="shared" si="153"/>
        <v>72.100540333333328</v>
      </c>
      <c r="M2706" s="2">
        <f t="shared" si="154"/>
        <v>73.886352333333321</v>
      </c>
      <c r="N2706" s="2">
        <f t="shared" si="155"/>
        <v>74.306205666666656</v>
      </c>
      <c r="O2706" s="2">
        <f t="shared" si="156"/>
        <v>74.779258333333317</v>
      </c>
      <c r="P2706" s="10" t="str">
        <f t="shared" si="157"/>
        <v/>
      </c>
      <c r="Q2706" s="2">
        <f t="shared" si="158"/>
        <v>72.2230986</v>
      </c>
      <c r="R2706" s="2">
        <f t="shared" si="159"/>
        <v>1.2569043999999963</v>
      </c>
      <c r="S2706" s="1">
        <f t="shared" si="160"/>
        <v>73.379116436519965</v>
      </c>
      <c r="T2706" s="1">
        <f t="shared" si="161"/>
        <v>71.067080763480035</v>
      </c>
      <c r="U2706" s="1" t="str">
        <f t="shared" si="162"/>
        <v>Change UP</v>
      </c>
      <c r="V2706" s="1" t="str">
        <f t="shared" si="163"/>
        <v/>
      </c>
      <c r="W2706" s="1" t="str">
        <f t="shared" si="164"/>
        <v/>
      </c>
    </row>
    <row r="2707" spans="1:23" x14ac:dyDescent="0.25">
      <c r="A2707" s="3">
        <v>44105</v>
      </c>
      <c r="B2707">
        <v>74.213500999999994</v>
      </c>
      <c r="C2707">
        <v>74.952003000000005</v>
      </c>
      <c r="D2707">
        <v>73.960503000000003</v>
      </c>
      <c r="E2707">
        <v>74.504501000000005</v>
      </c>
      <c r="F2707">
        <v>74.504501000000005</v>
      </c>
      <c r="G2707">
        <v>35590000</v>
      </c>
      <c r="I2707" s="2">
        <f t="shared" si="150"/>
        <v>73.653836333333345</v>
      </c>
      <c r="J2707" s="2">
        <f t="shared" si="151"/>
        <v>72.820169666666686</v>
      </c>
      <c r="K2707" s="2">
        <f t="shared" si="152"/>
        <v>72.160336333333348</v>
      </c>
      <c r="L2707" s="2">
        <f t="shared" si="153"/>
        <v>71.326669666666689</v>
      </c>
      <c r="M2707" s="2">
        <f t="shared" si="154"/>
        <v>74.313669666666684</v>
      </c>
      <c r="N2707" s="2">
        <f t="shared" si="155"/>
        <v>75.147336333333342</v>
      </c>
      <c r="O2707" s="2">
        <f t="shared" si="156"/>
        <v>75.807169666666681</v>
      </c>
      <c r="P2707" s="10" t="str">
        <f t="shared" si="157"/>
        <v>Possibly up</v>
      </c>
      <c r="Q2707" s="2">
        <f t="shared" si="158"/>
        <v>72.766999600000005</v>
      </c>
      <c r="R2707" s="2">
        <f t="shared" si="159"/>
        <v>1.7375013999999993</v>
      </c>
      <c r="S2707" s="1">
        <f t="shared" si="160"/>
        <v>73.676254187563799</v>
      </c>
      <c r="T2707" s="1">
        <f t="shared" si="161"/>
        <v>71.857745012436212</v>
      </c>
      <c r="U2707" s="1" t="str">
        <f t="shared" si="162"/>
        <v>Change UP</v>
      </c>
      <c r="V2707" s="1" t="str">
        <f t="shared" si="163"/>
        <v/>
      </c>
      <c r="W2707" s="1" t="str">
        <f t="shared" si="164"/>
        <v/>
      </c>
    </row>
    <row r="2708" spans="1:23" x14ac:dyDescent="0.25">
      <c r="A2708" s="3">
        <v>44106</v>
      </c>
      <c r="B2708">
        <v>73.101500999999999</v>
      </c>
      <c r="C2708">
        <v>74.160004000000001</v>
      </c>
      <c r="D2708">
        <v>72.545997999999997</v>
      </c>
      <c r="E2708">
        <v>72.920997999999997</v>
      </c>
      <c r="F2708">
        <v>72.920997999999997</v>
      </c>
      <c r="G2708">
        <v>25682000</v>
      </c>
      <c r="I2708" s="2">
        <f t="shared" si="150"/>
        <v>74.472335666666666</v>
      </c>
      <c r="J2708" s="2">
        <f t="shared" si="151"/>
        <v>73.992668333333327</v>
      </c>
      <c r="K2708" s="2">
        <f t="shared" si="152"/>
        <v>73.480835666666664</v>
      </c>
      <c r="L2708" s="2">
        <f t="shared" si="153"/>
        <v>73.001168333333325</v>
      </c>
      <c r="M2708" s="2">
        <f t="shared" si="154"/>
        <v>74.984168333333329</v>
      </c>
      <c r="N2708" s="2">
        <f t="shared" si="155"/>
        <v>75.463835666666668</v>
      </c>
      <c r="O2708" s="2">
        <f t="shared" si="156"/>
        <v>75.975668333333331</v>
      </c>
      <c r="P2708" s="10" t="str">
        <f t="shared" si="157"/>
        <v>Definitely down</v>
      </c>
      <c r="Q2708" s="2">
        <f t="shared" si="158"/>
        <v>73.385000399999996</v>
      </c>
      <c r="R2708" s="2">
        <f t="shared" si="159"/>
        <v>-0.46400239999999826</v>
      </c>
      <c r="S2708" s="1">
        <f t="shared" si="160"/>
        <v>74.189207852715896</v>
      </c>
      <c r="T2708" s="1">
        <f t="shared" si="161"/>
        <v>72.580792947284095</v>
      </c>
      <c r="U2708" s="1" t="str">
        <f t="shared" si="162"/>
        <v>Change UP</v>
      </c>
      <c r="V2708" s="1" t="str">
        <f t="shared" si="163"/>
        <v/>
      </c>
      <c r="W2708" s="1" t="str">
        <f t="shared" si="164"/>
        <v/>
      </c>
    </row>
    <row r="2709" spans="1:23" x14ac:dyDescent="0.25">
      <c r="A2709" s="3">
        <v>44109</v>
      </c>
      <c r="B2709">
        <v>73.310501000000002</v>
      </c>
      <c r="C2709">
        <v>74.410499999999999</v>
      </c>
      <c r="D2709">
        <v>73.213500999999994</v>
      </c>
      <c r="E2709">
        <v>74.301002999999994</v>
      </c>
      <c r="F2709">
        <v>74.301002999999994</v>
      </c>
      <c r="G2709">
        <v>22266000</v>
      </c>
      <c r="I2709" s="2">
        <f t="shared" si="150"/>
        <v>73.209000000000003</v>
      </c>
      <c r="J2709" s="2">
        <f t="shared" si="151"/>
        <v>72.257996000000006</v>
      </c>
      <c r="K2709" s="2">
        <f t="shared" si="152"/>
        <v>71.594994</v>
      </c>
      <c r="L2709" s="2">
        <f t="shared" si="153"/>
        <v>70.643990000000002</v>
      </c>
      <c r="M2709" s="2">
        <f t="shared" si="154"/>
        <v>73.872002000000009</v>
      </c>
      <c r="N2709" s="2">
        <f t="shared" si="155"/>
        <v>74.823006000000007</v>
      </c>
      <c r="O2709" s="2">
        <f t="shared" si="156"/>
        <v>75.486008000000012</v>
      </c>
      <c r="P2709" s="10" t="str">
        <f t="shared" si="157"/>
        <v>Possibly up</v>
      </c>
      <c r="Q2709" s="2">
        <f t="shared" si="158"/>
        <v>73.519599800000009</v>
      </c>
      <c r="R2709" s="2">
        <f t="shared" si="159"/>
        <v>0.78140319999998553</v>
      </c>
      <c r="S2709" s="1">
        <f t="shared" si="160"/>
        <v>74.115197001810685</v>
      </c>
      <c r="T2709" s="1">
        <f t="shared" si="161"/>
        <v>72.924002598189333</v>
      </c>
      <c r="U2709" s="1" t="str">
        <f t="shared" si="162"/>
        <v>Change UP</v>
      </c>
      <c r="V2709" s="1" t="str">
        <f t="shared" si="163"/>
        <v/>
      </c>
      <c r="W2709" s="1" t="str">
        <f t="shared" si="164"/>
        <v/>
      </c>
    </row>
    <row r="2710" spans="1:23" x14ac:dyDescent="0.25">
      <c r="A2710" s="3">
        <v>44110</v>
      </c>
      <c r="B2710">
        <v>73.778998999999999</v>
      </c>
      <c r="C2710">
        <v>74.337997000000001</v>
      </c>
      <c r="D2710">
        <v>72.429496999999998</v>
      </c>
      <c r="E2710">
        <v>72.671997000000005</v>
      </c>
      <c r="F2710">
        <v>72.671997000000005</v>
      </c>
      <c r="G2710">
        <v>24908000</v>
      </c>
      <c r="I2710" s="2">
        <f t="shared" si="150"/>
        <v>73.975001333333338</v>
      </c>
      <c r="J2710" s="2">
        <f t="shared" si="151"/>
        <v>73.539502666666678</v>
      </c>
      <c r="K2710" s="2">
        <f t="shared" si="152"/>
        <v>72.778002333333333</v>
      </c>
      <c r="L2710" s="2">
        <f t="shared" si="153"/>
        <v>72.342503666666673</v>
      </c>
      <c r="M2710" s="2">
        <f t="shared" si="154"/>
        <v>74.736501666666683</v>
      </c>
      <c r="N2710" s="2">
        <f t="shared" si="155"/>
        <v>75.172000333333344</v>
      </c>
      <c r="O2710" s="2">
        <f t="shared" si="156"/>
        <v>75.933500666666689</v>
      </c>
      <c r="P2710" s="10" t="str">
        <f t="shared" si="157"/>
        <v>Likely down</v>
      </c>
      <c r="Q2710" s="2">
        <f t="shared" si="158"/>
        <v>73.734600799999996</v>
      </c>
      <c r="R2710" s="2">
        <f t="shared" si="159"/>
        <v>-1.0626037999999909</v>
      </c>
      <c r="S2710" s="1">
        <f t="shared" si="160"/>
        <v>74.388857229318958</v>
      </c>
      <c r="T2710" s="1">
        <f t="shared" si="161"/>
        <v>73.080344370681033</v>
      </c>
      <c r="U2710" s="1" t="str">
        <f t="shared" si="162"/>
        <v>Change DOWN</v>
      </c>
      <c r="V2710" s="1" t="str">
        <f t="shared" si="163"/>
        <v>Change DOWN</v>
      </c>
      <c r="W2710" s="1">
        <f t="shared" si="164"/>
        <v>72.671997000000005</v>
      </c>
    </row>
    <row r="2711" spans="1:23" x14ac:dyDescent="0.25">
      <c r="A2711" s="3">
        <v>44111</v>
      </c>
      <c r="B2711">
        <v>73.214500000000001</v>
      </c>
      <c r="C2711">
        <v>73.447997999999998</v>
      </c>
      <c r="D2711">
        <v>71.800003000000004</v>
      </c>
      <c r="E2711">
        <v>73.014503000000005</v>
      </c>
      <c r="F2711">
        <v>73.014503000000005</v>
      </c>
      <c r="G2711">
        <v>34924000</v>
      </c>
      <c r="I2711" s="2">
        <f t="shared" si="150"/>
        <v>73.146496999999997</v>
      </c>
      <c r="J2711" s="2">
        <f t="shared" si="151"/>
        <v>71.954996999999992</v>
      </c>
      <c r="K2711" s="2">
        <f t="shared" si="152"/>
        <v>71.237996999999993</v>
      </c>
      <c r="L2711" s="2">
        <f t="shared" si="153"/>
        <v>70.046496999999988</v>
      </c>
      <c r="M2711" s="2">
        <f t="shared" si="154"/>
        <v>73.863496999999995</v>
      </c>
      <c r="N2711" s="2">
        <f t="shared" si="155"/>
        <v>75.054997</v>
      </c>
      <c r="O2711" s="2">
        <f t="shared" si="156"/>
        <v>75.771996999999999</v>
      </c>
      <c r="P2711" s="10" t="str">
        <f t="shared" si="157"/>
        <v/>
      </c>
      <c r="Q2711" s="2">
        <f t="shared" si="158"/>
        <v>73.575700400000002</v>
      </c>
      <c r="R2711" s="2">
        <f t="shared" si="159"/>
        <v>-0.56119739999999751</v>
      </c>
      <c r="S2711" s="1">
        <f t="shared" si="160"/>
        <v>74.388597606944273</v>
      </c>
      <c r="T2711" s="1">
        <f t="shared" si="161"/>
        <v>72.762803193055731</v>
      </c>
      <c r="U2711" s="1" t="str">
        <f t="shared" si="162"/>
        <v>Change DOWN</v>
      </c>
      <c r="V2711" s="1" t="str">
        <f t="shared" si="163"/>
        <v/>
      </c>
      <c r="W2711" s="1" t="str">
        <f t="shared" si="164"/>
        <v/>
      </c>
    </row>
    <row r="2712" spans="1:23" x14ac:dyDescent="0.25">
      <c r="A2712" s="3">
        <v>44112</v>
      </c>
      <c r="B2712">
        <v>73.254501000000005</v>
      </c>
      <c r="C2712">
        <v>74.5</v>
      </c>
      <c r="D2712">
        <v>73.254501000000005</v>
      </c>
      <c r="E2712">
        <v>74.296501000000006</v>
      </c>
      <c r="F2712">
        <v>74.296501000000006</v>
      </c>
      <c r="G2712">
        <v>23756000</v>
      </c>
      <c r="I2712" s="2">
        <f t="shared" si="150"/>
        <v>72.754167999999993</v>
      </c>
      <c r="J2712" s="2">
        <f t="shared" si="151"/>
        <v>72.060337999999987</v>
      </c>
      <c r="K2712" s="2">
        <f t="shared" si="152"/>
        <v>71.106172999999998</v>
      </c>
      <c r="L2712" s="2">
        <f t="shared" si="153"/>
        <v>70.412342999999993</v>
      </c>
      <c r="M2712" s="2">
        <f t="shared" si="154"/>
        <v>73.708332999999982</v>
      </c>
      <c r="N2712" s="2">
        <f t="shared" si="155"/>
        <v>74.402162999999987</v>
      </c>
      <c r="O2712" s="2">
        <f t="shared" si="156"/>
        <v>75.356327999999976</v>
      </c>
      <c r="P2712" s="10" t="str">
        <f t="shared" si="157"/>
        <v>Possibly up</v>
      </c>
      <c r="Q2712" s="2">
        <f t="shared" si="158"/>
        <v>73.482600399999995</v>
      </c>
      <c r="R2712" s="2">
        <f t="shared" si="159"/>
        <v>0.81390060000001085</v>
      </c>
      <c r="S2712" s="1">
        <f t="shared" si="160"/>
        <v>74.334899343392394</v>
      </c>
      <c r="T2712" s="1">
        <f t="shared" si="161"/>
        <v>72.630301456607597</v>
      </c>
      <c r="U2712" s="1" t="str">
        <f t="shared" si="162"/>
        <v>Change DOWN</v>
      </c>
      <c r="V2712" s="1" t="str">
        <f t="shared" si="163"/>
        <v/>
      </c>
      <c r="W2712" s="1" t="str">
        <f t="shared" si="164"/>
        <v/>
      </c>
    </row>
    <row r="2713" spans="1:23" x14ac:dyDescent="0.25">
      <c r="A2713" s="3">
        <v>44113</v>
      </c>
      <c r="B2713">
        <v>74.735000999999997</v>
      </c>
      <c r="C2713">
        <v>75.825996000000004</v>
      </c>
      <c r="D2713">
        <v>74.472504000000001</v>
      </c>
      <c r="E2713">
        <v>75.761002000000005</v>
      </c>
      <c r="F2713">
        <v>75.761002000000005</v>
      </c>
      <c r="G2713">
        <v>28706000</v>
      </c>
      <c r="I2713" s="2">
        <f t="shared" si="150"/>
        <v>74.017000666666675</v>
      </c>
      <c r="J2713" s="2">
        <f t="shared" si="151"/>
        <v>73.53400133333335</v>
      </c>
      <c r="K2713" s="2">
        <f t="shared" si="152"/>
        <v>72.77150166666668</v>
      </c>
      <c r="L2713" s="2">
        <f t="shared" si="153"/>
        <v>72.288502333333355</v>
      </c>
      <c r="M2713" s="2">
        <f t="shared" si="154"/>
        <v>74.779500333333345</v>
      </c>
      <c r="N2713" s="2">
        <f t="shared" si="155"/>
        <v>75.26249966666667</v>
      </c>
      <c r="O2713" s="2">
        <f t="shared" si="156"/>
        <v>76.024999333333341</v>
      </c>
      <c r="P2713" s="10" t="str">
        <f t="shared" si="157"/>
        <v>Likely up</v>
      </c>
      <c r="Q2713" s="2">
        <f t="shared" si="158"/>
        <v>73.441000400000007</v>
      </c>
      <c r="R2713" s="2">
        <f t="shared" si="159"/>
        <v>2.3200015999999977</v>
      </c>
      <c r="S2713" s="1">
        <f t="shared" si="160"/>
        <v>74.233962332571679</v>
      </c>
      <c r="T2713" s="1">
        <f t="shared" si="161"/>
        <v>72.648038467428336</v>
      </c>
      <c r="U2713" s="1" t="str">
        <f t="shared" si="162"/>
        <v>Change UP</v>
      </c>
      <c r="V2713" s="1" t="str">
        <f t="shared" si="163"/>
        <v>Change UP</v>
      </c>
      <c r="W2713" s="1">
        <f t="shared" si="164"/>
        <v>75.761002000000005</v>
      </c>
    </row>
    <row r="2714" spans="1:23" x14ac:dyDescent="0.25">
      <c r="A2714" s="3">
        <v>44116</v>
      </c>
      <c r="B2714">
        <v>77.150002000000001</v>
      </c>
      <c r="C2714">
        <v>79.693000999999995</v>
      </c>
      <c r="D2714">
        <v>76.628501999999997</v>
      </c>
      <c r="E2714">
        <v>78.457497000000004</v>
      </c>
      <c r="F2714">
        <v>78.457497000000004</v>
      </c>
      <c r="G2714">
        <v>49652000</v>
      </c>
      <c r="I2714" s="2">
        <f t="shared" si="150"/>
        <v>75.353167333333332</v>
      </c>
      <c r="J2714" s="2">
        <f t="shared" si="151"/>
        <v>74.88033866666666</v>
      </c>
      <c r="K2714" s="2">
        <f t="shared" si="152"/>
        <v>73.999675333333329</v>
      </c>
      <c r="L2714" s="2">
        <f t="shared" si="153"/>
        <v>73.526846666666657</v>
      </c>
      <c r="M2714" s="2">
        <f t="shared" si="154"/>
        <v>76.233830666666663</v>
      </c>
      <c r="N2714" s="2">
        <f t="shared" si="155"/>
        <v>76.706659333333334</v>
      </c>
      <c r="O2714" s="2">
        <f t="shared" si="156"/>
        <v>77.587322666666665</v>
      </c>
      <c r="P2714" s="10" t="str">
        <f t="shared" si="157"/>
        <v>Definitely up</v>
      </c>
      <c r="Q2714" s="2">
        <f t="shared" si="158"/>
        <v>74.0090012</v>
      </c>
      <c r="R2714" s="2">
        <f t="shared" si="159"/>
        <v>4.4484958000000034</v>
      </c>
      <c r="S2714" s="1">
        <f t="shared" si="160"/>
        <v>75.2351776646682</v>
      </c>
      <c r="T2714" s="1">
        <f t="shared" si="161"/>
        <v>72.782824735331801</v>
      </c>
      <c r="U2714" s="1" t="str">
        <f t="shared" si="162"/>
        <v>Change UP</v>
      </c>
      <c r="V2714" s="1" t="str">
        <f t="shared" si="163"/>
        <v/>
      </c>
      <c r="W2714" s="1" t="str">
        <f t="shared" si="164"/>
        <v/>
      </c>
    </row>
    <row r="2715" spans="1:23" x14ac:dyDescent="0.25">
      <c r="A2715" s="3">
        <v>44117</v>
      </c>
      <c r="B2715">
        <v>79.186501000000007</v>
      </c>
      <c r="C2715">
        <v>79.5</v>
      </c>
      <c r="D2715">
        <v>78.160004000000001</v>
      </c>
      <c r="E2715">
        <v>78.584000000000003</v>
      </c>
      <c r="F2715">
        <v>78.584000000000003</v>
      </c>
      <c r="G2715">
        <v>32020000</v>
      </c>
      <c r="I2715" s="2">
        <f t="shared" si="150"/>
        <v>78.259666666666661</v>
      </c>
      <c r="J2715" s="2">
        <f t="shared" si="151"/>
        <v>76.826332333333326</v>
      </c>
      <c r="K2715" s="2">
        <f t="shared" si="152"/>
        <v>75.195167666666663</v>
      </c>
      <c r="L2715" s="2">
        <f t="shared" si="153"/>
        <v>73.761833333333328</v>
      </c>
      <c r="M2715" s="2">
        <f t="shared" si="154"/>
        <v>79.890831333333324</v>
      </c>
      <c r="N2715" s="2">
        <f t="shared" si="155"/>
        <v>81.324165666666659</v>
      </c>
      <c r="O2715" s="2">
        <f t="shared" si="156"/>
        <v>82.955330333333322</v>
      </c>
      <c r="P2715" s="10" t="str">
        <f t="shared" si="157"/>
        <v/>
      </c>
      <c r="Q2715" s="2">
        <f t="shared" si="158"/>
        <v>74.840299999999999</v>
      </c>
      <c r="R2715" s="2">
        <f t="shared" si="159"/>
        <v>3.743700000000004</v>
      </c>
      <c r="S2715" s="1">
        <f t="shared" si="160"/>
        <v>77.199462788312417</v>
      </c>
      <c r="T2715" s="1">
        <f t="shared" si="161"/>
        <v>72.481137211687582</v>
      </c>
      <c r="U2715" s="1" t="str">
        <f t="shared" si="162"/>
        <v>Change UP</v>
      </c>
      <c r="V2715" s="1" t="str">
        <f t="shared" si="163"/>
        <v/>
      </c>
      <c r="W2715" s="1" t="str">
        <f t="shared" si="164"/>
        <v/>
      </c>
    </row>
    <row r="2716" spans="1:23" x14ac:dyDescent="0.25">
      <c r="A2716" s="3">
        <v>44118</v>
      </c>
      <c r="B2716">
        <v>78.929496999999998</v>
      </c>
      <c r="C2716">
        <v>79.384201000000004</v>
      </c>
      <c r="D2716">
        <v>77.526497000000006</v>
      </c>
      <c r="E2716">
        <v>78.403998999999999</v>
      </c>
      <c r="F2716">
        <v>78.403998999999999</v>
      </c>
      <c r="G2716">
        <v>38586000</v>
      </c>
      <c r="I2716" s="2">
        <f t="shared" si="150"/>
        <v>78.748001333333335</v>
      </c>
      <c r="J2716" s="2">
        <f t="shared" si="151"/>
        <v>77.996002666666669</v>
      </c>
      <c r="K2716" s="2">
        <f t="shared" si="152"/>
        <v>77.408005333333335</v>
      </c>
      <c r="L2716" s="2">
        <f t="shared" si="153"/>
        <v>76.65600666666667</v>
      </c>
      <c r="M2716" s="2">
        <f t="shared" si="154"/>
        <v>79.335998666666669</v>
      </c>
      <c r="N2716" s="2">
        <f t="shared" si="155"/>
        <v>80.087997333333334</v>
      </c>
      <c r="O2716" s="2">
        <f t="shared" si="156"/>
        <v>80.675994666666668</v>
      </c>
      <c r="P2716" s="10" t="str">
        <f t="shared" si="157"/>
        <v/>
      </c>
      <c r="Q2716" s="2">
        <f t="shared" si="158"/>
        <v>76.022700600000007</v>
      </c>
      <c r="R2716" s="2">
        <f t="shared" si="159"/>
        <v>2.3812983999999915</v>
      </c>
      <c r="S2716" s="1">
        <f t="shared" si="160"/>
        <v>78.501913788837399</v>
      </c>
      <c r="T2716" s="1">
        <f t="shared" si="161"/>
        <v>73.543487411162616</v>
      </c>
      <c r="U2716" s="1" t="str">
        <f t="shared" si="162"/>
        <v>Change UP</v>
      </c>
      <c r="V2716" s="1" t="str">
        <f t="shared" si="163"/>
        <v/>
      </c>
      <c r="W2716" s="1" t="str">
        <f t="shared" si="164"/>
        <v/>
      </c>
    </row>
    <row r="2717" spans="1:23" x14ac:dyDescent="0.25">
      <c r="A2717" s="3">
        <v>44119</v>
      </c>
      <c r="B2717">
        <v>77.357498000000007</v>
      </c>
      <c r="C2717">
        <v>78.755249000000006</v>
      </c>
      <c r="D2717">
        <v>77.251503</v>
      </c>
      <c r="E2717">
        <v>77.956496999999999</v>
      </c>
      <c r="F2717">
        <v>77.956496999999999</v>
      </c>
      <c r="G2717">
        <v>30800000</v>
      </c>
      <c r="I2717" s="2">
        <f t="shared" si="150"/>
        <v>78.438232333333346</v>
      </c>
      <c r="J2717" s="2">
        <f t="shared" si="151"/>
        <v>77.492263666666688</v>
      </c>
      <c r="K2717" s="2">
        <f t="shared" si="152"/>
        <v>76.580528333333348</v>
      </c>
      <c r="L2717" s="2">
        <f t="shared" si="153"/>
        <v>75.634559666666689</v>
      </c>
      <c r="M2717" s="2">
        <f t="shared" si="154"/>
        <v>79.349967666666686</v>
      </c>
      <c r="N2717" s="2">
        <f t="shared" si="155"/>
        <v>80.295936333333344</v>
      </c>
      <c r="O2717" s="2">
        <f t="shared" si="156"/>
        <v>81.207671666666684</v>
      </c>
      <c r="P2717" s="10" t="str">
        <f t="shared" si="157"/>
        <v/>
      </c>
      <c r="Q2717" s="2">
        <f t="shared" si="158"/>
        <v>77.100599799999998</v>
      </c>
      <c r="R2717" s="2">
        <f t="shared" si="159"/>
        <v>0.85589720000000113</v>
      </c>
      <c r="S2717" s="1">
        <f t="shared" si="160"/>
        <v>79.062613305637427</v>
      </c>
      <c r="T2717" s="1">
        <f t="shared" si="161"/>
        <v>75.138586294362568</v>
      </c>
      <c r="U2717" s="1" t="str">
        <f t="shared" si="162"/>
        <v>Change UP</v>
      </c>
      <c r="V2717" s="1" t="str">
        <f t="shared" si="163"/>
        <v/>
      </c>
      <c r="W2717" s="1" t="str">
        <f t="shared" si="164"/>
        <v/>
      </c>
    </row>
    <row r="2718" spans="1:23" x14ac:dyDescent="0.25">
      <c r="A2718" s="3">
        <v>44120</v>
      </c>
      <c r="B2718">
        <v>78.292502999999996</v>
      </c>
      <c r="C2718">
        <v>79.056503000000006</v>
      </c>
      <c r="D2718">
        <v>78.150002000000001</v>
      </c>
      <c r="E2718">
        <v>78.650497000000001</v>
      </c>
      <c r="F2718">
        <v>78.650497000000001</v>
      </c>
      <c r="G2718">
        <v>28694000</v>
      </c>
      <c r="I2718" s="2">
        <f t="shared" si="150"/>
        <v>77.987749666666673</v>
      </c>
      <c r="J2718" s="2">
        <f t="shared" si="151"/>
        <v>77.22025033333334</v>
      </c>
      <c r="K2718" s="2">
        <f t="shared" si="152"/>
        <v>76.484003666666666</v>
      </c>
      <c r="L2718" s="2">
        <f t="shared" si="153"/>
        <v>75.716504333333333</v>
      </c>
      <c r="M2718" s="2">
        <f t="shared" si="154"/>
        <v>78.723996333333346</v>
      </c>
      <c r="N2718" s="2">
        <f t="shared" si="155"/>
        <v>79.49149566666668</v>
      </c>
      <c r="O2718" s="2">
        <f t="shared" si="156"/>
        <v>80.227742333333353</v>
      </c>
      <c r="P2718" s="10" t="str">
        <f t="shared" si="157"/>
        <v/>
      </c>
      <c r="Q2718" s="2">
        <f t="shared" si="158"/>
        <v>77.832599000000002</v>
      </c>
      <c r="R2718" s="2">
        <f t="shared" si="159"/>
        <v>0.81789799999999957</v>
      </c>
      <c r="S2718" s="1">
        <f t="shared" si="160"/>
        <v>79.014595592425081</v>
      </c>
      <c r="T2718" s="1">
        <f t="shared" si="161"/>
        <v>76.650602407574922</v>
      </c>
      <c r="U2718" s="1" t="str">
        <f t="shared" si="162"/>
        <v>Change UP</v>
      </c>
      <c r="V2718" s="1" t="str">
        <f t="shared" si="163"/>
        <v/>
      </c>
      <c r="W2718" s="1" t="str">
        <f t="shared" si="164"/>
        <v/>
      </c>
    </row>
    <row r="2719" spans="1:23" x14ac:dyDescent="0.25">
      <c r="A2719" s="3">
        <v>44123</v>
      </c>
      <c r="B2719">
        <v>79.023003000000003</v>
      </c>
      <c r="C2719">
        <v>79.407500999999996</v>
      </c>
      <c r="D2719">
        <v>76.400002000000001</v>
      </c>
      <c r="E2719">
        <v>76.730498999999995</v>
      </c>
      <c r="F2719">
        <v>76.730498999999995</v>
      </c>
      <c r="G2719">
        <v>32142000</v>
      </c>
      <c r="I2719" s="2">
        <f t="shared" ref="I2719:I2782" si="165">AVERAGE(C2718:E2718)</f>
        <v>78.619000666666665</v>
      </c>
      <c r="J2719" s="2">
        <f t="shared" ref="J2719:J2782" si="166">(2*I2719)-C2718</f>
        <v>78.181498333333323</v>
      </c>
      <c r="K2719" s="2">
        <f t="shared" ref="K2719:K2782" si="167">I2719-(C2718-D2718)</f>
        <v>77.712499666666659</v>
      </c>
      <c r="L2719" s="2">
        <f t="shared" ref="L2719:L2782" si="168">D2718-2*(C2718-I2719)</f>
        <v>77.274997333333317</v>
      </c>
      <c r="M2719" s="2">
        <f t="shared" ref="M2719:M2782" si="169">(2*I2719)-D2718</f>
        <v>79.087999333333329</v>
      </c>
      <c r="N2719" s="2">
        <f t="shared" ref="N2719:N2782" si="170">I2719+(C2718-D2718)</f>
        <v>79.525501666666671</v>
      </c>
      <c r="O2719" s="2">
        <f t="shared" ref="O2719:O2782" si="171">C2718+2*(I2719-D2718)</f>
        <v>79.994500333333335</v>
      </c>
      <c r="P2719" s="10" t="str">
        <f t="shared" ref="P2719:P2782" si="172">IF(E2719&lt;L2719,"Definitely down",IF(AND(E2719&lt;J2719,E2719&lt;K2719),"Likely down",IF(E2719&lt;J2719,"Possibly down",IF(E2719&gt;O2719,"Definitely up",IF(AND(E2719&gt;M2719,E2719&gt;N2719),"Likely up",IF(E2719&gt;M2719,"Possibly up",""))))))</f>
        <v>Definitely down</v>
      </c>
      <c r="Q2719" s="2">
        <f t="shared" ref="Q2719:Q2782" si="173">AVERAGE(E2714:E2718)</f>
        <v>78.410498000000004</v>
      </c>
      <c r="R2719" s="2">
        <f t="shared" ref="R2719:R2782" si="174">E2719-Q2719</f>
        <v>-1.6799990000000093</v>
      </c>
      <c r="S2719" s="1">
        <f t="shared" si="160"/>
        <v>78.682559810535778</v>
      </c>
      <c r="T2719" s="1">
        <f t="shared" si="161"/>
        <v>78.13843618946423</v>
      </c>
      <c r="U2719" s="1" t="str">
        <f t="shared" si="162"/>
        <v>Change DOWN</v>
      </c>
      <c r="V2719" s="1" t="str">
        <f t="shared" si="163"/>
        <v>Change DOWN</v>
      </c>
      <c r="W2719" s="1">
        <f t="shared" si="164"/>
        <v>76.730498999999995</v>
      </c>
    </row>
    <row r="2720" spans="1:23" x14ac:dyDescent="0.25">
      <c r="A2720" s="3">
        <v>44124</v>
      </c>
      <c r="B2720">
        <v>76.352501000000004</v>
      </c>
      <c r="C2720">
        <v>78.875</v>
      </c>
      <c r="D2720">
        <v>76.283501000000001</v>
      </c>
      <c r="E2720">
        <v>77.796501000000006</v>
      </c>
      <c r="F2720">
        <v>77.796501000000006</v>
      </c>
      <c r="G2720">
        <v>44834000</v>
      </c>
      <c r="I2720" s="2">
        <f t="shared" si="165"/>
        <v>77.51266733333334</v>
      </c>
      <c r="J2720" s="2">
        <f t="shared" si="166"/>
        <v>75.617833666666684</v>
      </c>
      <c r="K2720" s="2">
        <f t="shared" si="167"/>
        <v>74.505168333333344</v>
      </c>
      <c r="L2720" s="2">
        <f t="shared" si="168"/>
        <v>72.610334666666688</v>
      </c>
      <c r="M2720" s="2">
        <f t="shared" si="169"/>
        <v>78.625332666666679</v>
      </c>
      <c r="N2720" s="2">
        <f t="shared" si="170"/>
        <v>80.520166333333336</v>
      </c>
      <c r="O2720" s="2">
        <f t="shared" si="171"/>
        <v>81.632831666666675</v>
      </c>
      <c r="P2720" s="10" t="str">
        <f t="shared" si="172"/>
        <v/>
      </c>
      <c r="Q2720" s="2">
        <f t="shared" si="173"/>
        <v>78.065098400000011</v>
      </c>
      <c r="R2720" s="2">
        <f t="shared" si="174"/>
        <v>-0.26859740000000443</v>
      </c>
      <c r="S2720" s="1">
        <f t="shared" ref="S2720:S2783" si="175">AVERAGE(E2715:E2719)+$X$2*_xlfn.STDEV.S(E2715:E2719)</f>
        <v>78.858785024337223</v>
      </c>
      <c r="T2720" s="1">
        <f t="shared" ref="T2720:T2783" si="176">AVERAGE(E2715:E2719)-$X$2*_xlfn.STDEV.S(E2715:E2719)</f>
        <v>77.271411775662799</v>
      </c>
      <c r="U2720" s="1" t="str">
        <f t="shared" ref="U2720:U2783" si="177">IF(E2720&gt;S2720,"Change UP",IF(E2720&lt;T2720,"Change DOWN",U2719))</f>
        <v>Change DOWN</v>
      </c>
      <c r="V2720" s="1" t="str">
        <f t="shared" ref="V2720:V2783" si="178">IF(U2720=U2719,"",U2720)</f>
        <v/>
      </c>
      <c r="W2720" s="1" t="str">
        <f t="shared" ref="W2720:W2783" si="179">IF(V2720&lt;&gt;"",E2720,"")</f>
        <v/>
      </c>
    </row>
    <row r="2721" spans="1:23" x14ac:dyDescent="0.25">
      <c r="A2721" s="3">
        <v>44125</v>
      </c>
      <c r="B2721">
        <v>78.666495999999995</v>
      </c>
      <c r="C2721">
        <v>80.936501000000007</v>
      </c>
      <c r="D2721">
        <v>78.581496999999999</v>
      </c>
      <c r="E2721">
        <v>79.665497000000002</v>
      </c>
      <c r="F2721">
        <v>79.665497000000002</v>
      </c>
      <c r="G2721">
        <v>51366000</v>
      </c>
      <c r="I2721" s="2">
        <f t="shared" si="165"/>
        <v>77.651667333333336</v>
      </c>
      <c r="J2721" s="2">
        <f t="shared" si="166"/>
        <v>76.428334666666672</v>
      </c>
      <c r="K2721" s="2">
        <f t="shared" si="167"/>
        <v>75.060168333333337</v>
      </c>
      <c r="L2721" s="2">
        <f t="shared" si="168"/>
        <v>73.836835666666673</v>
      </c>
      <c r="M2721" s="2">
        <f t="shared" si="169"/>
        <v>79.019833666666671</v>
      </c>
      <c r="N2721" s="2">
        <f t="shared" si="170"/>
        <v>80.243166333333335</v>
      </c>
      <c r="O2721" s="2">
        <f t="shared" si="171"/>
        <v>81.611332666666669</v>
      </c>
      <c r="P2721" s="10" t="str">
        <f t="shared" si="172"/>
        <v>Possibly up</v>
      </c>
      <c r="Q2721" s="2">
        <f t="shared" si="173"/>
        <v>77.9075986</v>
      </c>
      <c r="R2721" s="2">
        <f t="shared" si="174"/>
        <v>1.757898400000002</v>
      </c>
      <c r="S2721" s="1">
        <f t="shared" si="175"/>
        <v>78.648983889240895</v>
      </c>
      <c r="T2721" s="1">
        <f t="shared" si="176"/>
        <v>77.166213310759105</v>
      </c>
      <c r="U2721" s="1" t="str">
        <f t="shared" si="177"/>
        <v>Change UP</v>
      </c>
      <c r="V2721" s="1" t="str">
        <f t="shared" si="178"/>
        <v>Change UP</v>
      </c>
      <c r="W2721" s="1">
        <f t="shared" si="179"/>
        <v>79.665497000000002</v>
      </c>
    </row>
    <row r="2722" spans="1:23" x14ac:dyDescent="0.25">
      <c r="A2722" s="3">
        <v>44126</v>
      </c>
      <c r="B2722">
        <v>79.652495999999999</v>
      </c>
      <c r="C2722">
        <v>81.099502999999999</v>
      </c>
      <c r="D2722">
        <v>79.25</v>
      </c>
      <c r="E2722">
        <v>80.766502000000003</v>
      </c>
      <c r="F2722">
        <v>80.766502000000003</v>
      </c>
      <c r="G2722">
        <v>28672000</v>
      </c>
      <c r="I2722" s="2">
        <f t="shared" si="165"/>
        <v>79.72783166666666</v>
      </c>
      <c r="J2722" s="2">
        <f t="shared" si="166"/>
        <v>78.519162333333313</v>
      </c>
      <c r="K2722" s="2">
        <f t="shared" si="167"/>
        <v>77.372827666666652</v>
      </c>
      <c r="L2722" s="2">
        <f t="shared" si="168"/>
        <v>76.164158333333305</v>
      </c>
      <c r="M2722" s="2">
        <f t="shared" si="169"/>
        <v>80.874166333333321</v>
      </c>
      <c r="N2722" s="2">
        <f t="shared" si="170"/>
        <v>82.082835666666668</v>
      </c>
      <c r="O2722" s="2">
        <f t="shared" si="171"/>
        <v>83.229170333333329</v>
      </c>
      <c r="P2722" s="10" t="str">
        <f t="shared" si="172"/>
        <v/>
      </c>
      <c r="Q2722" s="2">
        <f t="shared" si="173"/>
        <v>78.159898200000015</v>
      </c>
      <c r="R2722" s="2">
        <f t="shared" si="174"/>
        <v>2.6066037999999878</v>
      </c>
      <c r="S2722" s="1">
        <f t="shared" si="175"/>
        <v>79.246650997927489</v>
      </c>
      <c r="T2722" s="1">
        <f t="shared" si="176"/>
        <v>77.073145402072541</v>
      </c>
      <c r="U2722" s="1" t="str">
        <f t="shared" si="177"/>
        <v>Change UP</v>
      </c>
      <c r="V2722" s="1" t="str">
        <f t="shared" si="178"/>
        <v/>
      </c>
      <c r="W2722" s="1" t="str">
        <f t="shared" si="179"/>
        <v/>
      </c>
    </row>
    <row r="2723" spans="1:23" x14ac:dyDescent="0.25">
      <c r="A2723" s="3">
        <v>44127</v>
      </c>
      <c r="B2723">
        <v>81.303496999999993</v>
      </c>
      <c r="C2723">
        <v>82.117996000000005</v>
      </c>
      <c r="D2723">
        <v>81.025497000000001</v>
      </c>
      <c r="E2723">
        <v>82.050003000000004</v>
      </c>
      <c r="F2723">
        <v>82.050003000000004</v>
      </c>
      <c r="G2723">
        <v>27516000</v>
      </c>
      <c r="I2723" s="2">
        <f t="shared" si="165"/>
        <v>80.372001666666662</v>
      </c>
      <c r="J2723" s="2">
        <f t="shared" si="166"/>
        <v>79.644500333333326</v>
      </c>
      <c r="K2723" s="2">
        <f t="shared" si="167"/>
        <v>78.522498666666664</v>
      </c>
      <c r="L2723" s="2">
        <f t="shared" si="168"/>
        <v>77.794997333333328</v>
      </c>
      <c r="M2723" s="2">
        <f t="shared" si="169"/>
        <v>81.494003333333325</v>
      </c>
      <c r="N2723" s="2">
        <f t="shared" si="170"/>
        <v>82.221504666666661</v>
      </c>
      <c r="O2723" s="2">
        <f t="shared" si="171"/>
        <v>83.343506333333323</v>
      </c>
      <c r="P2723" s="10" t="str">
        <f t="shared" si="172"/>
        <v>Possibly up</v>
      </c>
      <c r="Q2723" s="2">
        <f t="shared" si="173"/>
        <v>78.721899199999996</v>
      </c>
      <c r="R2723" s="2">
        <f t="shared" si="174"/>
        <v>3.3281038000000081</v>
      </c>
      <c r="S2723" s="1">
        <f t="shared" si="175"/>
        <v>80.294946583045146</v>
      </c>
      <c r="T2723" s="1">
        <f t="shared" si="176"/>
        <v>77.148851816954846</v>
      </c>
      <c r="U2723" s="1" t="str">
        <f t="shared" si="177"/>
        <v>Change UP</v>
      </c>
      <c r="V2723" s="1" t="str">
        <f t="shared" si="178"/>
        <v/>
      </c>
      <c r="W2723" s="1" t="str">
        <f t="shared" si="179"/>
        <v/>
      </c>
    </row>
    <row r="2724" spans="1:23" x14ac:dyDescent="0.25">
      <c r="A2724" s="3">
        <v>44130</v>
      </c>
      <c r="B2724">
        <v>81.250504000000006</v>
      </c>
      <c r="C2724">
        <v>81.912002999999999</v>
      </c>
      <c r="D2724">
        <v>78.824996999999996</v>
      </c>
      <c r="E2724">
        <v>79.522498999999996</v>
      </c>
      <c r="F2724">
        <v>79.522498999999996</v>
      </c>
      <c r="G2724">
        <v>37066000</v>
      </c>
      <c r="I2724" s="2">
        <f t="shared" si="165"/>
        <v>81.731165333333337</v>
      </c>
      <c r="J2724" s="2">
        <f t="shared" si="166"/>
        <v>81.344334666666668</v>
      </c>
      <c r="K2724" s="2">
        <f t="shared" si="167"/>
        <v>80.638666333333333</v>
      </c>
      <c r="L2724" s="2">
        <f t="shared" si="168"/>
        <v>80.251835666666665</v>
      </c>
      <c r="M2724" s="2">
        <f t="shared" si="169"/>
        <v>82.436833666666672</v>
      </c>
      <c r="N2724" s="2">
        <f t="shared" si="170"/>
        <v>82.82366433333334</v>
      </c>
      <c r="O2724" s="2">
        <f t="shared" si="171"/>
        <v>83.529332666666676</v>
      </c>
      <c r="P2724" s="10" t="str">
        <f t="shared" si="172"/>
        <v>Definitely down</v>
      </c>
      <c r="Q2724" s="2">
        <f t="shared" si="173"/>
        <v>79.401800399999999</v>
      </c>
      <c r="R2724" s="2">
        <f t="shared" si="174"/>
        <v>0.12069859999999721</v>
      </c>
      <c r="S2724" s="1">
        <f t="shared" si="175"/>
        <v>81.561531905177389</v>
      </c>
      <c r="T2724" s="1">
        <f t="shared" si="176"/>
        <v>77.242068894822609</v>
      </c>
      <c r="U2724" s="1" t="str">
        <f t="shared" si="177"/>
        <v>Change UP</v>
      </c>
      <c r="V2724" s="1" t="str">
        <f t="shared" si="178"/>
        <v/>
      </c>
      <c r="W2724" s="1" t="str">
        <f t="shared" si="179"/>
        <v/>
      </c>
    </row>
    <row r="2725" spans="1:23" x14ac:dyDescent="0.25">
      <c r="A2725" s="3">
        <v>44131</v>
      </c>
      <c r="B2725">
        <v>79.783501000000001</v>
      </c>
      <c r="C2725">
        <v>80.342247</v>
      </c>
      <c r="D2725">
        <v>79.138999999999996</v>
      </c>
      <c r="E2725">
        <v>80.212997000000001</v>
      </c>
      <c r="F2725">
        <v>80.212997000000001</v>
      </c>
      <c r="G2725">
        <v>24580000</v>
      </c>
      <c r="I2725" s="2">
        <f t="shared" si="165"/>
        <v>80.086499666666668</v>
      </c>
      <c r="J2725" s="2">
        <f t="shared" si="166"/>
        <v>78.260996333333338</v>
      </c>
      <c r="K2725" s="2">
        <f t="shared" si="167"/>
        <v>76.999493666666666</v>
      </c>
      <c r="L2725" s="2">
        <f t="shared" si="168"/>
        <v>75.173990333333336</v>
      </c>
      <c r="M2725" s="2">
        <f t="shared" si="169"/>
        <v>81.348002333333341</v>
      </c>
      <c r="N2725" s="2">
        <f t="shared" si="170"/>
        <v>83.173505666666671</v>
      </c>
      <c r="O2725" s="2">
        <f t="shared" si="171"/>
        <v>84.435008333333343</v>
      </c>
      <c r="P2725" s="10" t="str">
        <f t="shared" si="172"/>
        <v/>
      </c>
      <c r="Q2725" s="2">
        <f t="shared" si="173"/>
        <v>79.960200399999991</v>
      </c>
      <c r="R2725" s="2">
        <f t="shared" si="174"/>
        <v>0.25279660000001059</v>
      </c>
      <c r="S2725" s="1">
        <f t="shared" si="175"/>
        <v>81.539553501765326</v>
      </c>
      <c r="T2725" s="1">
        <f t="shared" si="176"/>
        <v>78.380847298234656</v>
      </c>
      <c r="U2725" s="1" t="str">
        <f t="shared" si="177"/>
        <v>Change UP</v>
      </c>
      <c r="V2725" s="1" t="str">
        <f t="shared" si="178"/>
        <v/>
      </c>
      <c r="W2725" s="1" t="str">
        <f t="shared" si="179"/>
        <v/>
      </c>
    </row>
    <row r="2726" spans="1:23" x14ac:dyDescent="0.25">
      <c r="A2726" s="3">
        <v>44132</v>
      </c>
      <c r="B2726">
        <v>77.986999999999995</v>
      </c>
      <c r="C2726">
        <v>78.067497000000003</v>
      </c>
      <c r="D2726">
        <v>75.731003000000001</v>
      </c>
      <c r="E2726">
        <v>75.831001000000001</v>
      </c>
      <c r="F2726">
        <v>75.831001000000001</v>
      </c>
      <c r="G2726">
        <v>36680000</v>
      </c>
      <c r="I2726" s="2">
        <f t="shared" si="165"/>
        <v>79.898081333333337</v>
      </c>
      <c r="J2726" s="2">
        <f t="shared" si="166"/>
        <v>79.453915666666674</v>
      </c>
      <c r="K2726" s="2">
        <f t="shared" si="167"/>
        <v>78.694834333333333</v>
      </c>
      <c r="L2726" s="2">
        <f t="shared" si="168"/>
        <v>78.25066866666667</v>
      </c>
      <c r="M2726" s="2">
        <f t="shared" si="169"/>
        <v>80.657162666666679</v>
      </c>
      <c r="N2726" s="2">
        <f t="shared" si="170"/>
        <v>81.101328333333342</v>
      </c>
      <c r="O2726" s="2">
        <f t="shared" si="171"/>
        <v>81.860409666666683</v>
      </c>
      <c r="P2726" s="10" t="str">
        <f t="shared" si="172"/>
        <v>Definitely down</v>
      </c>
      <c r="Q2726" s="2">
        <f t="shared" si="173"/>
        <v>80.443499599999996</v>
      </c>
      <c r="R2726" s="2">
        <f t="shared" si="174"/>
        <v>-4.612498599999995</v>
      </c>
      <c r="S2726" s="1">
        <f t="shared" si="175"/>
        <v>81.467199424659455</v>
      </c>
      <c r="T2726" s="1">
        <f t="shared" si="176"/>
        <v>79.419799775340536</v>
      </c>
      <c r="U2726" s="1" t="str">
        <f t="shared" si="177"/>
        <v>Change DOWN</v>
      </c>
      <c r="V2726" s="1" t="str">
        <f t="shared" si="178"/>
        <v>Change DOWN</v>
      </c>
      <c r="W2726" s="1">
        <f t="shared" si="179"/>
        <v>75.831001000000001</v>
      </c>
    </row>
    <row r="2727" spans="1:23" x14ac:dyDescent="0.25">
      <c r="A2727" s="3">
        <v>44133</v>
      </c>
      <c r="B2727">
        <v>76.117996000000005</v>
      </c>
      <c r="C2727">
        <v>79.685501000000002</v>
      </c>
      <c r="D2727">
        <v>76.111999999999995</v>
      </c>
      <c r="E2727">
        <v>78.361999999999995</v>
      </c>
      <c r="F2727">
        <v>78.361999999999995</v>
      </c>
      <c r="G2727">
        <v>40062000</v>
      </c>
      <c r="I2727" s="2">
        <f t="shared" si="165"/>
        <v>76.543166999999997</v>
      </c>
      <c r="J2727" s="2">
        <f t="shared" si="166"/>
        <v>75.018836999999991</v>
      </c>
      <c r="K2727" s="2">
        <f t="shared" si="167"/>
        <v>74.206672999999995</v>
      </c>
      <c r="L2727" s="2">
        <f t="shared" si="168"/>
        <v>72.682342999999989</v>
      </c>
      <c r="M2727" s="2">
        <f t="shared" si="169"/>
        <v>77.355330999999993</v>
      </c>
      <c r="N2727" s="2">
        <f t="shared" si="170"/>
        <v>78.879660999999999</v>
      </c>
      <c r="O2727" s="2">
        <f t="shared" si="171"/>
        <v>79.691824999999994</v>
      </c>
      <c r="P2727" s="10" t="str">
        <f t="shared" si="172"/>
        <v>Possibly up</v>
      </c>
      <c r="Q2727" s="2">
        <f t="shared" si="173"/>
        <v>79.676600400000012</v>
      </c>
      <c r="R2727" s="2">
        <f t="shared" si="174"/>
        <v>-1.3146004000000175</v>
      </c>
      <c r="S2727" s="1">
        <f t="shared" si="175"/>
        <v>82.017595311283628</v>
      </c>
      <c r="T2727" s="1">
        <f t="shared" si="176"/>
        <v>77.335605488716396</v>
      </c>
      <c r="U2727" s="1" t="str">
        <f t="shared" si="177"/>
        <v>Change DOWN</v>
      </c>
      <c r="V2727" s="1" t="str">
        <f t="shared" si="178"/>
        <v/>
      </c>
      <c r="W2727" s="1" t="str">
        <f t="shared" si="179"/>
        <v/>
      </c>
    </row>
    <row r="2728" spans="1:23" x14ac:dyDescent="0.25">
      <c r="A2728" s="3">
        <v>44134</v>
      </c>
      <c r="B2728">
        <v>83.605498999999995</v>
      </c>
      <c r="C2728">
        <v>84.349997999999999</v>
      </c>
      <c r="D2728">
        <v>80.222999999999999</v>
      </c>
      <c r="E2728">
        <v>81.050499000000002</v>
      </c>
      <c r="F2728">
        <v>81.050499000000002</v>
      </c>
      <c r="G2728">
        <v>86582000</v>
      </c>
      <c r="I2728" s="2">
        <f t="shared" si="165"/>
        <v>78.053167000000002</v>
      </c>
      <c r="J2728" s="2">
        <f t="shared" si="166"/>
        <v>76.420833000000002</v>
      </c>
      <c r="K2728" s="2">
        <f t="shared" si="167"/>
        <v>74.479665999999995</v>
      </c>
      <c r="L2728" s="2">
        <f t="shared" si="168"/>
        <v>72.847331999999994</v>
      </c>
      <c r="M2728" s="2">
        <f t="shared" si="169"/>
        <v>79.994334000000009</v>
      </c>
      <c r="N2728" s="2">
        <f t="shared" si="170"/>
        <v>81.626668000000009</v>
      </c>
      <c r="O2728" s="2">
        <f t="shared" si="171"/>
        <v>83.567835000000017</v>
      </c>
      <c r="P2728" s="10" t="str">
        <f t="shared" si="172"/>
        <v>Possibly up</v>
      </c>
      <c r="Q2728" s="2">
        <f t="shared" si="173"/>
        <v>79.195699999999988</v>
      </c>
      <c r="R2728" s="2">
        <f t="shared" si="174"/>
        <v>1.8547990000000141</v>
      </c>
      <c r="S2728" s="1">
        <f t="shared" si="175"/>
        <v>81.503566516884149</v>
      </c>
      <c r="T2728" s="1">
        <f t="shared" si="176"/>
        <v>76.887833483115827</v>
      </c>
      <c r="U2728" s="1" t="str">
        <f t="shared" si="177"/>
        <v>Change DOWN</v>
      </c>
      <c r="V2728" s="1" t="str">
        <f t="shared" si="178"/>
        <v/>
      </c>
      <c r="W2728" s="1" t="str">
        <f t="shared" si="179"/>
        <v/>
      </c>
    </row>
    <row r="2729" spans="1:23" x14ac:dyDescent="0.25">
      <c r="A2729" s="3">
        <v>44137</v>
      </c>
      <c r="B2729">
        <v>81.407996999999995</v>
      </c>
      <c r="C2729">
        <v>83.038498000000004</v>
      </c>
      <c r="D2729">
        <v>80.801497999999995</v>
      </c>
      <c r="E2729">
        <v>81.301497999999995</v>
      </c>
      <c r="F2729">
        <v>81.301497999999995</v>
      </c>
      <c r="G2729">
        <v>50708000</v>
      </c>
      <c r="I2729" s="2">
        <f t="shared" si="165"/>
        <v>81.874499</v>
      </c>
      <c r="J2729" s="2">
        <f t="shared" si="166"/>
        <v>79.399000000000001</v>
      </c>
      <c r="K2729" s="2">
        <f t="shared" si="167"/>
        <v>77.747501</v>
      </c>
      <c r="L2729" s="2">
        <f t="shared" si="168"/>
        <v>75.272002000000001</v>
      </c>
      <c r="M2729" s="2">
        <f t="shared" si="169"/>
        <v>83.525998000000001</v>
      </c>
      <c r="N2729" s="2">
        <f t="shared" si="170"/>
        <v>86.001497000000001</v>
      </c>
      <c r="O2729" s="2">
        <f t="shared" si="171"/>
        <v>87.652996000000002</v>
      </c>
      <c r="P2729" s="10" t="str">
        <f t="shared" si="172"/>
        <v/>
      </c>
      <c r="Q2729" s="2">
        <f t="shared" si="173"/>
        <v>78.995799199999993</v>
      </c>
      <c r="R2729" s="2">
        <f t="shared" si="174"/>
        <v>2.3056988000000018</v>
      </c>
      <c r="S2729" s="1">
        <f t="shared" si="175"/>
        <v>81.020547548833051</v>
      </c>
      <c r="T2729" s="1">
        <f t="shared" si="176"/>
        <v>76.971050851166936</v>
      </c>
      <c r="U2729" s="1" t="str">
        <f t="shared" si="177"/>
        <v>Change UP</v>
      </c>
      <c r="V2729" s="1" t="str">
        <f t="shared" si="178"/>
        <v>Change UP</v>
      </c>
      <c r="W2729" s="1">
        <f t="shared" si="179"/>
        <v>81.301497999999995</v>
      </c>
    </row>
    <row r="2730" spans="1:23" x14ac:dyDescent="0.25">
      <c r="A2730" s="3">
        <v>44138</v>
      </c>
      <c r="B2730">
        <v>81.588997000000006</v>
      </c>
      <c r="C2730">
        <v>83.084998999999996</v>
      </c>
      <c r="D2730">
        <v>80.831001000000001</v>
      </c>
      <c r="E2730">
        <v>82.510497999999998</v>
      </c>
      <c r="F2730">
        <v>82.510497999999998</v>
      </c>
      <c r="G2730">
        <v>33234000</v>
      </c>
      <c r="I2730" s="2">
        <f t="shared" si="165"/>
        <v>81.713831333333317</v>
      </c>
      <c r="J2730" s="2">
        <f t="shared" si="166"/>
        <v>80.38916466666663</v>
      </c>
      <c r="K2730" s="2">
        <f t="shared" si="167"/>
        <v>79.476831333333308</v>
      </c>
      <c r="L2730" s="2">
        <f t="shared" si="168"/>
        <v>78.152164666666621</v>
      </c>
      <c r="M2730" s="2">
        <f t="shared" si="169"/>
        <v>82.626164666666639</v>
      </c>
      <c r="N2730" s="2">
        <f t="shared" si="170"/>
        <v>83.950831333333326</v>
      </c>
      <c r="O2730" s="2">
        <f t="shared" si="171"/>
        <v>84.863164666666648</v>
      </c>
      <c r="P2730" s="10" t="str">
        <f t="shared" si="172"/>
        <v/>
      </c>
      <c r="Q2730" s="2">
        <f t="shared" si="173"/>
        <v>79.351598999999993</v>
      </c>
      <c r="R2730" s="2">
        <f t="shared" si="174"/>
        <v>3.1588990000000052</v>
      </c>
      <c r="S2730" s="1">
        <f t="shared" si="175"/>
        <v>81.632185015315471</v>
      </c>
      <c r="T2730" s="1">
        <f t="shared" si="176"/>
        <v>77.071012984684515</v>
      </c>
      <c r="U2730" s="1" t="str">
        <f t="shared" si="177"/>
        <v>Change UP</v>
      </c>
      <c r="V2730" s="1" t="str">
        <f t="shared" si="178"/>
        <v/>
      </c>
      <c r="W2730" s="1" t="str">
        <f t="shared" si="179"/>
        <v/>
      </c>
    </row>
    <row r="2731" spans="1:23" x14ac:dyDescent="0.25">
      <c r="A2731" s="3">
        <v>44139</v>
      </c>
      <c r="B2731">
        <v>85.513999999999996</v>
      </c>
      <c r="C2731">
        <v>88.568252999999999</v>
      </c>
      <c r="D2731">
        <v>85.301497999999995</v>
      </c>
      <c r="E2731">
        <v>87.456496999999999</v>
      </c>
      <c r="F2731">
        <v>87.456496999999999</v>
      </c>
      <c r="G2731">
        <v>71418000</v>
      </c>
      <c r="I2731" s="2">
        <f t="shared" si="165"/>
        <v>82.142165999999989</v>
      </c>
      <c r="J2731" s="2">
        <f t="shared" si="166"/>
        <v>81.199332999999982</v>
      </c>
      <c r="K2731" s="2">
        <f t="shared" si="167"/>
        <v>79.888167999999993</v>
      </c>
      <c r="L2731" s="2">
        <f t="shared" si="168"/>
        <v>78.945334999999986</v>
      </c>
      <c r="M2731" s="2">
        <f t="shared" si="169"/>
        <v>83.453330999999977</v>
      </c>
      <c r="N2731" s="2">
        <f t="shared" si="170"/>
        <v>84.396163999999985</v>
      </c>
      <c r="O2731" s="2">
        <f t="shared" si="171"/>
        <v>85.707328999999973</v>
      </c>
      <c r="P2731" s="10" t="str">
        <f t="shared" si="172"/>
        <v>Definitely up</v>
      </c>
      <c r="Q2731" s="2">
        <f t="shared" si="173"/>
        <v>79.811099199999987</v>
      </c>
      <c r="R2731" s="2">
        <f t="shared" si="174"/>
        <v>7.645397800000012</v>
      </c>
      <c r="S2731" s="1">
        <f t="shared" si="175"/>
        <v>82.502995580890541</v>
      </c>
      <c r="T2731" s="1">
        <f t="shared" si="176"/>
        <v>77.119202819109432</v>
      </c>
      <c r="U2731" s="1" t="str">
        <f t="shared" si="177"/>
        <v>Change UP</v>
      </c>
      <c r="V2731" s="1" t="str">
        <f t="shared" si="178"/>
        <v/>
      </c>
      <c r="W2731" s="1" t="str">
        <f t="shared" si="179"/>
        <v/>
      </c>
    </row>
    <row r="2732" spans="1:23" x14ac:dyDescent="0.25">
      <c r="A2732" s="3">
        <v>44140</v>
      </c>
      <c r="B2732">
        <v>89.050003000000004</v>
      </c>
      <c r="C2732">
        <v>89.681999000000005</v>
      </c>
      <c r="D2732">
        <v>87.525497000000001</v>
      </c>
      <c r="E2732">
        <v>88.168503000000001</v>
      </c>
      <c r="F2732">
        <v>88.168503000000001</v>
      </c>
      <c r="G2732">
        <v>41316000</v>
      </c>
      <c r="I2732" s="2">
        <f t="shared" si="165"/>
        <v>87.108749333333336</v>
      </c>
      <c r="J2732" s="2">
        <f t="shared" si="166"/>
        <v>85.649245666666673</v>
      </c>
      <c r="K2732" s="2">
        <f t="shared" si="167"/>
        <v>83.841994333333332</v>
      </c>
      <c r="L2732" s="2">
        <f t="shared" si="168"/>
        <v>82.382490666666669</v>
      </c>
      <c r="M2732" s="2">
        <f t="shared" si="169"/>
        <v>88.916000666666676</v>
      </c>
      <c r="N2732" s="2">
        <f t="shared" si="170"/>
        <v>90.375504333333339</v>
      </c>
      <c r="O2732" s="2">
        <f t="shared" si="171"/>
        <v>92.182755666666679</v>
      </c>
      <c r="P2732" s="10" t="str">
        <f t="shared" si="172"/>
        <v/>
      </c>
      <c r="Q2732" s="2">
        <f t="shared" si="173"/>
        <v>82.136198399999998</v>
      </c>
      <c r="R2732" s="2">
        <f t="shared" si="174"/>
        <v>6.0323046000000033</v>
      </c>
      <c r="S2732" s="1">
        <f t="shared" si="175"/>
        <v>85.474076426950845</v>
      </c>
      <c r="T2732" s="1">
        <f t="shared" si="176"/>
        <v>78.798320373049151</v>
      </c>
      <c r="U2732" s="1" t="str">
        <f t="shared" si="177"/>
        <v>Change UP</v>
      </c>
      <c r="V2732" s="1" t="str">
        <f t="shared" si="178"/>
        <v/>
      </c>
      <c r="W2732" s="1" t="str">
        <f t="shared" si="179"/>
        <v/>
      </c>
    </row>
    <row r="2733" spans="1:23" x14ac:dyDescent="0.25">
      <c r="A2733" s="3">
        <v>44141</v>
      </c>
      <c r="B2733">
        <v>87.697502</v>
      </c>
      <c r="C2733">
        <v>88.621498000000003</v>
      </c>
      <c r="D2733">
        <v>87.017501999999993</v>
      </c>
      <c r="E2733">
        <v>88.087502000000001</v>
      </c>
      <c r="F2733">
        <v>88.087502000000001</v>
      </c>
      <c r="G2733">
        <v>33218000</v>
      </c>
      <c r="I2733" s="2">
        <f t="shared" si="165"/>
        <v>88.458666333333326</v>
      </c>
      <c r="J2733" s="2">
        <f t="shared" si="166"/>
        <v>87.235333666666648</v>
      </c>
      <c r="K2733" s="2">
        <f t="shared" si="167"/>
        <v>86.302164333333323</v>
      </c>
      <c r="L2733" s="2">
        <f t="shared" si="168"/>
        <v>85.078831666666645</v>
      </c>
      <c r="M2733" s="2">
        <f t="shared" si="169"/>
        <v>89.391835666666651</v>
      </c>
      <c r="N2733" s="2">
        <f t="shared" si="170"/>
        <v>90.61516833333333</v>
      </c>
      <c r="O2733" s="2">
        <f t="shared" si="171"/>
        <v>91.548337666666654</v>
      </c>
      <c r="P2733" s="10" t="str">
        <f t="shared" si="172"/>
        <v/>
      </c>
      <c r="Q2733" s="2">
        <f t="shared" si="173"/>
        <v>84.097498999999999</v>
      </c>
      <c r="R2733" s="2">
        <f t="shared" si="174"/>
        <v>3.9900030000000015</v>
      </c>
      <c r="S2733" s="1">
        <f t="shared" si="175"/>
        <v>87.542652984150124</v>
      </c>
      <c r="T2733" s="1">
        <f t="shared" si="176"/>
        <v>80.652345015849875</v>
      </c>
      <c r="U2733" s="1" t="str">
        <f t="shared" si="177"/>
        <v>Change UP</v>
      </c>
      <c r="V2733" s="1" t="str">
        <f t="shared" si="178"/>
        <v/>
      </c>
      <c r="W2733" s="1" t="str">
        <f t="shared" si="179"/>
        <v/>
      </c>
    </row>
    <row r="2734" spans="1:23" x14ac:dyDescent="0.25">
      <c r="A2734" s="3">
        <v>44144</v>
      </c>
      <c r="B2734">
        <v>89.544998000000007</v>
      </c>
      <c r="C2734">
        <v>90.903000000000006</v>
      </c>
      <c r="D2734">
        <v>88.000998999999993</v>
      </c>
      <c r="E2734">
        <v>88.150002000000001</v>
      </c>
      <c r="F2734">
        <v>88.150002000000001</v>
      </c>
      <c r="G2734">
        <v>45366000</v>
      </c>
      <c r="I2734" s="2">
        <f t="shared" si="165"/>
        <v>87.908833999999999</v>
      </c>
      <c r="J2734" s="2">
        <f t="shared" si="166"/>
        <v>87.196169999999995</v>
      </c>
      <c r="K2734" s="2">
        <f t="shared" si="167"/>
        <v>86.30483799999999</v>
      </c>
      <c r="L2734" s="2">
        <f t="shared" si="168"/>
        <v>85.592173999999986</v>
      </c>
      <c r="M2734" s="2">
        <f t="shared" si="169"/>
        <v>88.800166000000004</v>
      </c>
      <c r="N2734" s="2">
        <f t="shared" si="170"/>
        <v>89.512830000000008</v>
      </c>
      <c r="O2734" s="2">
        <f t="shared" si="171"/>
        <v>90.404162000000014</v>
      </c>
      <c r="P2734" s="10" t="str">
        <f t="shared" si="172"/>
        <v/>
      </c>
      <c r="Q2734" s="2">
        <f t="shared" si="173"/>
        <v>85.504899600000002</v>
      </c>
      <c r="R2734" s="2">
        <f t="shared" si="174"/>
        <v>2.645102399999999</v>
      </c>
      <c r="S2734" s="1">
        <f t="shared" si="175"/>
        <v>88.829368602473522</v>
      </c>
      <c r="T2734" s="1">
        <f t="shared" si="176"/>
        <v>82.180430597526481</v>
      </c>
      <c r="U2734" s="1" t="str">
        <f t="shared" si="177"/>
        <v>Change UP</v>
      </c>
      <c r="V2734" s="1" t="str">
        <f t="shared" si="178"/>
        <v/>
      </c>
      <c r="W2734" s="1" t="str">
        <f t="shared" si="179"/>
        <v/>
      </c>
    </row>
    <row r="2735" spans="1:23" x14ac:dyDescent="0.25">
      <c r="A2735" s="3">
        <v>44145</v>
      </c>
      <c r="B2735">
        <v>86.554496999999998</v>
      </c>
      <c r="C2735">
        <v>88.150002000000001</v>
      </c>
      <c r="D2735">
        <v>85.864998</v>
      </c>
      <c r="E2735">
        <v>87.019501000000005</v>
      </c>
      <c r="F2735">
        <v>87.019501000000005</v>
      </c>
      <c r="G2735">
        <v>52722000</v>
      </c>
      <c r="I2735" s="2">
        <f t="shared" si="165"/>
        <v>89.018000333333319</v>
      </c>
      <c r="J2735" s="2">
        <f t="shared" si="166"/>
        <v>87.133000666666632</v>
      </c>
      <c r="K2735" s="2">
        <f t="shared" si="167"/>
        <v>86.115999333333306</v>
      </c>
      <c r="L2735" s="2">
        <f t="shared" si="168"/>
        <v>84.230999666666619</v>
      </c>
      <c r="M2735" s="2">
        <f t="shared" si="169"/>
        <v>90.035001666666645</v>
      </c>
      <c r="N2735" s="2">
        <f t="shared" si="170"/>
        <v>91.920001333333332</v>
      </c>
      <c r="O2735" s="2">
        <f t="shared" si="171"/>
        <v>92.937002666666658</v>
      </c>
      <c r="P2735" s="10" t="str">
        <f t="shared" si="172"/>
        <v>Possibly down</v>
      </c>
      <c r="Q2735" s="2">
        <f t="shared" si="173"/>
        <v>86.874600399999991</v>
      </c>
      <c r="R2735" s="2">
        <f t="shared" si="174"/>
        <v>0.14490060000001392</v>
      </c>
      <c r="S2735" s="1">
        <f t="shared" si="175"/>
        <v>89.3320358966931</v>
      </c>
      <c r="T2735" s="1">
        <f t="shared" si="176"/>
        <v>84.417164903306883</v>
      </c>
      <c r="U2735" s="1" t="str">
        <f t="shared" si="177"/>
        <v>Change UP</v>
      </c>
      <c r="V2735" s="1" t="str">
        <f t="shared" si="178"/>
        <v/>
      </c>
      <c r="W2735" s="1" t="str">
        <f t="shared" si="179"/>
        <v/>
      </c>
    </row>
    <row r="2736" spans="1:23" x14ac:dyDescent="0.25">
      <c r="A2736" s="3">
        <v>44146</v>
      </c>
      <c r="B2736">
        <v>87.5</v>
      </c>
      <c r="C2736">
        <v>88.210999000000001</v>
      </c>
      <c r="D2736">
        <v>87.368247999999994</v>
      </c>
      <c r="E2736">
        <v>87.635497999999998</v>
      </c>
      <c r="F2736">
        <v>87.635497999999998</v>
      </c>
      <c r="G2736">
        <v>25280000</v>
      </c>
      <c r="I2736" s="2">
        <f t="shared" si="165"/>
        <v>87.011500333333331</v>
      </c>
      <c r="J2736" s="2">
        <f t="shared" si="166"/>
        <v>85.87299866666666</v>
      </c>
      <c r="K2736" s="2">
        <f t="shared" si="167"/>
        <v>84.72649633333333</v>
      </c>
      <c r="L2736" s="2">
        <f t="shared" si="168"/>
        <v>83.58799466666666</v>
      </c>
      <c r="M2736" s="2">
        <f t="shared" si="169"/>
        <v>88.158002666666661</v>
      </c>
      <c r="N2736" s="2">
        <f t="shared" si="170"/>
        <v>89.296504333333331</v>
      </c>
      <c r="O2736" s="2">
        <f t="shared" si="171"/>
        <v>90.443006666666662</v>
      </c>
      <c r="P2736" s="10" t="str">
        <f t="shared" si="172"/>
        <v/>
      </c>
      <c r="Q2736" s="2">
        <f t="shared" si="173"/>
        <v>87.776400999999993</v>
      </c>
      <c r="R2736" s="2">
        <f t="shared" si="174"/>
        <v>-0.14090299999999445</v>
      </c>
      <c r="S2736" s="1">
        <f t="shared" si="175"/>
        <v>88.29247795574932</v>
      </c>
      <c r="T2736" s="1">
        <f t="shared" si="176"/>
        <v>87.260324044250666</v>
      </c>
      <c r="U2736" s="1" t="str">
        <f t="shared" si="177"/>
        <v>Change UP</v>
      </c>
      <c r="V2736" s="1" t="str">
        <f t="shared" si="178"/>
        <v/>
      </c>
      <c r="W2736" s="1" t="str">
        <f t="shared" si="179"/>
        <v/>
      </c>
    </row>
    <row r="2737" spans="1:23" x14ac:dyDescent="0.25">
      <c r="A2737" s="3">
        <v>44147</v>
      </c>
      <c r="B2737">
        <v>87.381500000000003</v>
      </c>
      <c r="C2737">
        <v>88.413498000000004</v>
      </c>
      <c r="D2737">
        <v>87.279999000000004</v>
      </c>
      <c r="E2737">
        <v>87.491996999999998</v>
      </c>
      <c r="F2737">
        <v>87.491996999999998</v>
      </c>
      <c r="G2737">
        <v>24950000</v>
      </c>
      <c r="I2737" s="2">
        <f t="shared" si="165"/>
        <v>87.738248333333331</v>
      </c>
      <c r="J2737" s="2">
        <f t="shared" si="166"/>
        <v>87.265497666666661</v>
      </c>
      <c r="K2737" s="2">
        <f t="shared" si="167"/>
        <v>86.895497333333324</v>
      </c>
      <c r="L2737" s="2">
        <f t="shared" si="168"/>
        <v>86.422746666666654</v>
      </c>
      <c r="M2737" s="2">
        <f t="shared" si="169"/>
        <v>88.108248666666668</v>
      </c>
      <c r="N2737" s="2">
        <f t="shared" si="170"/>
        <v>88.580999333333338</v>
      </c>
      <c r="O2737" s="2">
        <f t="shared" si="171"/>
        <v>88.950999666666675</v>
      </c>
      <c r="P2737" s="10" t="str">
        <f t="shared" si="172"/>
        <v/>
      </c>
      <c r="Q2737" s="2">
        <f t="shared" si="173"/>
        <v>87.812201200000004</v>
      </c>
      <c r="R2737" s="2">
        <f t="shared" si="174"/>
        <v>-0.32020420000000627</v>
      </c>
      <c r="S2737" s="1">
        <f t="shared" si="175"/>
        <v>88.306278246525849</v>
      </c>
      <c r="T2737" s="1">
        <f t="shared" si="176"/>
        <v>87.318124153474159</v>
      </c>
      <c r="U2737" s="1" t="str">
        <f t="shared" si="177"/>
        <v>Change UP</v>
      </c>
      <c r="V2737" s="1" t="str">
        <f t="shared" si="178"/>
        <v/>
      </c>
      <c r="W2737" s="1" t="str">
        <f t="shared" si="179"/>
        <v/>
      </c>
    </row>
    <row r="2738" spans="1:23" x14ac:dyDescent="0.25">
      <c r="A2738" s="3">
        <v>44148</v>
      </c>
      <c r="B2738">
        <v>87.881500000000003</v>
      </c>
      <c r="C2738">
        <v>89.052002000000002</v>
      </c>
      <c r="D2738">
        <v>87.227501000000004</v>
      </c>
      <c r="E2738">
        <v>88.850998000000004</v>
      </c>
      <c r="F2738">
        <v>88.850998000000004</v>
      </c>
      <c r="G2738">
        <v>29998000</v>
      </c>
      <c r="I2738" s="2">
        <f t="shared" si="165"/>
        <v>87.728498000000002</v>
      </c>
      <c r="J2738" s="2">
        <f t="shared" si="166"/>
        <v>87.043498</v>
      </c>
      <c r="K2738" s="2">
        <f t="shared" si="167"/>
        <v>86.594999000000001</v>
      </c>
      <c r="L2738" s="2">
        <f t="shared" si="168"/>
        <v>85.909998999999999</v>
      </c>
      <c r="M2738" s="2">
        <f t="shared" si="169"/>
        <v>88.176997</v>
      </c>
      <c r="N2738" s="2">
        <f t="shared" si="170"/>
        <v>88.861997000000002</v>
      </c>
      <c r="O2738" s="2">
        <f t="shared" si="171"/>
        <v>89.310496000000001</v>
      </c>
      <c r="P2738" s="10" t="str">
        <f t="shared" si="172"/>
        <v>Possibly up</v>
      </c>
      <c r="Q2738" s="2">
        <f t="shared" si="173"/>
        <v>87.676900000000003</v>
      </c>
      <c r="R2738" s="2">
        <f t="shared" si="174"/>
        <v>1.1740980000000008</v>
      </c>
      <c r="S2738" s="1">
        <f t="shared" si="175"/>
        <v>88.14071467069887</v>
      </c>
      <c r="T2738" s="1">
        <f t="shared" si="176"/>
        <v>87.213085329301137</v>
      </c>
      <c r="U2738" s="1" t="str">
        <f t="shared" si="177"/>
        <v>Change UP</v>
      </c>
      <c r="V2738" s="1" t="str">
        <f t="shared" si="178"/>
        <v/>
      </c>
      <c r="W2738" s="1" t="str">
        <f t="shared" si="179"/>
        <v/>
      </c>
    </row>
    <row r="2739" spans="1:23" x14ac:dyDescent="0.25">
      <c r="A2739" s="3">
        <v>44151</v>
      </c>
      <c r="B2739">
        <v>88.584998999999996</v>
      </c>
      <c r="C2739">
        <v>89.953498999999994</v>
      </c>
      <c r="D2739">
        <v>88.384499000000005</v>
      </c>
      <c r="E2739">
        <v>89.069000000000003</v>
      </c>
      <c r="F2739">
        <v>89.069000000000003</v>
      </c>
      <c r="G2739">
        <v>24936000</v>
      </c>
      <c r="I2739" s="2">
        <f t="shared" si="165"/>
        <v>88.376833666666656</v>
      </c>
      <c r="J2739" s="2">
        <f t="shared" si="166"/>
        <v>87.70166533333331</v>
      </c>
      <c r="K2739" s="2">
        <f t="shared" si="167"/>
        <v>86.552332666666658</v>
      </c>
      <c r="L2739" s="2">
        <f t="shared" si="168"/>
        <v>85.877164333333312</v>
      </c>
      <c r="M2739" s="2">
        <f t="shared" si="169"/>
        <v>89.526166333333308</v>
      </c>
      <c r="N2739" s="2">
        <f t="shared" si="170"/>
        <v>90.201334666666654</v>
      </c>
      <c r="O2739" s="2">
        <f t="shared" si="171"/>
        <v>91.350667333333305</v>
      </c>
      <c r="P2739" s="10" t="str">
        <f t="shared" si="172"/>
        <v/>
      </c>
      <c r="Q2739" s="2">
        <f t="shared" si="173"/>
        <v>87.829599200000004</v>
      </c>
      <c r="R2739" s="2">
        <f t="shared" si="174"/>
        <v>1.2394007999999985</v>
      </c>
      <c r="S2739" s="1">
        <f t="shared" si="175"/>
        <v>88.528495307769035</v>
      </c>
      <c r="T2739" s="1">
        <f t="shared" si="176"/>
        <v>87.130703092230974</v>
      </c>
      <c r="U2739" s="1" t="str">
        <f t="shared" si="177"/>
        <v>Change UP</v>
      </c>
      <c r="V2739" s="1" t="str">
        <f t="shared" si="178"/>
        <v/>
      </c>
      <c r="W2739" s="1" t="str">
        <f t="shared" si="179"/>
        <v/>
      </c>
    </row>
    <row r="2740" spans="1:23" x14ac:dyDescent="0.25">
      <c r="A2740" s="3">
        <v>44152</v>
      </c>
      <c r="B2740">
        <v>88.846999999999994</v>
      </c>
      <c r="C2740">
        <v>89.25</v>
      </c>
      <c r="D2740">
        <v>88.349997999999999</v>
      </c>
      <c r="E2740">
        <v>88.507499999999993</v>
      </c>
      <c r="F2740">
        <v>88.507499999999993</v>
      </c>
      <c r="G2740">
        <v>22942000</v>
      </c>
      <c r="I2740" s="2">
        <f t="shared" si="165"/>
        <v>89.135666000000001</v>
      </c>
      <c r="J2740" s="2">
        <f t="shared" si="166"/>
        <v>88.317833000000007</v>
      </c>
      <c r="K2740" s="2">
        <f t="shared" si="167"/>
        <v>87.566666000000012</v>
      </c>
      <c r="L2740" s="2">
        <f t="shared" si="168"/>
        <v>86.748833000000019</v>
      </c>
      <c r="M2740" s="2">
        <f t="shared" si="169"/>
        <v>89.886832999999996</v>
      </c>
      <c r="N2740" s="2">
        <f t="shared" si="170"/>
        <v>90.704665999999989</v>
      </c>
      <c r="O2740" s="2">
        <f t="shared" si="171"/>
        <v>91.455832999999984</v>
      </c>
      <c r="P2740" s="10" t="str">
        <f t="shared" si="172"/>
        <v/>
      </c>
      <c r="Q2740" s="2">
        <f t="shared" si="173"/>
        <v>88.013398800000004</v>
      </c>
      <c r="R2740" s="2">
        <f t="shared" si="174"/>
        <v>0.49410119999998869</v>
      </c>
      <c r="S2740" s="1">
        <f t="shared" si="175"/>
        <v>88.910389324171078</v>
      </c>
      <c r="T2740" s="1">
        <f t="shared" si="176"/>
        <v>87.116408275828931</v>
      </c>
      <c r="U2740" s="1" t="str">
        <f t="shared" si="177"/>
        <v>Change UP</v>
      </c>
      <c r="V2740" s="1" t="str">
        <f t="shared" si="178"/>
        <v/>
      </c>
      <c r="W2740" s="1" t="str">
        <f t="shared" si="179"/>
        <v/>
      </c>
    </row>
    <row r="2741" spans="1:23" x14ac:dyDescent="0.25">
      <c r="A2741" s="3">
        <v>44153</v>
      </c>
      <c r="B2741">
        <v>88.261497000000006</v>
      </c>
      <c r="C2741">
        <v>88.673500000000004</v>
      </c>
      <c r="D2741">
        <v>87.306999000000005</v>
      </c>
      <c r="E2741">
        <v>87.338997000000006</v>
      </c>
      <c r="F2741">
        <v>87.338997000000006</v>
      </c>
      <c r="G2741">
        <v>23470000</v>
      </c>
      <c r="I2741" s="2">
        <f t="shared" si="165"/>
        <v>88.702499333333321</v>
      </c>
      <c r="J2741" s="2">
        <f t="shared" si="166"/>
        <v>88.154998666666643</v>
      </c>
      <c r="K2741" s="2">
        <f t="shared" si="167"/>
        <v>87.802497333333321</v>
      </c>
      <c r="L2741" s="2">
        <f t="shared" si="168"/>
        <v>87.254996666666642</v>
      </c>
      <c r="M2741" s="2">
        <f t="shared" si="169"/>
        <v>89.055000666666643</v>
      </c>
      <c r="N2741" s="2">
        <f t="shared" si="170"/>
        <v>89.602501333333322</v>
      </c>
      <c r="O2741" s="2">
        <f t="shared" si="171"/>
        <v>89.955002666666644</v>
      </c>
      <c r="P2741" s="10" t="str">
        <f t="shared" si="172"/>
        <v>Likely down</v>
      </c>
      <c r="Q2741" s="2">
        <f t="shared" si="173"/>
        <v>88.310998600000005</v>
      </c>
      <c r="R2741" s="2">
        <f t="shared" si="174"/>
        <v>-0.97200159999999869</v>
      </c>
      <c r="S2741" s="1">
        <f t="shared" si="175"/>
        <v>89.023712244461649</v>
      </c>
      <c r="T2741" s="1">
        <f t="shared" si="176"/>
        <v>87.598284955538361</v>
      </c>
      <c r="U2741" s="1" t="str">
        <f t="shared" si="177"/>
        <v>Change DOWN</v>
      </c>
      <c r="V2741" s="1" t="str">
        <f t="shared" si="178"/>
        <v>Change DOWN</v>
      </c>
      <c r="W2741" s="1">
        <f t="shared" si="179"/>
        <v>87.338997000000006</v>
      </c>
    </row>
    <row r="2742" spans="1:23" x14ac:dyDescent="0.25">
      <c r="A2742" s="3">
        <v>44154</v>
      </c>
      <c r="B2742">
        <v>86.918998999999999</v>
      </c>
      <c r="C2742">
        <v>88.479500000000002</v>
      </c>
      <c r="D2742">
        <v>86.850250000000003</v>
      </c>
      <c r="E2742">
        <v>88.195999</v>
      </c>
      <c r="F2742">
        <v>88.195999</v>
      </c>
      <c r="G2742">
        <v>24998000</v>
      </c>
      <c r="I2742" s="2">
        <f t="shared" si="165"/>
        <v>87.773165333333338</v>
      </c>
      <c r="J2742" s="2">
        <f t="shared" si="166"/>
        <v>86.872830666666673</v>
      </c>
      <c r="K2742" s="2">
        <f t="shared" si="167"/>
        <v>86.406664333333339</v>
      </c>
      <c r="L2742" s="2">
        <f t="shared" si="168"/>
        <v>85.506329666666673</v>
      </c>
      <c r="M2742" s="2">
        <f t="shared" si="169"/>
        <v>88.239331666666672</v>
      </c>
      <c r="N2742" s="2">
        <f t="shared" si="170"/>
        <v>89.139666333333338</v>
      </c>
      <c r="O2742" s="2">
        <f t="shared" si="171"/>
        <v>89.605832666666672</v>
      </c>
      <c r="P2742" s="10" t="str">
        <f t="shared" si="172"/>
        <v/>
      </c>
      <c r="Q2742" s="2">
        <f t="shared" si="173"/>
        <v>88.251698399999995</v>
      </c>
      <c r="R2742" s="2">
        <f t="shared" si="174"/>
        <v>-5.5699399999994625E-2</v>
      </c>
      <c r="S2742" s="1">
        <f t="shared" si="175"/>
        <v>89.042701945695143</v>
      </c>
      <c r="T2742" s="1">
        <f t="shared" si="176"/>
        <v>87.460694854304847</v>
      </c>
      <c r="U2742" s="1" t="str">
        <f t="shared" si="177"/>
        <v>Change DOWN</v>
      </c>
      <c r="V2742" s="1" t="str">
        <f t="shared" si="178"/>
        <v/>
      </c>
      <c r="W2742" s="1" t="str">
        <f t="shared" si="179"/>
        <v/>
      </c>
    </row>
    <row r="2743" spans="1:23" x14ac:dyDescent="0.25">
      <c r="A2743" s="3">
        <v>44155</v>
      </c>
      <c r="B2743">
        <v>88.260497999999998</v>
      </c>
      <c r="C2743">
        <v>88.699996999999996</v>
      </c>
      <c r="D2743">
        <v>87.093001999999998</v>
      </c>
      <c r="E2743">
        <v>87.109497000000005</v>
      </c>
      <c r="F2743">
        <v>87.109497000000005</v>
      </c>
      <c r="G2743">
        <v>46270000</v>
      </c>
      <c r="I2743" s="2">
        <f t="shared" si="165"/>
        <v>87.841916333333344</v>
      </c>
      <c r="J2743" s="2">
        <f t="shared" si="166"/>
        <v>87.204332666666687</v>
      </c>
      <c r="K2743" s="2">
        <f t="shared" si="167"/>
        <v>86.212666333333345</v>
      </c>
      <c r="L2743" s="2">
        <f t="shared" si="168"/>
        <v>85.575082666666688</v>
      </c>
      <c r="M2743" s="2">
        <f t="shared" si="169"/>
        <v>88.833582666666686</v>
      </c>
      <c r="N2743" s="2">
        <f t="shared" si="170"/>
        <v>89.471166333333343</v>
      </c>
      <c r="O2743" s="2">
        <f t="shared" si="171"/>
        <v>90.462832666666685</v>
      </c>
      <c r="P2743" s="10" t="str">
        <f t="shared" si="172"/>
        <v>Possibly down</v>
      </c>
      <c r="Q2743" s="2">
        <f t="shared" si="173"/>
        <v>88.392498799999998</v>
      </c>
      <c r="R2743" s="2">
        <f t="shared" si="174"/>
        <v>-1.2830017999999939</v>
      </c>
      <c r="S2743" s="1">
        <f t="shared" si="175"/>
        <v>89.068808433231482</v>
      </c>
      <c r="T2743" s="1">
        <f t="shared" si="176"/>
        <v>87.716189166768515</v>
      </c>
      <c r="U2743" s="1" t="str">
        <f t="shared" si="177"/>
        <v>Change DOWN</v>
      </c>
      <c r="V2743" s="1" t="str">
        <f t="shared" si="178"/>
        <v/>
      </c>
      <c r="W2743" s="1" t="str">
        <f t="shared" si="179"/>
        <v/>
      </c>
    </row>
    <row r="2744" spans="1:23" x14ac:dyDescent="0.25">
      <c r="A2744" s="3">
        <v>44158</v>
      </c>
      <c r="B2744">
        <v>87.480002999999996</v>
      </c>
      <c r="C2744">
        <v>87.694999999999993</v>
      </c>
      <c r="D2744">
        <v>85.886002000000005</v>
      </c>
      <c r="E2744">
        <v>86.742996000000005</v>
      </c>
      <c r="F2744">
        <v>86.742996000000005</v>
      </c>
      <c r="G2744">
        <v>43232000</v>
      </c>
      <c r="I2744" s="2">
        <f t="shared" si="165"/>
        <v>87.634165333333343</v>
      </c>
      <c r="J2744" s="2">
        <f t="shared" si="166"/>
        <v>86.568333666666689</v>
      </c>
      <c r="K2744" s="2">
        <f t="shared" si="167"/>
        <v>86.027170333333345</v>
      </c>
      <c r="L2744" s="2">
        <f t="shared" si="168"/>
        <v>84.961338666666691</v>
      </c>
      <c r="M2744" s="2">
        <f t="shared" si="169"/>
        <v>88.175328666666687</v>
      </c>
      <c r="N2744" s="2">
        <f t="shared" si="170"/>
        <v>89.24116033333334</v>
      </c>
      <c r="O2744" s="2">
        <f t="shared" si="171"/>
        <v>89.782323666666684</v>
      </c>
      <c r="P2744" s="10" t="str">
        <f t="shared" si="172"/>
        <v/>
      </c>
      <c r="Q2744" s="2">
        <f t="shared" si="173"/>
        <v>88.044198600000001</v>
      </c>
      <c r="R2744" s="2">
        <f t="shared" si="174"/>
        <v>-1.3012025999999963</v>
      </c>
      <c r="S2744" s="1">
        <f t="shared" si="175"/>
        <v>88.859503119153615</v>
      </c>
      <c r="T2744" s="1">
        <f t="shared" si="176"/>
        <v>87.228894080846388</v>
      </c>
      <c r="U2744" s="1" t="str">
        <f t="shared" si="177"/>
        <v>Change DOWN</v>
      </c>
      <c r="V2744" s="1" t="str">
        <f t="shared" si="178"/>
        <v/>
      </c>
      <c r="W2744" s="1" t="str">
        <f t="shared" si="179"/>
        <v/>
      </c>
    </row>
    <row r="2745" spans="1:23" x14ac:dyDescent="0.25">
      <c r="A2745" s="3">
        <v>44159</v>
      </c>
      <c r="B2745">
        <v>86.525002000000001</v>
      </c>
      <c r="C2745">
        <v>88.580001999999993</v>
      </c>
      <c r="D2745">
        <v>86.384499000000005</v>
      </c>
      <c r="E2745">
        <v>88.444000000000003</v>
      </c>
      <c r="F2745">
        <v>88.444000000000003</v>
      </c>
      <c r="G2745">
        <v>31560000</v>
      </c>
      <c r="I2745" s="2">
        <f t="shared" si="165"/>
        <v>86.774666000000011</v>
      </c>
      <c r="J2745" s="2">
        <f t="shared" si="166"/>
        <v>85.854332000000028</v>
      </c>
      <c r="K2745" s="2">
        <f t="shared" si="167"/>
        <v>84.965668000000022</v>
      </c>
      <c r="L2745" s="2">
        <f t="shared" si="168"/>
        <v>84.04533400000004</v>
      </c>
      <c r="M2745" s="2">
        <f t="shared" si="169"/>
        <v>87.663330000000016</v>
      </c>
      <c r="N2745" s="2">
        <f t="shared" si="170"/>
        <v>88.583663999999999</v>
      </c>
      <c r="O2745" s="2">
        <f t="shared" si="171"/>
        <v>89.472328000000005</v>
      </c>
      <c r="P2745" s="10" t="str">
        <f t="shared" si="172"/>
        <v>Possibly up</v>
      </c>
      <c r="Q2745" s="2">
        <f t="shared" si="173"/>
        <v>87.57899780000001</v>
      </c>
      <c r="R2745" s="2">
        <f t="shared" si="174"/>
        <v>0.86500219999999217</v>
      </c>
      <c r="S2745" s="1">
        <f t="shared" si="175"/>
        <v>88.323936926877295</v>
      </c>
      <c r="T2745" s="1">
        <f t="shared" si="176"/>
        <v>86.834058673122726</v>
      </c>
      <c r="U2745" s="1" t="str">
        <f t="shared" si="177"/>
        <v>Change UP</v>
      </c>
      <c r="V2745" s="1" t="str">
        <f t="shared" si="178"/>
        <v>Change UP</v>
      </c>
      <c r="W2745" s="1">
        <f t="shared" si="179"/>
        <v>88.444000000000003</v>
      </c>
    </row>
    <row r="2746" spans="1:23" x14ac:dyDescent="0.25">
      <c r="A2746" s="3">
        <v>44160</v>
      </c>
      <c r="B2746">
        <v>88.644501000000005</v>
      </c>
      <c r="C2746">
        <v>88.927002000000002</v>
      </c>
      <c r="D2746">
        <v>87.827003000000005</v>
      </c>
      <c r="E2746">
        <v>88.571503000000007</v>
      </c>
      <c r="F2746">
        <v>88.571503000000007</v>
      </c>
      <c r="G2746">
        <v>20916000</v>
      </c>
      <c r="I2746" s="2">
        <f t="shared" si="165"/>
        <v>87.802833666666672</v>
      </c>
      <c r="J2746" s="2">
        <f t="shared" si="166"/>
        <v>87.02566533333335</v>
      </c>
      <c r="K2746" s="2">
        <f t="shared" si="167"/>
        <v>85.607330666666684</v>
      </c>
      <c r="L2746" s="2">
        <f t="shared" si="168"/>
        <v>84.830162333333362</v>
      </c>
      <c r="M2746" s="2">
        <f t="shared" si="169"/>
        <v>89.221168333333338</v>
      </c>
      <c r="N2746" s="2">
        <f t="shared" si="170"/>
        <v>89.99833666666666</v>
      </c>
      <c r="O2746" s="2">
        <f t="shared" si="171"/>
        <v>91.416671333333326</v>
      </c>
      <c r="P2746" s="10" t="str">
        <f t="shared" si="172"/>
        <v/>
      </c>
      <c r="Q2746" s="2">
        <f t="shared" si="173"/>
        <v>87.566297800000001</v>
      </c>
      <c r="R2746" s="2">
        <f t="shared" si="174"/>
        <v>1.005205200000006</v>
      </c>
      <c r="S2746" s="1">
        <f t="shared" si="175"/>
        <v>88.291736155687573</v>
      </c>
      <c r="T2746" s="1">
        <f t="shared" si="176"/>
        <v>86.840859444312429</v>
      </c>
      <c r="U2746" s="1" t="str">
        <f t="shared" si="177"/>
        <v>Change UP</v>
      </c>
      <c r="V2746" s="1" t="str">
        <f t="shared" si="178"/>
        <v/>
      </c>
      <c r="W2746" s="1" t="str">
        <f t="shared" si="179"/>
        <v/>
      </c>
    </row>
    <row r="2747" spans="1:23" x14ac:dyDescent="0.25">
      <c r="A2747" s="3">
        <v>44162</v>
      </c>
      <c r="B2747">
        <v>88.654503000000005</v>
      </c>
      <c r="C2747">
        <v>90.199996999999996</v>
      </c>
      <c r="D2747">
        <v>88.622001999999995</v>
      </c>
      <c r="E2747">
        <v>89.659499999999994</v>
      </c>
      <c r="F2747">
        <v>89.659499999999994</v>
      </c>
      <c r="G2747">
        <v>17698000</v>
      </c>
      <c r="I2747" s="2">
        <f t="shared" si="165"/>
        <v>88.441836000000009</v>
      </c>
      <c r="J2747" s="2">
        <f t="shared" si="166"/>
        <v>87.956670000000017</v>
      </c>
      <c r="K2747" s="2">
        <f t="shared" si="167"/>
        <v>87.341837000000012</v>
      </c>
      <c r="L2747" s="2">
        <f t="shared" si="168"/>
        <v>86.85667100000002</v>
      </c>
      <c r="M2747" s="2">
        <f t="shared" si="169"/>
        <v>89.056669000000014</v>
      </c>
      <c r="N2747" s="2">
        <f t="shared" si="170"/>
        <v>89.541835000000006</v>
      </c>
      <c r="O2747" s="2">
        <f t="shared" si="171"/>
        <v>90.15666800000001</v>
      </c>
      <c r="P2747" s="10" t="str">
        <f t="shared" si="172"/>
        <v>Likely up</v>
      </c>
      <c r="Q2747" s="2">
        <f t="shared" si="173"/>
        <v>87.812799000000012</v>
      </c>
      <c r="R2747" s="2">
        <f t="shared" si="174"/>
        <v>1.8467009999999817</v>
      </c>
      <c r="S2747" s="1">
        <f t="shared" si="175"/>
        <v>88.643461516313039</v>
      </c>
      <c r="T2747" s="1">
        <f t="shared" si="176"/>
        <v>86.982136483686986</v>
      </c>
      <c r="U2747" s="1" t="str">
        <f t="shared" si="177"/>
        <v>Change UP</v>
      </c>
      <c r="V2747" s="1" t="str">
        <f t="shared" si="178"/>
        <v/>
      </c>
      <c r="W2747" s="1" t="str">
        <f t="shared" si="179"/>
        <v/>
      </c>
    </row>
    <row r="2748" spans="1:23" x14ac:dyDescent="0.25">
      <c r="A2748" s="3">
        <v>44165</v>
      </c>
      <c r="B2748">
        <v>89.059196</v>
      </c>
      <c r="C2748">
        <v>89.403251999999995</v>
      </c>
      <c r="D2748">
        <v>87.75</v>
      </c>
      <c r="E2748">
        <v>88.037002999999999</v>
      </c>
      <c r="F2748">
        <v>88.037002999999999</v>
      </c>
      <c r="G2748">
        <v>36476000</v>
      </c>
      <c r="I2748" s="2">
        <f t="shared" si="165"/>
        <v>89.493832999999995</v>
      </c>
      <c r="J2748" s="2">
        <f t="shared" si="166"/>
        <v>88.787668999999994</v>
      </c>
      <c r="K2748" s="2">
        <f t="shared" si="167"/>
        <v>87.915837999999994</v>
      </c>
      <c r="L2748" s="2">
        <f t="shared" si="168"/>
        <v>87.209673999999993</v>
      </c>
      <c r="M2748" s="2">
        <f t="shared" si="169"/>
        <v>90.365663999999995</v>
      </c>
      <c r="N2748" s="2">
        <f t="shared" si="170"/>
        <v>91.071827999999996</v>
      </c>
      <c r="O2748" s="2">
        <f t="shared" si="171"/>
        <v>91.943658999999997</v>
      </c>
      <c r="P2748" s="10" t="str">
        <f t="shared" si="172"/>
        <v>Possibly down</v>
      </c>
      <c r="Q2748" s="2">
        <f t="shared" si="173"/>
        <v>88.105499199999997</v>
      </c>
      <c r="R2748" s="2">
        <f t="shared" si="174"/>
        <v>-6.8496199999998453E-2</v>
      </c>
      <c r="S2748" s="1">
        <f t="shared" si="175"/>
        <v>89.288196981771691</v>
      </c>
      <c r="T2748" s="1">
        <f t="shared" si="176"/>
        <v>86.922801418228303</v>
      </c>
      <c r="U2748" s="1" t="str">
        <f t="shared" si="177"/>
        <v>Change UP</v>
      </c>
      <c r="V2748" s="1" t="str">
        <f t="shared" si="178"/>
        <v/>
      </c>
      <c r="W2748" s="1" t="str">
        <f t="shared" si="179"/>
        <v/>
      </c>
    </row>
    <row r="2749" spans="1:23" x14ac:dyDescent="0.25">
      <c r="A2749" s="3">
        <v>44166</v>
      </c>
      <c r="B2749">
        <v>88.718497999999997</v>
      </c>
      <c r="C2749">
        <v>91.241501</v>
      </c>
      <c r="D2749">
        <v>88.468497999999997</v>
      </c>
      <c r="E2749">
        <v>89.904999000000004</v>
      </c>
      <c r="F2749">
        <v>89.904999000000004</v>
      </c>
      <c r="G2749">
        <v>34738000</v>
      </c>
      <c r="I2749" s="2">
        <f t="shared" si="165"/>
        <v>88.39675166666666</v>
      </c>
      <c r="J2749" s="2">
        <f t="shared" si="166"/>
        <v>87.390251333333325</v>
      </c>
      <c r="K2749" s="2">
        <f t="shared" si="167"/>
        <v>86.743499666666665</v>
      </c>
      <c r="L2749" s="2">
        <f t="shared" si="168"/>
        <v>85.73699933333333</v>
      </c>
      <c r="M2749" s="2">
        <f t="shared" si="169"/>
        <v>89.043503333333319</v>
      </c>
      <c r="N2749" s="2">
        <f t="shared" si="170"/>
        <v>90.050003666666655</v>
      </c>
      <c r="O2749" s="2">
        <f t="shared" si="171"/>
        <v>90.696755333333314</v>
      </c>
      <c r="P2749" s="10" t="str">
        <f t="shared" si="172"/>
        <v>Possibly up</v>
      </c>
      <c r="Q2749" s="2">
        <f t="shared" si="173"/>
        <v>88.291000400000001</v>
      </c>
      <c r="R2749" s="2">
        <f t="shared" si="174"/>
        <v>1.6139986000000022</v>
      </c>
      <c r="S2749" s="1">
        <f t="shared" si="175"/>
        <v>89.344057146219455</v>
      </c>
      <c r="T2749" s="1">
        <f t="shared" si="176"/>
        <v>87.237943653780547</v>
      </c>
      <c r="U2749" s="1" t="str">
        <f t="shared" si="177"/>
        <v>Change UP</v>
      </c>
      <c r="V2749" s="1" t="str">
        <f t="shared" si="178"/>
        <v/>
      </c>
      <c r="W2749" s="1" t="str">
        <f t="shared" si="179"/>
        <v/>
      </c>
    </row>
    <row r="2750" spans="1:23" x14ac:dyDescent="0.25">
      <c r="A2750" s="3">
        <v>44167</v>
      </c>
      <c r="B2750">
        <v>89.904999000000004</v>
      </c>
      <c r="C2750">
        <v>91.782500999999996</v>
      </c>
      <c r="D2750">
        <v>89.473647999999997</v>
      </c>
      <c r="E2750">
        <v>91.397498999999996</v>
      </c>
      <c r="F2750">
        <v>91.397498999999996</v>
      </c>
      <c r="G2750">
        <v>24440000</v>
      </c>
      <c r="I2750" s="2">
        <f t="shared" si="165"/>
        <v>89.871666000000005</v>
      </c>
      <c r="J2750" s="2">
        <f t="shared" si="166"/>
        <v>88.50183100000001</v>
      </c>
      <c r="K2750" s="2">
        <f t="shared" si="167"/>
        <v>87.098663000000002</v>
      </c>
      <c r="L2750" s="2">
        <f t="shared" si="168"/>
        <v>85.728828000000007</v>
      </c>
      <c r="M2750" s="2">
        <f t="shared" si="169"/>
        <v>91.274834000000013</v>
      </c>
      <c r="N2750" s="2">
        <f t="shared" si="170"/>
        <v>92.644669000000007</v>
      </c>
      <c r="O2750" s="2">
        <f t="shared" si="171"/>
        <v>94.047837000000015</v>
      </c>
      <c r="P2750" s="10" t="str">
        <f t="shared" si="172"/>
        <v>Possibly up</v>
      </c>
      <c r="Q2750" s="2">
        <f t="shared" si="173"/>
        <v>88.923400999999984</v>
      </c>
      <c r="R2750" s="2">
        <f t="shared" si="174"/>
        <v>2.4740980000000121</v>
      </c>
      <c r="S2750" s="1">
        <f t="shared" si="175"/>
        <v>89.736533109041005</v>
      </c>
      <c r="T2750" s="1">
        <f t="shared" si="176"/>
        <v>88.110268890958963</v>
      </c>
      <c r="U2750" s="1" t="str">
        <f t="shared" si="177"/>
        <v>Change UP</v>
      </c>
      <c r="V2750" s="1" t="str">
        <f t="shared" si="178"/>
        <v/>
      </c>
      <c r="W2750" s="1" t="str">
        <f t="shared" si="179"/>
        <v/>
      </c>
    </row>
    <row r="2751" spans="1:23" x14ac:dyDescent="0.25">
      <c r="A2751" s="3">
        <v>44168</v>
      </c>
      <c r="B2751">
        <v>91.200500000000005</v>
      </c>
      <c r="C2751">
        <v>92.360000999999997</v>
      </c>
      <c r="D2751">
        <v>91.132499999999993</v>
      </c>
      <c r="E2751">
        <v>91.338500999999994</v>
      </c>
      <c r="F2751">
        <v>91.338500999999994</v>
      </c>
      <c r="G2751">
        <v>24546000</v>
      </c>
      <c r="I2751" s="2">
        <f t="shared" si="165"/>
        <v>90.884549333333325</v>
      </c>
      <c r="J2751" s="2">
        <f t="shared" si="166"/>
        <v>89.986597666666654</v>
      </c>
      <c r="K2751" s="2">
        <f t="shared" si="167"/>
        <v>88.575696333333326</v>
      </c>
      <c r="L2751" s="2">
        <f t="shared" si="168"/>
        <v>87.677744666666655</v>
      </c>
      <c r="M2751" s="2">
        <f t="shared" si="169"/>
        <v>92.295450666666653</v>
      </c>
      <c r="N2751" s="2">
        <f t="shared" si="170"/>
        <v>93.193402333333324</v>
      </c>
      <c r="O2751" s="2">
        <f t="shared" si="171"/>
        <v>94.604303666666652</v>
      </c>
      <c r="P2751" s="10" t="str">
        <f t="shared" si="172"/>
        <v/>
      </c>
      <c r="Q2751" s="2">
        <f t="shared" si="173"/>
        <v>89.514100799999994</v>
      </c>
      <c r="R2751" s="2">
        <f t="shared" si="174"/>
        <v>1.8244001999999995</v>
      </c>
      <c r="S2751" s="1">
        <f t="shared" si="175"/>
        <v>90.817120334889708</v>
      </c>
      <c r="T2751" s="1">
        <f t="shared" si="176"/>
        <v>88.21108126511028</v>
      </c>
      <c r="U2751" s="1" t="str">
        <f t="shared" si="177"/>
        <v>Change UP</v>
      </c>
      <c r="V2751" s="1" t="str">
        <f t="shared" si="178"/>
        <v/>
      </c>
      <c r="W2751" s="1" t="str">
        <f t="shared" si="179"/>
        <v/>
      </c>
    </row>
    <row r="2752" spans="1:23" x14ac:dyDescent="0.25">
      <c r="A2752" s="3">
        <v>44169</v>
      </c>
      <c r="B2752">
        <v>91.225998000000004</v>
      </c>
      <c r="C2752">
        <v>91.657996999999995</v>
      </c>
      <c r="D2752">
        <v>90.849502999999999</v>
      </c>
      <c r="E2752">
        <v>91.399497999999994</v>
      </c>
      <c r="F2752">
        <v>91.399497999999994</v>
      </c>
      <c r="G2752">
        <v>27564000</v>
      </c>
      <c r="I2752" s="2">
        <f t="shared" si="165"/>
        <v>91.610334000000009</v>
      </c>
      <c r="J2752" s="2">
        <f t="shared" si="166"/>
        <v>90.860667000000021</v>
      </c>
      <c r="K2752" s="2">
        <f t="shared" si="167"/>
        <v>90.382833000000005</v>
      </c>
      <c r="L2752" s="2">
        <f t="shared" si="168"/>
        <v>89.633166000000017</v>
      </c>
      <c r="M2752" s="2">
        <f t="shared" si="169"/>
        <v>92.088168000000024</v>
      </c>
      <c r="N2752" s="2">
        <f t="shared" si="170"/>
        <v>92.837835000000013</v>
      </c>
      <c r="O2752" s="2">
        <f t="shared" si="171"/>
        <v>93.315669000000028</v>
      </c>
      <c r="P2752" s="10" t="str">
        <f t="shared" si="172"/>
        <v/>
      </c>
      <c r="Q2752" s="2">
        <f t="shared" si="173"/>
        <v>90.0675004</v>
      </c>
      <c r="R2752" s="2">
        <f t="shared" si="174"/>
        <v>1.331997599999994</v>
      </c>
      <c r="S2752" s="1">
        <f t="shared" si="175"/>
        <v>91.454955761805493</v>
      </c>
      <c r="T2752" s="1">
        <f t="shared" si="176"/>
        <v>88.680045038194507</v>
      </c>
      <c r="U2752" s="1" t="str">
        <f t="shared" si="177"/>
        <v>Change UP</v>
      </c>
      <c r="V2752" s="1" t="str">
        <f t="shared" si="178"/>
        <v/>
      </c>
      <c r="W2752" s="1" t="str">
        <f t="shared" si="179"/>
        <v/>
      </c>
    </row>
    <row r="2753" spans="1:23" x14ac:dyDescent="0.25">
      <c r="A2753" s="3">
        <v>44172</v>
      </c>
      <c r="B2753">
        <v>90.949996999999996</v>
      </c>
      <c r="C2753">
        <v>91.618499999999997</v>
      </c>
      <c r="D2753">
        <v>90.289000999999999</v>
      </c>
      <c r="E2753">
        <v>90.973999000000006</v>
      </c>
      <c r="F2753">
        <v>90.973999000000006</v>
      </c>
      <c r="G2753">
        <v>26418000</v>
      </c>
      <c r="I2753" s="2">
        <f t="shared" si="165"/>
        <v>91.302332666666658</v>
      </c>
      <c r="J2753" s="2">
        <f t="shared" si="166"/>
        <v>90.946668333333321</v>
      </c>
      <c r="K2753" s="2">
        <f t="shared" si="167"/>
        <v>90.493838666666662</v>
      </c>
      <c r="L2753" s="2">
        <f t="shared" si="168"/>
        <v>90.138174333333325</v>
      </c>
      <c r="M2753" s="2">
        <f t="shared" si="169"/>
        <v>91.755162333333317</v>
      </c>
      <c r="N2753" s="2">
        <f t="shared" si="170"/>
        <v>92.110826666666654</v>
      </c>
      <c r="O2753" s="2">
        <f t="shared" si="171"/>
        <v>92.563656333333313</v>
      </c>
      <c r="P2753" s="10" t="str">
        <f t="shared" si="172"/>
        <v/>
      </c>
      <c r="Q2753" s="2">
        <f t="shared" si="173"/>
        <v>90.415499999999994</v>
      </c>
      <c r="R2753" s="2">
        <f t="shared" si="174"/>
        <v>0.55849900000001185</v>
      </c>
      <c r="S2753" s="1">
        <f t="shared" si="175"/>
        <v>91.890488491142889</v>
      </c>
      <c r="T2753" s="1">
        <f t="shared" si="176"/>
        <v>88.940511508857099</v>
      </c>
      <c r="U2753" s="1" t="str">
        <f t="shared" si="177"/>
        <v>Change UP</v>
      </c>
      <c r="V2753" s="1" t="str">
        <f t="shared" si="178"/>
        <v/>
      </c>
      <c r="W2753" s="1" t="str">
        <f t="shared" si="179"/>
        <v/>
      </c>
    </row>
    <row r="2754" spans="1:23" x14ac:dyDescent="0.25">
      <c r="A2754" s="3">
        <v>44173</v>
      </c>
      <c r="B2754">
        <v>90.504997000000003</v>
      </c>
      <c r="C2754">
        <v>91.095000999999996</v>
      </c>
      <c r="D2754">
        <v>89.810248999999999</v>
      </c>
      <c r="E2754">
        <v>90.927498</v>
      </c>
      <c r="F2754">
        <v>90.927498</v>
      </c>
      <c r="G2754">
        <v>21926000</v>
      </c>
      <c r="I2754" s="2">
        <f t="shared" si="165"/>
        <v>90.96050000000001</v>
      </c>
      <c r="J2754" s="2">
        <f t="shared" si="166"/>
        <v>90.302500000000023</v>
      </c>
      <c r="K2754" s="2">
        <f t="shared" si="167"/>
        <v>89.631001000000012</v>
      </c>
      <c r="L2754" s="2">
        <f t="shared" si="168"/>
        <v>88.973001000000025</v>
      </c>
      <c r="M2754" s="2">
        <f t="shared" si="169"/>
        <v>91.631999000000022</v>
      </c>
      <c r="N2754" s="2">
        <f t="shared" si="170"/>
        <v>92.289999000000009</v>
      </c>
      <c r="O2754" s="2">
        <f t="shared" si="171"/>
        <v>92.96149800000002</v>
      </c>
      <c r="P2754" s="10" t="str">
        <f t="shared" si="172"/>
        <v/>
      </c>
      <c r="Q2754" s="2">
        <f t="shared" si="173"/>
        <v>91.002899200000002</v>
      </c>
      <c r="R2754" s="2">
        <f t="shared" si="174"/>
        <v>-7.5401200000001722E-2</v>
      </c>
      <c r="S2754" s="1">
        <f t="shared" si="175"/>
        <v>91.641618279330814</v>
      </c>
      <c r="T2754" s="1">
        <f t="shared" si="176"/>
        <v>90.364180120669189</v>
      </c>
      <c r="U2754" s="1" t="str">
        <f t="shared" si="177"/>
        <v>Change UP</v>
      </c>
      <c r="V2754" s="1" t="str">
        <f t="shared" si="178"/>
        <v/>
      </c>
      <c r="W2754" s="1" t="str">
        <f t="shared" si="179"/>
        <v/>
      </c>
    </row>
    <row r="2755" spans="1:23" x14ac:dyDescent="0.25">
      <c r="A2755" s="3">
        <v>44174</v>
      </c>
      <c r="B2755">
        <v>90.600502000000006</v>
      </c>
      <c r="C2755">
        <v>91.713500999999994</v>
      </c>
      <c r="D2755">
        <v>88.390502999999995</v>
      </c>
      <c r="E2755">
        <v>89.206496999999999</v>
      </c>
      <c r="F2755">
        <v>89.206496999999999</v>
      </c>
      <c r="G2755">
        <v>30152000</v>
      </c>
      <c r="I2755" s="2">
        <f t="shared" si="165"/>
        <v>90.610915999999989</v>
      </c>
      <c r="J2755" s="2">
        <f t="shared" si="166"/>
        <v>90.126830999999981</v>
      </c>
      <c r="K2755" s="2">
        <f t="shared" si="167"/>
        <v>89.326163999999991</v>
      </c>
      <c r="L2755" s="2">
        <f t="shared" si="168"/>
        <v>88.842078999999984</v>
      </c>
      <c r="M2755" s="2">
        <f t="shared" si="169"/>
        <v>91.411582999999979</v>
      </c>
      <c r="N2755" s="2">
        <f t="shared" si="170"/>
        <v>91.895667999999986</v>
      </c>
      <c r="O2755" s="2">
        <f t="shared" si="171"/>
        <v>92.696334999999976</v>
      </c>
      <c r="P2755" s="10" t="str">
        <f t="shared" si="172"/>
        <v>Likely down</v>
      </c>
      <c r="Q2755" s="2">
        <f t="shared" si="173"/>
        <v>91.207398999999995</v>
      </c>
      <c r="R2755" s="2">
        <f t="shared" si="174"/>
        <v>-2.0009019999999964</v>
      </c>
      <c r="S2755" s="1">
        <f t="shared" si="175"/>
        <v>91.443538736176478</v>
      </c>
      <c r="T2755" s="1">
        <f t="shared" si="176"/>
        <v>90.971259263823512</v>
      </c>
      <c r="U2755" s="1" t="str">
        <f t="shared" si="177"/>
        <v>Change DOWN</v>
      </c>
      <c r="V2755" s="1" t="str">
        <f t="shared" si="178"/>
        <v>Change DOWN</v>
      </c>
      <c r="W2755" s="1">
        <f t="shared" si="179"/>
        <v>89.206496999999999</v>
      </c>
    </row>
    <row r="2756" spans="1:23" x14ac:dyDescent="0.25">
      <c r="A2756" s="3">
        <v>44175</v>
      </c>
      <c r="B2756">
        <v>88.489998</v>
      </c>
      <c r="C2756">
        <v>89.065498000000005</v>
      </c>
      <c r="D2756">
        <v>87.015998999999994</v>
      </c>
      <c r="E2756">
        <v>88.766502000000003</v>
      </c>
      <c r="F2756">
        <v>88.766502000000003</v>
      </c>
      <c r="G2756">
        <v>27256000</v>
      </c>
      <c r="I2756" s="2">
        <f t="shared" si="165"/>
        <v>89.770167000000001</v>
      </c>
      <c r="J2756" s="2">
        <f t="shared" si="166"/>
        <v>87.826833000000008</v>
      </c>
      <c r="K2756" s="2">
        <f t="shared" si="167"/>
        <v>86.447169000000002</v>
      </c>
      <c r="L2756" s="2">
        <f t="shared" si="168"/>
        <v>84.503835000000009</v>
      </c>
      <c r="M2756" s="2">
        <f t="shared" si="169"/>
        <v>91.149831000000006</v>
      </c>
      <c r="N2756" s="2">
        <f t="shared" si="170"/>
        <v>93.093164999999999</v>
      </c>
      <c r="O2756" s="2">
        <f t="shared" si="171"/>
        <v>94.472829000000004</v>
      </c>
      <c r="P2756" s="10" t="str">
        <f t="shared" si="172"/>
        <v/>
      </c>
      <c r="Q2756" s="2">
        <f t="shared" si="173"/>
        <v>90.76919860000001</v>
      </c>
      <c r="R2756" s="2">
        <f t="shared" si="174"/>
        <v>-2.0026966000000073</v>
      </c>
      <c r="S2756" s="1">
        <f t="shared" si="175"/>
        <v>91.667867163877872</v>
      </c>
      <c r="T2756" s="1">
        <f t="shared" si="176"/>
        <v>89.870530036122148</v>
      </c>
      <c r="U2756" s="1" t="str">
        <f t="shared" si="177"/>
        <v>Change DOWN</v>
      </c>
      <c r="V2756" s="1" t="str">
        <f t="shared" si="178"/>
        <v/>
      </c>
      <c r="W2756" s="1" t="str">
        <f t="shared" si="179"/>
        <v/>
      </c>
    </row>
    <row r="2757" spans="1:23" x14ac:dyDescent="0.25">
      <c r="A2757" s="3">
        <v>44176</v>
      </c>
      <c r="B2757">
        <v>88.153000000000006</v>
      </c>
      <c r="C2757">
        <v>89.222504000000001</v>
      </c>
      <c r="D2757">
        <v>88</v>
      </c>
      <c r="E2757">
        <v>89.088500999999994</v>
      </c>
      <c r="F2757">
        <v>89.088500999999994</v>
      </c>
      <c r="G2757">
        <v>24414000</v>
      </c>
      <c r="I2757" s="2">
        <f t="shared" si="165"/>
        <v>88.282666333333339</v>
      </c>
      <c r="J2757" s="2">
        <f t="shared" si="166"/>
        <v>87.499834666666672</v>
      </c>
      <c r="K2757" s="2">
        <f t="shared" si="167"/>
        <v>86.233167333333327</v>
      </c>
      <c r="L2757" s="2">
        <f t="shared" si="168"/>
        <v>85.45033566666666</v>
      </c>
      <c r="M2757" s="2">
        <f t="shared" si="169"/>
        <v>89.549333666666683</v>
      </c>
      <c r="N2757" s="2">
        <f t="shared" si="170"/>
        <v>90.33216533333335</v>
      </c>
      <c r="O2757" s="2">
        <f t="shared" si="171"/>
        <v>91.598832666666695</v>
      </c>
      <c r="P2757" s="10" t="str">
        <f t="shared" si="172"/>
        <v/>
      </c>
      <c r="Q2757" s="2">
        <f t="shared" si="173"/>
        <v>90.254798800000003</v>
      </c>
      <c r="R2757" s="2">
        <f t="shared" si="174"/>
        <v>-1.1662978000000095</v>
      </c>
      <c r="S2757" s="1">
        <f t="shared" si="175"/>
        <v>91.437388482499259</v>
      </c>
      <c r="T2757" s="1">
        <f t="shared" si="176"/>
        <v>89.072209117500748</v>
      </c>
      <c r="U2757" s="1" t="str">
        <f t="shared" si="177"/>
        <v>Change DOWN</v>
      </c>
      <c r="V2757" s="1" t="str">
        <f t="shared" si="178"/>
        <v/>
      </c>
      <c r="W2757" s="1" t="str">
        <f t="shared" si="179"/>
        <v/>
      </c>
    </row>
    <row r="2758" spans="1:23" x14ac:dyDescent="0.25">
      <c r="A2758" s="3">
        <v>44179</v>
      </c>
      <c r="B2758">
        <v>88.75</v>
      </c>
      <c r="C2758">
        <v>89.869499000000005</v>
      </c>
      <c r="D2758">
        <v>87.860748000000001</v>
      </c>
      <c r="E2758">
        <v>88.002998000000005</v>
      </c>
      <c r="F2758">
        <v>88.002998000000005</v>
      </c>
      <c r="G2758">
        <v>32004000</v>
      </c>
      <c r="I2758" s="2">
        <f t="shared" si="165"/>
        <v>88.770335000000003</v>
      </c>
      <c r="J2758" s="2">
        <f t="shared" si="166"/>
        <v>88.318166000000005</v>
      </c>
      <c r="K2758" s="2">
        <f t="shared" si="167"/>
        <v>87.547831000000002</v>
      </c>
      <c r="L2758" s="2">
        <f t="shared" si="168"/>
        <v>87.095662000000004</v>
      </c>
      <c r="M2758" s="2">
        <f t="shared" si="169"/>
        <v>89.540670000000006</v>
      </c>
      <c r="N2758" s="2">
        <f t="shared" si="170"/>
        <v>89.992839000000004</v>
      </c>
      <c r="O2758" s="2">
        <f t="shared" si="171"/>
        <v>90.763174000000006</v>
      </c>
      <c r="P2758" s="10" t="str">
        <f t="shared" si="172"/>
        <v>Possibly down</v>
      </c>
      <c r="Q2758" s="2">
        <f t="shared" si="173"/>
        <v>89.7925994</v>
      </c>
      <c r="R2758" s="2">
        <f t="shared" si="174"/>
        <v>-1.7896013999999951</v>
      </c>
      <c r="S2758" s="1">
        <f t="shared" si="175"/>
        <v>90.862160793938799</v>
      </c>
      <c r="T2758" s="1">
        <f t="shared" si="176"/>
        <v>88.723038006061202</v>
      </c>
      <c r="U2758" s="1" t="str">
        <f t="shared" si="177"/>
        <v>Change DOWN</v>
      </c>
      <c r="V2758" s="1" t="str">
        <f t="shared" si="178"/>
        <v/>
      </c>
      <c r="W2758" s="1" t="str">
        <f t="shared" si="179"/>
        <v/>
      </c>
    </row>
    <row r="2759" spans="1:23" x14ac:dyDescent="0.25">
      <c r="A2759" s="3">
        <v>44180</v>
      </c>
      <c r="B2759">
        <v>88.221001000000001</v>
      </c>
      <c r="C2759">
        <v>88.570999</v>
      </c>
      <c r="D2759">
        <v>87.497497999999993</v>
      </c>
      <c r="E2759">
        <v>88.388496000000004</v>
      </c>
      <c r="F2759">
        <v>88.388496000000004</v>
      </c>
      <c r="G2759">
        <v>29646000</v>
      </c>
      <c r="I2759" s="2">
        <f t="shared" si="165"/>
        <v>88.577748333333332</v>
      </c>
      <c r="J2759" s="2">
        <f t="shared" si="166"/>
        <v>87.28599766666666</v>
      </c>
      <c r="K2759" s="2">
        <f t="shared" si="167"/>
        <v>86.568997333333328</v>
      </c>
      <c r="L2759" s="2">
        <f t="shared" si="168"/>
        <v>85.277246666666656</v>
      </c>
      <c r="M2759" s="2">
        <f t="shared" si="169"/>
        <v>89.294748666666663</v>
      </c>
      <c r="N2759" s="2">
        <f t="shared" si="170"/>
        <v>90.586499333333336</v>
      </c>
      <c r="O2759" s="2">
        <f t="shared" si="171"/>
        <v>91.303499666666667</v>
      </c>
      <c r="P2759" s="10" t="str">
        <f t="shared" si="172"/>
        <v/>
      </c>
      <c r="Q2759" s="2">
        <f t="shared" si="173"/>
        <v>89.198399199999997</v>
      </c>
      <c r="R2759" s="2">
        <f t="shared" si="174"/>
        <v>-0.80990319999999372</v>
      </c>
      <c r="S2759" s="1">
        <f t="shared" si="175"/>
        <v>90.272811256570805</v>
      </c>
      <c r="T2759" s="1">
        <f t="shared" si="176"/>
        <v>88.12398714342919</v>
      </c>
      <c r="U2759" s="1" t="str">
        <f t="shared" si="177"/>
        <v>Change DOWN</v>
      </c>
      <c r="V2759" s="1" t="str">
        <f t="shared" si="178"/>
        <v/>
      </c>
      <c r="W2759" s="1" t="str">
        <f t="shared" si="179"/>
        <v/>
      </c>
    </row>
    <row r="2760" spans="1:23" x14ac:dyDescent="0.25">
      <c r="A2760" s="3">
        <v>44181</v>
      </c>
      <c r="B2760">
        <v>88.643996999999999</v>
      </c>
      <c r="C2760">
        <v>88.650002000000001</v>
      </c>
      <c r="D2760">
        <v>87.804001</v>
      </c>
      <c r="E2760">
        <v>88.150002000000001</v>
      </c>
      <c r="F2760">
        <v>88.150002000000001</v>
      </c>
      <c r="G2760">
        <v>30270000</v>
      </c>
      <c r="I2760" s="2">
        <f t="shared" si="165"/>
        <v>88.152331000000004</v>
      </c>
      <c r="J2760" s="2">
        <f t="shared" si="166"/>
        <v>87.733663000000007</v>
      </c>
      <c r="K2760" s="2">
        <f t="shared" si="167"/>
        <v>87.078829999999996</v>
      </c>
      <c r="L2760" s="2">
        <f t="shared" si="168"/>
        <v>86.660162</v>
      </c>
      <c r="M2760" s="2">
        <f t="shared" si="169"/>
        <v>88.807164000000014</v>
      </c>
      <c r="N2760" s="2">
        <f t="shared" si="170"/>
        <v>89.225832000000011</v>
      </c>
      <c r="O2760" s="2">
        <f t="shared" si="171"/>
        <v>89.880665000000022</v>
      </c>
      <c r="P2760" s="10" t="str">
        <f t="shared" si="172"/>
        <v/>
      </c>
      <c r="Q2760" s="2">
        <f t="shared" si="173"/>
        <v>88.690598800000004</v>
      </c>
      <c r="R2760" s="2">
        <f t="shared" si="174"/>
        <v>-0.54059680000000299</v>
      </c>
      <c r="S2760" s="1">
        <f t="shared" si="175"/>
        <v>89.189171605923775</v>
      </c>
      <c r="T2760" s="1">
        <f t="shared" si="176"/>
        <v>88.192025994076232</v>
      </c>
      <c r="U2760" s="1" t="str">
        <f t="shared" si="177"/>
        <v>Change DOWN</v>
      </c>
      <c r="V2760" s="1" t="str">
        <f t="shared" si="178"/>
        <v/>
      </c>
      <c r="W2760" s="1" t="str">
        <f t="shared" si="179"/>
        <v/>
      </c>
    </row>
    <row r="2761" spans="1:23" x14ac:dyDescent="0.25">
      <c r="A2761" s="3">
        <v>44182</v>
      </c>
      <c r="B2761">
        <v>88.425499000000002</v>
      </c>
      <c r="C2761">
        <v>88.589202999999998</v>
      </c>
      <c r="D2761">
        <v>86.932998999999995</v>
      </c>
      <c r="E2761">
        <v>87.394997000000004</v>
      </c>
      <c r="F2761">
        <v>87.394997000000004</v>
      </c>
      <c r="G2761">
        <v>32494000</v>
      </c>
      <c r="I2761" s="2">
        <f t="shared" si="165"/>
        <v>88.201335000000014</v>
      </c>
      <c r="J2761" s="2">
        <f t="shared" si="166"/>
        <v>87.752668000000028</v>
      </c>
      <c r="K2761" s="2">
        <f t="shared" si="167"/>
        <v>87.355334000000013</v>
      </c>
      <c r="L2761" s="2">
        <f t="shared" si="168"/>
        <v>86.906667000000027</v>
      </c>
      <c r="M2761" s="2">
        <f t="shared" si="169"/>
        <v>88.598669000000029</v>
      </c>
      <c r="N2761" s="2">
        <f t="shared" si="170"/>
        <v>89.047336000000016</v>
      </c>
      <c r="O2761" s="2">
        <f t="shared" si="171"/>
        <v>89.444670000000031</v>
      </c>
      <c r="P2761" s="10" t="str">
        <f t="shared" si="172"/>
        <v>Possibly down</v>
      </c>
      <c r="Q2761" s="2">
        <f t="shared" si="173"/>
        <v>88.479299799999993</v>
      </c>
      <c r="R2761" s="2">
        <f t="shared" si="174"/>
        <v>-1.084302799999989</v>
      </c>
      <c r="S2761" s="1">
        <f t="shared" si="175"/>
        <v>88.925718040450803</v>
      </c>
      <c r="T2761" s="1">
        <f t="shared" si="176"/>
        <v>88.032881559549182</v>
      </c>
      <c r="U2761" s="1" t="str">
        <f t="shared" si="177"/>
        <v>Change DOWN</v>
      </c>
      <c r="V2761" s="1" t="str">
        <f t="shared" si="178"/>
        <v/>
      </c>
      <c r="W2761" s="1" t="str">
        <f t="shared" si="179"/>
        <v/>
      </c>
    </row>
    <row r="2762" spans="1:23" x14ac:dyDescent="0.25">
      <c r="A2762" s="3">
        <v>44183</v>
      </c>
      <c r="B2762">
        <v>87.709000000000003</v>
      </c>
      <c r="C2762">
        <v>87.755500999999995</v>
      </c>
      <c r="D2762">
        <v>86.011002000000005</v>
      </c>
      <c r="E2762">
        <v>86.550499000000002</v>
      </c>
      <c r="F2762">
        <v>86.550499000000002</v>
      </c>
      <c r="G2762">
        <v>80328000</v>
      </c>
      <c r="I2762" s="2">
        <f t="shared" si="165"/>
        <v>87.639066333333332</v>
      </c>
      <c r="J2762" s="2">
        <f t="shared" si="166"/>
        <v>86.688929666666667</v>
      </c>
      <c r="K2762" s="2">
        <f t="shared" si="167"/>
        <v>85.98286233333333</v>
      </c>
      <c r="L2762" s="2">
        <f t="shared" si="168"/>
        <v>85.032725666666664</v>
      </c>
      <c r="M2762" s="2">
        <f t="shared" si="169"/>
        <v>88.345133666666669</v>
      </c>
      <c r="N2762" s="2">
        <f t="shared" si="170"/>
        <v>89.295270333333335</v>
      </c>
      <c r="O2762" s="2">
        <f t="shared" si="171"/>
        <v>90.001337666666672</v>
      </c>
      <c r="P2762" s="10" t="str">
        <f t="shared" si="172"/>
        <v>Possibly down</v>
      </c>
      <c r="Q2762" s="2">
        <f t="shared" si="173"/>
        <v>88.204998799999998</v>
      </c>
      <c r="R2762" s="2">
        <f t="shared" si="174"/>
        <v>-1.6544997999999964</v>
      </c>
      <c r="S2762" s="1">
        <f t="shared" si="175"/>
        <v>88.820258754618123</v>
      </c>
      <c r="T2762" s="1">
        <f t="shared" si="176"/>
        <v>87.589738845381873</v>
      </c>
      <c r="U2762" s="1" t="str">
        <f t="shared" si="177"/>
        <v>Change DOWN</v>
      </c>
      <c r="V2762" s="1" t="str">
        <f t="shared" si="178"/>
        <v/>
      </c>
      <c r="W2762" s="1" t="str">
        <f t="shared" si="179"/>
        <v/>
      </c>
    </row>
    <row r="2763" spans="1:23" x14ac:dyDescent="0.25">
      <c r="A2763" s="3">
        <v>44186</v>
      </c>
      <c r="B2763">
        <v>85.675499000000002</v>
      </c>
      <c r="C2763">
        <v>87.042502999999996</v>
      </c>
      <c r="D2763">
        <v>84.949996999999996</v>
      </c>
      <c r="E2763">
        <v>86.968497999999997</v>
      </c>
      <c r="F2763">
        <v>86.968497999999997</v>
      </c>
      <c r="G2763">
        <v>36568000</v>
      </c>
      <c r="I2763" s="2">
        <f t="shared" si="165"/>
        <v>86.772334000000001</v>
      </c>
      <c r="J2763" s="2">
        <f t="shared" si="166"/>
        <v>85.789167000000006</v>
      </c>
      <c r="K2763" s="2">
        <f t="shared" si="167"/>
        <v>85.02783500000001</v>
      </c>
      <c r="L2763" s="2">
        <f t="shared" si="168"/>
        <v>84.044668000000016</v>
      </c>
      <c r="M2763" s="2">
        <f t="shared" si="169"/>
        <v>87.533665999999997</v>
      </c>
      <c r="N2763" s="2">
        <f t="shared" si="170"/>
        <v>88.516832999999991</v>
      </c>
      <c r="O2763" s="2">
        <f t="shared" si="171"/>
        <v>89.278164999999987</v>
      </c>
      <c r="P2763" s="10" t="str">
        <f t="shared" si="172"/>
        <v/>
      </c>
      <c r="Q2763" s="2">
        <f t="shared" si="173"/>
        <v>87.697398400000012</v>
      </c>
      <c r="R2763" s="2">
        <f t="shared" si="174"/>
        <v>-0.72890040000001477</v>
      </c>
      <c r="S2763" s="1">
        <f t="shared" si="175"/>
        <v>88.436093510891709</v>
      </c>
      <c r="T2763" s="1">
        <f t="shared" si="176"/>
        <v>86.958703289108314</v>
      </c>
      <c r="U2763" s="1" t="str">
        <f t="shared" si="177"/>
        <v>Change DOWN</v>
      </c>
      <c r="V2763" s="1" t="str">
        <f t="shared" si="178"/>
        <v/>
      </c>
      <c r="W2763" s="1" t="str">
        <f t="shared" si="179"/>
        <v/>
      </c>
    </row>
    <row r="2764" spans="1:23" x14ac:dyDescent="0.25">
      <c r="A2764" s="3">
        <v>44187</v>
      </c>
      <c r="B2764">
        <v>86.721496999999999</v>
      </c>
      <c r="C2764">
        <v>86.870247000000006</v>
      </c>
      <c r="D2764">
        <v>85.628754000000001</v>
      </c>
      <c r="E2764">
        <v>86.175003000000004</v>
      </c>
      <c r="F2764">
        <v>86.175003000000004</v>
      </c>
      <c r="G2764">
        <v>18734000</v>
      </c>
      <c r="I2764" s="2">
        <f t="shared" si="165"/>
        <v>86.320332666666673</v>
      </c>
      <c r="J2764" s="2">
        <f t="shared" si="166"/>
        <v>85.598162333333349</v>
      </c>
      <c r="K2764" s="2">
        <f t="shared" si="167"/>
        <v>84.227826666666672</v>
      </c>
      <c r="L2764" s="2">
        <f t="shared" si="168"/>
        <v>83.505656333333349</v>
      </c>
      <c r="M2764" s="2">
        <f t="shared" si="169"/>
        <v>87.690668333333349</v>
      </c>
      <c r="N2764" s="2">
        <f t="shared" si="170"/>
        <v>88.412838666666673</v>
      </c>
      <c r="O2764" s="2">
        <f t="shared" si="171"/>
        <v>89.783174333333349</v>
      </c>
      <c r="P2764" s="10" t="str">
        <f t="shared" si="172"/>
        <v/>
      </c>
      <c r="Q2764" s="2">
        <f t="shared" si="173"/>
        <v>87.490498400000007</v>
      </c>
      <c r="R2764" s="2">
        <f t="shared" si="174"/>
        <v>-1.3154954000000032</v>
      </c>
      <c r="S2764" s="1">
        <f t="shared" si="175"/>
        <v>88.266151108211162</v>
      </c>
      <c r="T2764" s="1">
        <f t="shared" si="176"/>
        <v>86.714845691788852</v>
      </c>
      <c r="U2764" s="1" t="str">
        <f t="shared" si="177"/>
        <v>Change DOWN</v>
      </c>
      <c r="V2764" s="1" t="str">
        <f t="shared" si="178"/>
        <v/>
      </c>
      <c r="W2764" s="1" t="str">
        <f t="shared" si="179"/>
        <v/>
      </c>
    </row>
    <row r="2765" spans="1:23" x14ac:dyDescent="0.25">
      <c r="A2765" s="3">
        <v>44188</v>
      </c>
      <c r="B2765">
        <v>86.405501999999998</v>
      </c>
      <c r="C2765">
        <v>87.399497999999994</v>
      </c>
      <c r="D2765">
        <v>86.251998999999998</v>
      </c>
      <c r="E2765">
        <v>86.619003000000006</v>
      </c>
      <c r="F2765">
        <v>86.619003000000006</v>
      </c>
      <c r="G2765">
        <v>20676000</v>
      </c>
      <c r="I2765" s="2">
        <f t="shared" si="165"/>
        <v>86.224668000000008</v>
      </c>
      <c r="J2765" s="2">
        <f t="shared" si="166"/>
        <v>85.57908900000001</v>
      </c>
      <c r="K2765" s="2">
        <f t="shared" si="167"/>
        <v>84.983175000000003</v>
      </c>
      <c r="L2765" s="2">
        <f t="shared" si="168"/>
        <v>84.337596000000005</v>
      </c>
      <c r="M2765" s="2">
        <f t="shared" si="169"/>
        <v>86.820582000000016</v>
      </c>
      <c r="N2765" s="2">
        <f t="shared" si="170"/>
        <v>87.466161000000014</v>
      </c>
      <c r="O2765" s="2">
        <f t="shared" si="171"/>
        <v>88.062075000000021</v>
      </c>
      <c r="P2765" s="10" t="str">
        <f t="shared" si="172"/>
        <v/>
      </c>
      <c r="Q2765" s="2">
        <f t="shared" si="173"/>
        <v>87.047799800000007</v>
      </c>
      <c r="R2765" s="2">
        <f t="shared" si="174"/>
        <v>-0.42879680000000064</v>
      </c>
      <c r="S2765" s="1">
        <f t="shared" si="175"/>
        <v>87.814410310726743</v>
      </c>
      <c r="T2765" s="1">
        <f t="shared" si="176"/>
        <v>86.281189289273271</v>
      </c>
      <c r="U2765" s="1" t="str">
        <f t="shared" si="177"/>
        <v>Change DOWN</v>
      </c>
      <c r="V2765" s="1" t="str">
        <f t="shared" si="178"/>
        <v/>
      </c>
      <c r="W2765" s="1" t="str">
        <f t="shared" si="179"/>
        <v/>
      </c>
    </row>
    <row r="2766" spans="1:23" x14ac:dyDescent="0.25">
      <c r="A2766" s="3">
        <v>44189</v>
      </c>
      <c r="B2766">
        <v>86.75</v>
      </c>
      <c r="C2766">
        <v>87.300003000000004</v>
      </c>
      <c r="D2766">
        <v>86.455498000000006</v>
      </c>
      <c r="E2766">
        <v>86.942497000000003</v>
      </c>
      <c r="F2766">
        <v>86.942497000000003</v>
      </c>
      <c r="G2766">
        <v>6936000</v>
      </c>
      <c r="I2766" s="2">
        <f t="shared" si="165"/>
        <v>86.756833333333347</v>
      </c>
      <c r="J2766" s="2">
        <f t="shared" si="166"/>
        <v>86.1141686666667</v>
      </c>
      <c r="K2766" s="2">
        <f t="shared" si="167"/>
        <v>85.609334333333351</v>
      </c>
      <c r="L2766" s="2">
        <f t="shared" si="168"/>
        <v>84.966669666666704</v>
      </c>
      <c r="M2766" s="2">
        <f t="shared" si="169"/>
        <v>87.261667666666696</v>
      </c>
      <c r="N2766" s="2">
        <f t="shared" si="170"/>
        <v>87.904332333333343</v>
      </c>
      <c r="O2766" s="2">
        <f t="shared" si="171"/>
        <v>88.409166666666692</v>
      </c>
      <c r="P2766" s="10" t="str">
        <f t="shared" si="172"/>
        <v/>
      </c>
      <c r="Q2766" s="2">
        <f t="shared" si="173"/>
        <v>86.741600000000005</v>
      </c>
      <c r="R2766" s="2">
        <f t="shared" si="174"/>
        <v>0.20089699999999766</v>
      </c>
      <c r="S2766" s="1">
        <f t="shared" si="175"/>
        <v>87.202846170453483</v>
      </c>
      <c r="T2766" s="1">
        <f t="shared" si="176"/>
        <v>86.280353829546527</v>
      </c>
      <c r="U2766" s="1" t="str">
        <f t="shared" si="177"/>
        <v>Change DOWN</v>
      </c>
      <c r="V2766" s="1" t="str">
        <f t="shared" si="178"/>
        <v/>
      </c>
      <c r="W2766" s="1" t="str">
        <f t="shared" si="179"/>
        <v/>
      </c>
    </row>
    <row r="2767" spans="1:23" x14ac:dyDescent="0.25">
      <c r="A2767" s="3">
        <v>44193</v>
      </c>
      <c r="B2767">
        <v>87.581749000000002</v>
      </c>
      <c r="C2767">
        <v>89.5364</v>
      </c>
      <c r="D2767">
        <v>87.316749999999999</v>
      </c>
      <c r="E2767">
        <v>88.804496999999998</v>
      </c>
      <c r="F2767">
        <v>88.804496999999998</v>
      </c>
      <c r="G2767">
        <v>27860000</v>
      </c>
      <c r="I2767" s="2">
        <f t="shared" si="165"/>
        <v>86.899332666666666</v>
      </c>
      <c r="J2767" s="2">
        <f t="shared" si="166"/>
        <v>86.498662333333328</v>
      </c>
      <c r="K2767" s="2">
        <f t="shared" si="167"/>
        <v>86.054827666666668</v>
      </c>
      <c r="L2767" s="2">
        <f t="shared" si="168"/>
        <v>85.65415733333333</v>
      </c>
      <c r="M2767" s="2">
        <f t="shared" si="169"/>
        <v>87.343167333333326</v>
      </c>
      <c r="N2767" s="2">
        <f t="shared" si="170"/>
        <v>87.743837666666664</v>
      </c>
      <c r="O2767" s="2">
        <f t="shared" si="171"/>
        <v>88.187672333333325</v>
      </c>
      <c r="P2767" s="10" t="str">
        <f t="shared" si="172"/>
        <v>Definitely up</v>
      </c>
      <c r="Q2767" s="2">
        <f t="shared" si="173"/>
        <v>86.651100000000014</v>
      </c>
      <c r="R2767" s="2">
        <f t="shared" si="174"/>
        <v>2.153396999999984</v>
      </c>
      <c r="S2767" s="1">
        <f t="shared" si="175"/>
        <v>86.976473951797018</v>
      </c>
      <c r="T2767" s="1">
        <f t="shared" si="176"/>
        <v>86.325726048203009</v>
      </c>
      <c r="U2767" s="1" t="str">
        <f t="shared" si="177"/>
        <v>Change UP</v>
      </c>
      <c r="V2767" s="1" t="str">
        <f t="shared" si="178"/>
        <v>Change UP</v>
      </c>
      <c r="W2767" s="1">
        <f t="shared" si="179"/>
        <v>88.804496999999998</v>
      </c>
    </row>
    <row r="2768" spans="1:23" x14ac:dyDescent="0.25">
      <c r="A2768" s="3">
        <v>44194</v>
      </c>
      <c r="B2768">
        <v>89.389503000000005</v>
      </c>
      <c r="C2768">
        <v>89.622001999999995</v>
      </c>
      <c r="D2768">
        <v>87.804496999999998</v>
      </c>
      <c r="E2768">
        <v>87.935997</v>
      </c>
      <c r="F2768">
        <v>87.935997</v>
      </c>
      <c r="G2768">
        <v>25988000</v>
      </c>
      <c r="I2768" s="2">
        <f t="shared" si="165"/>
        <v>88.552548999999999</v>
      </c>
      <c r="J2768" s="2">
        <f t="shared" si="166"/>
        <v>87.568697999999998</v>
      </c>
      <c r="K2768" s="2">
        <f t="shared" si="167"/>
        <v>86.332898999999998</v>
      </c>
      <c r="L2768" s="2">
        <f t="shared" si="168"/>
        <v>85.349047999999996</v>
      </c>
      <c r="M2768" s="2">
        <f t="shared" si="169"/>
        <v>89.788347999999999</v>
      </c>
      <c r="N2768" s="2">
        <f t="shared" si="170"/>
        <v>90.772199000000001</v>
      </c>
      <c r="O2768" s="2">
        <f t="shared" si="171"/>
        <v>92.007998000000001</v>
      </c>
      <c r="P2768" s="10" t="str">
        <f t="shared" si="172"/>
        <v/>
      </c>
      <c r="Q2768" s="2">
        <f t="shared" si="173"/>
        <v>87.101899599999996</v>
      </c>
      <c r="R2768" s="2">
        <f t="shared" si="174"/>
        <v>0.83409740000000454</v>
      </c>
      <c r="S2768" s="1">
        <f t="shared" si="175"/>
        <v>88.10618660026924</v>
      </c>
      <c r="T2768" s="1">
        <f t="shared" si="176"/>
        <v>86.097612599730752</v>
      </c>
      <c r="U2768" s="1" t="str">
        <f t="shared" si="177"/>
        <v>Change UP</v>
      </c>
      <c r="V2768" s="1" t="str">
        <f t="shared" si="178"/>
        <v/>
      </c>
      <c r="W2768" s="1" t="str">
        <f t="shared" si="179"/>
        <v/>
      </c>
    </row>
    <row r="2769" spans="1:23" x14ac:dyDescent="0.25">
      <c r="A2769" s="3">
        <v>44195</v>
      </c>
      <c r="B2769">
        <v>88.100502000000006</v>
      </c>
      <c r="C2769">
        <v>88.254752999999994</v>
      </c>
      <c r="D2769">
        <v>86.279999000000004</v>
      </c>
      <c r="E2769">
        <v>86.975998000000004</v>
      </c>
      <c r="F2769">
        <v>86.975998000000004</v>
      </c>
      <c r="G2769">
        <v>26122000</v>
      </c>
      <c r="I2769" s="2">
        <f t="shared" si="165"/>
        <v>88.454165333333322</v>
      </c>
      <c r="J2769" s="2">
        <f t="shared" si="166"/>
        <v>87.286328666666648</v>
      </c>
      <c r="K2769" s="2">
        <f t="shared" si="167"/>
        <v>86.636660333333325</v>
      </c>
      <c r="L2769" s="2">
        <f t="shared" si="168"/>
        <v>85.468823666666651</v>
      </c>
      <c r="M2769" s="2">
        <f t="shared" si="169"/>
        <v>89.103833666666645</v>
      </c>
      <c r="N2769" s="2">
        <f t="shared" si="170"/>
        <v>90.271670333333319</v>
      </c>
      <c r="O2769" s="2">
        <f t="shared" si="171"/>
        <v>90.921338666666642</v>
      </c>
      <c r="P2769" s="10" t="str">
        <f t="shared" si="172"/>
        <v>Possibly down</v>
      </c>
      <c r="Q2769" s="2">
        <f t="shared" si="173"/>
        <v>87.295399400000008</v>
      </c>
      <c r="R2769" s="2">
        <f t="shared" si="174"/>
        <v>-0.31940140000000383</v>
      </c>
      <c r="S2769" s="1">
        <f t="shared" si="175"/>
        <v>88.359011305071959</v>
      </c>
      <c r="T2769" s="1">
        <f t="shared" si="176"/>
        <v>86.231787494928057</v>
      </c>
      <c r="U2769" s="1" t="str">
        <f t="shared" si="177"/>
        <v>Change UP</v>
      </c>
      <c r="V2769" s="1" t="str">
        <f t="shared" si="178"/>
        <v/>
      </c>
      <c r="W2769" s="1" t="str">
        <f t="shared" si="179"/>
        <v/>
      </c>
    </row>
    <row r="2770" spans="1:23" x14ac:dyDescent="0.25">
      <c r="A2770" s="3">
        <v>44196</v>
      </c>
      <c r="B2770">
        <v>86.771004000000005</v>
      </c>
      <c r="C2770">
        <v>87.946503000000007</v>
      </c>
      <c r="D2770">
        <v>86.771004000000005</v>
      </c>
      <c r="E2770">
        <v>87.594002000000003</v>
      </c>
      <c r="F2770">
        <v>87.594002000000003</v>
      </c>
      <c r="G2770">
        <v>20238000</v>
      </c>
      <c r="I2770" s="2">
        <f t="shared" si="165"/>
        <v>87.17025000000001</v>
      </c>
      <c r="J2770" s="2">
        <f t="shared" si="166"/>
        <v>86.085747000000026</v>
      </c>
      <c r="K2770" s="2">
        <f t="shared" si="167"/>
        <v>85.19549600000002</v>
      </c>
      <c r="L2770" s="2">
        <f t="shared" si="168"/>
        <v>84.110993000000036</v>
      </c>
      <c r="M2770" s="2">
        <f t="shared" si="169"/>
        <v>88.060501000000016</v>
      </c>
      <c r="N2770" s="2">
        <f t="shared" si="170"/>
        <v>89.145004</v>
      </c>
      <c r="O2770" s="2">
        <f t="shared" si="171"/>
        <v>90.035255000000006</v>
      </c>
      <c r="P2770" s="10" t="str">
        <f t="shared" si="172"/>
        <v/>
      </c>
      <c r="Q2770" s="2">
        <f t="shared" si="173"/>
        <v>87.4555984</v>
      </c>
      <c r="R2770" s="2">
        <f t="shared" si="174"/>
        <v>0.13840360000000373</v>
      </c>
      <c r="S2770" s="1">
        <f t="shared" si="175"/>
        <v>88.356083227971467</v>
      </c>
      <c r="T2770" s="1">
        <f t="shared" si="176"/>
        <v>86.555113572028532</v>
      </c>
      <c r="U2770" s="1" t="str">
        <f t="shared" si="177"/>
        <v>Change UP</v>
      </c>
      <c r="V2770" s="1" t="str">
        <f t="shared" si="178"/>
        <v/>
      </c>
      <c r="W2770" s="1" t="str">
        <f t="shared" si="179"/>
        <v/>
      </c>
    </row>
    <row r="2771" spans="1:23" x14ac:dyDescent="0.25">
      <c r="A2771" s="3">
        <v>44200</v>
      </c>
      <c r="B2771">
        <v>87.876998999999998</v>
      </c>
      <c r="C2771">
        <v>88.032500999999996</v>
      </c>
      <c r="D2771">
        <v>85.392501999999993</v>
      </c>
      <c r="E2771">
        <v>86.412002999999999</v>
      </c>
      <c r="F2771">
        <v>86.412002999999999</v>
      </c>
      <c r="G2771">
        <v>38038000</v>
      </c>
      <c r="I2771" s="2">
        <f t="shared" si="165"/>
        <v>87.437169666666662</v>
      </c>
      <c r="J2771" s="2">
        <f t="shared" si="166"/>
        <v>86.927836333333317</v>
      </c>
      <c r="K2771" s="2">
        <f t="shared" si="167"/>
        <v>86.26167066666666</v>
      </c>
      <c r="L2771" s="2">
        <f t="shared" si="168"/>
        <v>85.752337333333315</v>
      </c>
      <c r="M2771" s="2">
        <f t="shared" si="169"/>
        <v>88.10333533333332</v>
      </c>
      <c r="N2771" s="2">
        <f t="shared" si="170"/>
        <v>88.612668666666664</v>
      </c>
      <c r="O2771" s="2">
        <f t="shared" si="171"/>
        <v>89.278834333333322</v>
      </c>
      <c r="P2771" s="10" t="str">
        <f t="shared" si="172"/>
        <v>Possibly down</v>
      </c>
      <c r="Q2771" s="2">
        <f t="shared" si="173"/>
        <v>87.650598200000005</v>
      </c>
      <c r="R2771" s="2">
        <f t="shared" si="174"/>
        <v>-1.238595200000006</v>
      </c>
      <c r="S2771" s="1">
        <f t="shared" si="175"/>
        <v>88.420765517019291</v>
      </c>
      <c r="T2771" s="1">
        <f t="shared" si="176"/>
        <v>86.880430882980718</v>
      </c>
      <c r="U2771" s="1" t="str">
        <f t="shared" si="177"/>
        <v>Change DOWN</v>
      </c>
      <c r="V2771" s="1" t="str">
        <f t="shared" si="178"/>
        <v>Change DOWN</v>
      </c>
      <c r="W2771" s="1">
        <f t="shared" si="179"/>
        <v>86.412002999999999</v>
      </c>
    </row>
    <row r="2772" spans="1:23" x14ac:dyDescent="0.25">
      <c r="A2772" s="3">
        <v>44201</v>
      </c>
      <c r="B2772">
        <v>86.25</v>
      </c>
      <c r="C2772">
        <v>87.383499</v>
      </c>
      <c r="D2772">
        <v>85.900749000000005</v>
      </c>
      <c r="E2772">
        <v>87.045997999999997</v>
      </c>
      <c r="F2772">
        <v>87.045997999999997</v>
      </c>
      <c r="G2772">
        <v>22906000</v>
      </c>
      <c r="I2772" s="2">
        <f t="shared" si="165"/>
        <v>86.61233533333332</v>
      </c>
      <c r="J2772" s="2">
        <f t="shared" si="166"/>
        <v>85.192169666666643</v>
      </c>
      <c r="K2772" s="2">
        <f t="shared" si="167"/>
        <v>83.972336333333317</v>
      </c>
      <c r="L2772" s="2">
        <f t="shared" si="168"/>
        <v>82.55217066666664</v>
      </c>
      <c r="M2772" s="2">
        <f t="shared" si="169"/>
        <v>87.832168666666647</v>
      </c>
      <c r="N2772" s="2">
        <f t="shared" si="170"/>
        <v>89.252334333333323</v>
      </c>
      <c r="O2772" s="2">
        <f t="shared" si="171"/>
        <v>90.47216766666665</v>
      </c>
      <c r="P2772" s="10" t="str">
        <f t="shared" si="172"/>
        <v/>
      </c>
      <c r="Q2772" s="2">
        <f t="shared" si="173"/>
        <v>87.544499399999992</v>
      </c>
      <c r="R2772" s="2">
        <f t="shared" si="174"/>
        <v>-0.49850139999999499</v>
      </c>
      <c r="S2772" s="1">
        <f t="shared" si="175"/>
        <v>88.459520816147347</v>
      </c>
      <c r="T2772" s="1">
        <f t="shared" si="176"/>
        <v>86.629477983852638</v>
      </c>
      <c r="U2772" s="1" t="str">
        <f t="shared" si="177"/>
        <v>Change DOWN</v>
      </c>
      <c r="V2772" s="1" t="str">
        <f t="shared" si="178"/>
        <v/>
      </c>
      <c r="W2772" s="1" t="str">
        <f t="shared" si="179"/>
        <v/>
      </c>
    </row>
    <row r="2773" spans="1:23" x14ac:dyDescent="0.25">
      <c r="A2773" s="3">
        <v>44202</v>
      </c>
      <c r="B2773">
        <v>85.131500000000003</v>
      </c>
      <c r="C2773">
        <v>87.400002000000001</v>
      </c>
      <c r="D2773">
        <v>84.949996999999996</v>
      </c>
      <c r="E2773">
        <v>86.764503000000005</v>
      </c>
      <c r="F2773">
        <v>86.764503000000005</v>
      </c>
      <c r="G2773">
        <v>52042000</v>
      </c>
      <c r="I2773" s="2">
        <f t="shared" si="165"/>
        <v>86.776748666666663</v>
      </c>
      <c r="J2773" s="2">
        <f t="shared" si="166"/>
        <v>86.169998333333325</v>
      </c>
      <c r="K2773" s="2">
        <f t="shared" si="167"/>
        <v>85.293998666666667</v>
      </c>
      <c r="L2773" s="2">
        <f t="shared" si="168"/>
        <v>84.687248333333329</v>
      </c>
      <c r="M2773" s="2">
        <f t="shared" si="169"/>
        <v>87.652748333333321</v>
      </c>
      <c r="N2773" s="2">
        <f t="shared" si="170"/>
        <v>88.259498666666659</v>
      </c>
      <c r="O2773" s="2">
        <f t="shared" si="171"/>
        <v>89.135498333333317</v>
      </c>
      <c r="P2773" s="10" t="str">
        <f t="shared" si="172"/>
        <v/>
      </c>
      <c r="Q2773" s="2">
        <f t="shared" si="173"/>
        <v>87.192799600000001</v>
      </c>
      <c r="R2773" s="2">
        <f t="shared" si="174"/>
        <v>-0.42829659999999592</v>
      </c>
      <c r="S2773" s="1">
        <f t="shared" si="175"/>
        <v>87.782609466658144</v>
      </c>
      <c r="T2773" s="1">
        <f t="shared" si="176"/>
        <v>86.602989733341857</v>
      </c>
      <c r="U2773" s="1" t="str">
        <f t="shared" si="177"/>
        <v>Change DOWN</v>
      </c>
      <c r="V2773" s="1" t="str">
        <f t="shared" si="178"/>
        <v/>
      </c>
      <c r="W2773" s="1" t="str">
        <f t="shared" si="179"/>
        <v/>
      </c>
    </row>
    <row r="2774" spans="1:23" x14ac:dyDescent="0.25">
      <c r="A2774" s="3">
        <v>44203</v>
      </c>
      <c r="B2774">
        <v>87.002998000000005</v>
      </c>
      <c r="C2774">
        <v>89.419998000000007</v>
      </c>
      <c r="D2774">
        <v>86.852501000000004</v>
      </c>
      <c r="E2774">
        <v>89.362503000000004</v>
      </c>
      <c r="F2774">
        <v>89.362503000000004</v>
      </c>
      <c r="G2774">
        <v>45300000</v>
      </c>
      <c r="I2774" s="2">
        <f t="shared" si="165"/>
        <v>86.371500666666677</v>
      </c>
      <c r="J2774" s="2">
        <f t="shared" si="166"/>
        <v>85.342999333333353</v>
      </c>
      <c r="K2774" s="2">
        <f t="shared" si="167"/>
        <v>83.921495666666672</v>
      </c>
      <c r="L2774" s="2">
        <f t="shared" si="168"/>
        <v>82.892994333333348</v>
      </c>
      <c r="M2774" s="2">
        <f t="shared" si="169"/>
        <v>87.793004333333357</v>
      </c>
      <c r="N2774" s="2">
        <f t="shared" si="170"/>
        <v>88.821505666666681</v>
      </c>
      <c r="O2774" s="2">
        <f t="shared" si="171"/>
        <v>90.243009333333362</v>
      </c>
      <c r="P2774" s="10" t="str">
        <f t="shared" si="172"/>
        <v>Likely up</v>
      </c>
      <c r="Q2774" s="2">
        <f t="shared" si="173"/>
        <v>86.958500799999996</v>
      </c>
      <c r="R2774" s="2">
        <f t="shared" si="174"/>
        <v>2.4040022000000079</v>
      </c>
      <c r="S2774" s="1">
        <f t="shared" si="175"/>
        <v>87.390970070303339</v>
      </c>
      <c r="T2774" s="1">
        <f t="shared" si="176"/>
        <v>86.526031529696652</v>
      </c>
      <c r="U2774" s="1" t="str">
        <f t="shared" si="177"/>
        <v>Change UP</v>
      </c>
      <c r="V2774" s="1" t="str">
        <f t="shared" si="178"/>
        <v>Change UP</v>
      </c>
      <c r="W2774" s="1">
        <f t="shared" si="179"/>
        <v>89.362503000000004</v>
      </c>
    </row>
    <row r="2775" spans="1:23" x14ac:dyDescent="0.25">
      <c r="A2775" s="3">
        <v>44204</v>
      </c>
      <c r="B2775">
        <v>89.399001999999996</v>
      </c>
      <c r="C2775">
        <v>90.491996999999998</v>
      </c>
      <c r="D2775">
        <v>88.676749999999998</v>
      </c>
      <c r="E2775">
        <v>90.360496999999995</v>
      </c>
      <c r="F2775">
        <v>90.360496999999995</v>
      </c>
      <c r="G2775">
        <v>41012000</v>
      </c>
      <c r="I2775" s="2">
        <f t="shared" si="165"/>
        <v>88.545000666666667</v>
      </c>
      <c r="J2775" s="2">
        <f t="shared" si="166"/>
        <v>87.670003333333327</v>
      </c>
      <c r="K2775" s="2">
        <f t="shared" si="167"/>
        <v>85.977503666666664</v>
      </c>
      <c r="L2775" s="2">
        <f t="shared" si="168"/>
        <v>85.102506333333324</v>
      </c>
      <c r="M2775" s="2">
        <f t="shared" si="169"/>
        <v>90.23750033333333</v>
      </c>
      <c r="N2775" s="2">
        <f t="shared" si="170"/>
        <v>91.11249766666667</v>
      </c>
      <c r="O2775" s="2">
        <f t="shared" si="171"/>
        <v>92.804997333333333</v>
      </c>
      <c r="P2775" s="10" t="str">
        <f t="shared" si="172"/>
        <v>Possibly up</v>
      </c>
      <c r="Q2775" s="2">
        <f t="shared" si="173"/>
        <v>87.435801800000007</v>
      </c>
      <c r="R2775" s="2">
        <f t="shared" si="174"/>
        <v>2.9246951999999879</v>
      </c>
      <c r="S2775" s="1">
        <f t="shared" si="175"/>
        <v>88.596400555128028</v>
      </c>
      <c r="T2775" s="1">
        <f t="shared" si="176"/>
        <v>86.275203044871986</v>
      </c>
      <c r="U2775" s="1" t="str">
        <f t="shared" si="177"/>
        <v>Change UP</v>
      </c>
      <c r="V2775" s="1" t="str">
        <f t="shared" si="178"/>
        <v/>
      </c>
      <c r="W2775" s="1" t="str">
        <f t="shared" si="179"/>
        <v/>
      </c>
    </row>
    <row r="2776" spans="1:23" x14ac:dyDescent="0.25">
      <c r="A2776" s="3">
        <v>44207</v>
      </c>
      <c r="B2776">
        <v>89.303496999999993</v>
      </c>
      <c r="C2776">
        <v>89.715751999999995</v>
      </c>
      <c r="D2776">
        <v>88.026000999999994</v>
      </c>
      <c r="E2776">
        <v>88.335999000000001</v>
      </c>
      <c r="F2776">
        <v>88.335999000000001</v>
      </c>
      <c r="G2776">
        <v>24194000</v>
      </c>
      <c r="I2776" s="2">
        <f t="shared" si="165"/>
        <v>89.84308133333333</v>
      </c>
      <c r="J2776" s="2">
        <f t="shared" si="166"/>
        <v>89.194165666666663</v>
      </c>
      <c r="K2776" s="2">
        <f t="shared" si="167"/>
        <v>88.027834333333331</v>
      </c>
      <c r="L2776" s="2">
        <f t="shared" si="168"/>
        <v>87.378918666666664</v>
      </c>
      <c r="M2776" s="2">
        <f t="shared" si="169"/>
        <v>91.009412666666663</v>
      </c>
      <c r="N2776" s="2">
        <f t="shared" si="170"/>
        <v>91.65832833333333</v>
      </c>
      <c r="O2776" s="2">
        <f t="shared" si="171"/>
        <v>92.824659666666662</v>
      </c>
      <c r="P2776" s="10" t="str">
        <f t="shared" si="172"/>
        <v>Possibly down</v>
      </c>
      <c r="Q2776" s="2">
        <f t="shared" si="173"/>
        <v>87.989100800000003</v>
      </c>
      <c r="R2776" s="2">
        <f t="shared" si="174"/>
        <v>0.34689819999999827</v>
      </c>
      <c r="S2776" s="1">
        <f t="shared" si="175"/>
        <v>89.748793505718595</v>
      </c>
      <c r="T2776" s="1">
        <f t="shared" si="176"/>
        <v>86.229408094281411</v>
      </c>
      <c r="U2776" s="1" t="str">
        <f t="shared" si="177"/>
        <v>Change UP</v>
      </c>
      <c r="V2776" s="1" t="str">
        <f t="shared" si="178"/>
        <v/>
      </c>
      <c r="W2776" s="1" t="str">
        <f t="shared" si="179"/>
        <v/>
      </c>
    </row>
    <row r="2777" spans="1:23" x14ac:dyDescent="0.25">
      <c r="A2777" s="3">
        <v>44208</v>
      </c>
      <c r="B2777">
        <v>87.695999</v>
      </c>
      <c r="C2777">
        <v>88.902000000000001</v>
      </c>
      <c r="D2777">
        <v>86.265502999999995</v>
      </c>
      <c r="E2777">
        <v>87.327499000000003</v>
      </c>
      <c r="F2777">
        <v>87.327499000000003</v>
      </c>
      <c r="G2777">
        <v>27140000</v>
      </c>
      <c r="I2777" s="2">
        <f t="shared" si="165"/>
        <v>88.692583999999997</v>
      </c>
      <c r="J2777" s="2">
        <f t="shared" si="166"/>
        <v>87.669415999999998</v>
      </c>
      <c r="K2777" s="2">
        <f t="shared" si="167"/>
        <v>87.002832999999995</v>
      </c>
      <c r="L2777" s="2">
        <f t="shared" si="168"/>
        <v>85.979664999999997</v>
      </c>
      <c r="M2777" s="2">
        <f t="shared" si="169"/>
        <v>89.359166999999999</v>
      </c>
      <c r="N2777" s="2">
        <f t="shared" si="170"/>
        <v>90.382334999999998</v>
      </c>
      <c r="O2777" s="2">
        <f t="shared" si="171"/>
        <v>91.048918</v>
      </c>
      <c r="P2777" s="10" t="str">
        <f t="shared" si="172"/>
        <v>Possibly down</v>
      </c>
      <c r="Q2777" s="2">
        <f t="shared" si="173"/>
        <v>88.373900000000006</v>
      </c>
      <c r="R2777" s="2">
        <f t="shared" si="174"/>
        <v>-1.046401000000003</v>
      </c>
      <c r="S2777" s="1">
        <f t="shared" si="175"/>
        <v>89.896957980103849</v>
      </c>
      <c r="T2777" s="1">
        <f t="shared" si="176"/>
        <v>86.850842019896163</v>
      </c>
      <c r="U2777" s="1" t="str">
        <f t="shared" si="177"/>
        <v>Change UP</v>
      </c>
      <c r="V2777" s="1" t="str">
        <f t="shared" si="178"/>
        <v/>
      </c>
      <c r="W2777" s="1" t="str">
        <f t="shared" si="179"/>
        <v/>
      </c>
    </row>
    <row r="2778" spans="1:23" x14ac:dyDescent="0.25">
      <c r="A2778" s="3">
        <v>44209</v>
      </c>
      <c r="B2778">
        <v>86.929001</v>
      </c>
      <c r="C2778">
        <v>88.251746999999995</v>
      </c>
      <c r="D2778">
        <v>86.900497000000001</v>
      </c>
      <c r="E2778">
        <v>87.720000999999996</v>
      </c>
      <c r="F2778">
        <v>87.720000999999996</v>
      </c>
      <c r="G2778">
        <v>21882000</v>
      </c>
      <c r="I2778" s="2">
        <f t="shared" si="165"/>
        <v>87.498334</v>
      </c>
      <c r="J2778" s="2">
        <f t="shared" si="166"/>
        <v>86.094667999999999</v>
      </c>
      <c r="K2778" s="2">
        <f t="shared" si="167"/>
        <v>84.861836999999994</v>
      </c>
      <c r="L2778" s="2">
        <f t="shared" si="168"/>
        <v>83.458170999999993</v>
      </c>
      <c r="M2778" s="2">
        <f t="shared" si="169"/>
        <v>88.731165000000004</v>
      </c>
      <c r="N2778" s="2">
        <f t="shared" si="170"/>
        <v>90.134831000000005</v>
      </c>
      <c r="O2778" s="2">
        <f t="shared" si="171"/>
        <v>91.36766200000001</v>
      </c>
      <c r="P2778" s="10" t="str">
        <f t="shared" si="172"/>
        <v/>
      </c>
      <c r="Q2778" s="2">
        <f t="shared" si="173"/>
        <v>88.430200200000002</v>
      </c>
      <c r="R2778" s="2">
        <f t="shared" si="174"/>
        <v>-0.71019920000000525</v>
      </c>
      <c r="S2778" s="1">
        <f t="shared" si="175"/>
        <v>89.89602805582318</v>
      </c>
      <c r="T2778" s="1">
        <f t="shared" si="176"/>
        <v>86.964372344176823</v>
      </c>
      <c r="U2778" s="1" t="str">
        <f t="shared" si="177"/>
        <v>Change UP</v>
      </c>
      <c r="V2778" s="1" t="str">
        <f t="shared" si="178"/>
        <v/>
      </c>
      <c r="W2778" s="1" t="str">
        <f t="shared" si="179"/>
        <v/>
      </c>
    </row>
    <row r="2779" spans="1:23" x14ac:dyDescent="0.25">
      <c r="A2779" s="3">
        <v>44210</v>
      </c>
      <c r="B2779">
        <v>87.680999999999997</v>
      </c>
      <c r="C2779">
        <v>88.750504000000006</v>
      </c>
      <c r="D2779">
        <v>86.669998000000007</v>
      </c>
      <c r="E2779">
        <v>87.009003000000007</v>
      </c>
      <c r="F2779">
        <v>87.009003000000007</v>
      </c>
      <c r="G2779">
        <v>23590000</v>
      </c>
      <c r="I2779" s="2">
        <f t="shared" si="165"/>
        <v>87.624081666666669</v>
      </c>
      <c r="J2779" s="2">
        <f t="shared" si="166"/>
        <v>86.996416333333343</v>
      </c>
      <c r="K2779" s="2">
        <f t="shared" si="167"/>
        <v>86.272831666666676</v>
      </c>
      <c r="L2779" s="2">
        <f t="shared" si="168"/>
        <v>85.64516633333335</v>
      </c>
      <c r="M2779" s="2">
        <f t="shared" si="169"/>
        <v>88.347666333333336</v>
      </c>
      <c r="N2779" s="2">
        <f t="shared" si="170"/>
        <v>88.975331666666662</v>
      </c>
      <c r="O2779" s="2">
        <f t="shared" si="171"/>
        <v>89.698916333333329</v>
      </c>
      <c r="P2779" s="10" t="str">
        <f t="shared" si="172"/>
        <v/>
      </c>
      <c r="Q2779" s="2">
        <f t="shared" si="173"/>
        <v>88.621299800000003</v>
      </c>
      <c r="R2779" s="2">
        <f t="shared" si="174"/>
        <v>-1.6122967999999958</v>
      </c>
      <c r="S2779" s="1">
        <f t="shared" si="175"/>
        <v>89.860437168052954</v>
      </c>
      <c r="T2779" s="1">
        <f t="shared" si="176"/>
        <v>87.382162431947052</v>
      </c>
      <c r="U2779" s="1" t="str">
        <f t="shared" si="177"/>
        <v>Change DOWN</v>
      </c>
      <c r="V2779" s="1" t="str">
        <f t="shared" si="178"/>
        <v>Change DOWN</v>
      </c>
      <c r="W2779" s="1">
        <f t="shared" si="179"/>
        <v>87.009003000000007</v>
      </c>
    </row>
    <row r="2780" spans="1:23" x14ac:dyDescent="0.25">
      <c r="A2780" s="3">
        <v>44211</v>
      </c>
      <c r="B2780">
        <v>86.909499999999994</v>
      </c>
      <c r="C2780">
        <v>87.800003000000004</v>
      </c>
      <c r="D2780">
        <v>86.077499000000003</v>
      </c>
      <c r="E2780">
        <v>86.809501999999995</v>
      </c>
      <c r="F2780">
        <v>86.809501999999995</v>
      </c>
      <c r="G2780">
        <v>26844000</v>
      </c>
      <c r="I2780" s="2">
        <f t="shared" si="165"/>
        <v>87.476501666666664</v>
      </c>
      <c r="J2780" s="2">
        <f t="shared" si="166"/>
        <v>86.202499333333321</v>
      </c>
      <c r="K2780" s="2">
        <f t="shared" si="167"/>
        <v>85.395995666666664</v>
      </c>
      <c r="L2780" s="2">
        <f t="shared" si="168"/>
        <v>84.121993333333322</v>
      </c>
      <c r="M2780" s="2">
        <f t="shared" si="169"/>
        <v>88.283005333333321</v>
      </c>
      <c r="N2780" s="2">
        <f t="shared" si="170"/>
        <v>89.557007666666664</v>
      </c>
      <c r="O2780" s="2">
        <f t="shared" si="171"/>
        <v>90.363511333333321</v>
      </c>
      <c r="P2780" s="10" t="str">
        <f t="shared" si="172"/>
        <v/>
      </c>
      <c r="Q2780" s="2">
        <f t="shared" si="173"/>
        <v>88.150599800000009</v>
      </c>
      <c r="R2780" s="2">
        <f t="shared" si="174"/>
        <v>-1.3410978000000142</v>
      </c>
      <c r="S2780" s="1">
        <f t="shared" si="175"/>
        <v>89.481405195730432</v>
      </c>
      <c r="T2780" s="1">
        <f t="shared" si="176"/>
        <v>86.819794404269587</v>
      </c>
      <c r="U2780" s="1" t="str">
        <f t="shared" si="177"/>
        <v>Change DOWN</v>
      </c>
      <c r="V2780" s="1" t="str">
        <f t="shared" si="178"/>
        <v/>
      </c>
      <c r="W2780" s="1" t="str">
        <f t="shared" si="179"/>
        <v/>
      </c>
    </row>
    <row r="2781" spans="1:23" x14ac:dyDescent="0.25">
      <c r="A2781" s="3">
        <v>44215</v>
      </c>
      <c r="B2781">
        <v>87.612503000000004</v>
      </c>
      <c r="C2781">
        <v>90.463752999999997</v>
      </c>
      <c r="D2781">
        <v>87.072997999999998</v>
      </c>
      <c r="E2781">
        <v>89.542998999999995</v>
      </c>
      <c r="F2781">
        <v>89.542998999999995</v>
      </c>
      <c r="G2781">
        <v>34692000</v>
      </c>
      <c r="I2781" s="2">
        <f t="shared" si="165"/>
        <v>86.895668000000001</v>
      </c>
      <c r="J2781" s="2">
        <f t="shared" si="166"/>
        <v>85.991332999999997</v>
      </c>
      <c r="K2781" s="2">
        <f t="shared" si="167"/>
        <v>85.173164</v>
      </c>
      <c r="L2781" s="2">
        <f t="shared" si="168"/>
        <v>84.268828999999997</v>
      </c>
      <c r="M2781" s="2">
        <f t="shared" si="169"/>
        <v>87.713836999999998</v>
      </c>
      <c r="N2781" s="2">
        <f t="shared" si="170"/>
        <v>88.618172000000001</v>
      </c>
      <c r="O2781" s="2">
        <f t="shared" si="171"/>
        <v>89.436340999999999</v>
      </c>
      <c r="P2781" s="10" t="str">
        <f t="shared" si="172"/>
        <v>Definitely up</v>
      </c>
      <c r="Q2781" s="2">
        <f t="shared" si="173"/>
        <v>87.440400800000006</v>
      </c>
      <c r="R2781" s="2">
        <f t="shared" si="174"/>
        <v>2.1025981999999885</v>
      </c>
      <c r="S2781" s="1">
        <f t="shared" si="175"/>
        <v>88.048092453269334</v>
      </c>
      <c r="T2781" s="1">
        <f t="shared" si="176"/>
        <v>86.832709146730679</v>
      </c>
      <c r="U2781" s="1" t="str">
        <f t="shared" si="177"/>
        <v>Change UP</v>
      </c>
      <c r="V2781" s="1" t="str">
        <f t="shared" si="178"/>
        <v>Change UP</v>
      </c>
      <c r="W2781" s="1">
        <f t="shared" si="179"/>
        <v>89.542998999999995</v>
      </c>
    </row>
    <row r="2782" spans="1:23" x14ac:dyDescent="0.25">
      <c r="A2782" s="3">
        <v>44216</v>
      </c>
      <c r="B2782">
        <v>91.572997999999998</v>
      </c>
      <c r="C2782">
        <v>95.185501000000002</v>
      </c>
      <c r="D2782">
        <v>91.276497000000006</v>
      </c>
      <c r="E2782">
        <v>94.345000999999996</v>
      </c>
      <c r="F2782">
        <v>94.345000999999996</v>
      </c>
      <c r="G2782">
        <v>49806000</v>
      </c>
      <c r="I2782" s="2">
        <f t="shared" si="165"/>
        <v>89.026583333333335</v>
      </c>
      <c r="J2782" s="2">
        <f t="shared" si="166"/>
        <v>87.589413666666672</v>
      </c>
      <c r="K2782" s="2">
        <f t="shared" si="167"/>
        <v>85.635828333333336</v>
      </c>
      <c r="L2782" s="2">
        <f t="shared" si="168"/>
        <v>84.198658666666674</v>
      </c>
      <c r="M2782" s="2">
        <f t="shared" si="169"/>
        <v>90.980168666666671</v>
      </c>
      <c r="N2782" s="2">
        <f t="shared" si="170"/>
        <v>92.417338333333333</v>
      </c>
      <c r="O2782" s="2">
        <f t="shared" si="171"/>
        <v>94.37092366666667</v>
      </c>
      <c r="P2782" s="10" t="str">
        <f t="shared" si="172"/>
        <v>Likely up</v>
      </c>
      <c r="Q2782" s="2">
        <f t="shared" si="173"/>
        <v>87.681800800000005</v>
      </c>
      <c r="R2782" s="2">
        <f t="shared" si="174"/>
        <v>6.6632001999999915</v>
      </c>
      <c r="S2782" s="1">
        <f t="shared" si="175"/>
        <v>88.777771812004062</v>
      </c>
      <c r="T2782" s="1">
        <f t="shared" si="176"/>
        <v>86.585829787995948</v>
      </c>
      <c r="U2782" s="1" t="str">
        <f t="shared" si="177"/>
        <v>Change UP</v>
      </c>
      <c r="V2782" s="1" t="str">
        <f t="shared" si="178"/>
        <v/>
      </c>
      <c r="W2782" s="1" t="str">
        <f t="shared" si="179"/>
        <v/>
      </c>
    </row>
    <row r="2783" spans="1:23" x14ac:dyDescent="0.25">
      <c r="A2783" s="3">
        <v>44217</v>
      </c>
      <c r="B2783">
        <v>94.900002000000001</v>
      </c>
      <c r="C2783">
        <v>96.742996000000005</v>
      </c>
      <c r="D2783">
        <v>94.355498999999995</v>
      </c>
      <c r="E2783">
        <v>94.5625</v>
      </c>
      <c r="F2783">
        <v>94.5625</v>
      </c>
      <c r="G2783">
        <v>41278000</v>
      </c>
      <c r="I2783" s="2">
        <f t="shared" ref="I2783:I2846" si="180">AVERAGE(C2782:E2782)</f>
        <v>93.602333000000002</v>
      </c>
      <c r="J2783" s="2">
        <f t="shared" ref="J2783:J2846" si="181">(2*I2783)-C2782</f>
        <v>92.019165000000001</v>
      </c>
      <c r="K2783" s="2">
        <f t="shared" ref="K2783:K2846" si="182">I2783-(C2782-D2782)</f>
        <v>89.693329000000006</v>
      </c>
      <c r="L2783" s="2">
        <f t="shared" ref="L2783:L2846" si="183">D2782-2*(C2782-I2783)</f>
        <v>88.110161000000005</v>
      </c>
      <c r="M2783" s="2">
        <f t="shared" ref="M2783:M2846" si="184">(2*I2783)-D2782</f>
        <v>95.928168999999997</v>
      </c>
      <c r="N2783" s="2">
        <f t="shared" ref="N2783:N2846" si="185">I2783+(C2782-D2782)</f>
        <v>97.511336999999997</v>
      </c>
      <c r="O2783" s="2">
        <f t="shared" ref="O2783:O2846" si="186">C2782+2*(I2783-D2782)</f>
        <v>99.837172999999993</v>
      </c>
      <c r="P2783" s="10" t="str">
        <f t="shared" ref="P2783:P2846" si="187">IF(E2783&lt;L2783,"Definitely down",IF(AND(E2783&lt;J2783,E2783&lt;K2783),"Likely down",IF(E2783&lt;J2783,"Possibly down",IF(E2783&gt;O2783,"Definitely up",IF(AND(E2783&gt;M2783,E2783&gt;N2783),"Likely up",IF(E2783&gt;M2783,"Possibly up",""))))))</f>
        <v/>
      </c>
      <c r="Q2783" s="2">
        <f t="shared" ref="Q2783:Q2846" si="188">AVERAGE(E2778:E2782)</f>
        <v>89.085301200000004</v>
      </c>
      <c r="R2783" s="2">
        <f t="shared" ref="R2783:R2846" si="189">E2783-Q2783</f>
        <v>5.4771987999999965</v>
      </c>
      <c r="S2783" s="1">
        <f t="shared" si="175"/>
        <v>92.216924186264819</v>
      </c>
      <c r="T2783" s="1">
        <f t="shared" si="176"/>
        <v>85.953678213735188</v>
      </c>
      <c r="U2783" s="1" t="str">
        <f t="shared" si="177"/>
        <v>Change UP</v>
      </c>
      <c r="V2783" s="1" t="str">
        <f t="shared" si="178"/>
        <v/>
      </c>
      <c r="W2783" s="1" t="str">
        <f t="shared" si="179"/>
        <v/>
      </c>
    </row>
    <row r="2784" spans="1:23" x14ac:dyDescent="0.25">
      <c r="A2784" s="3">
        <v>44218</v>
      </c>
      <c r="B2784">
        <v>94.783996999999999</v>
      </c>
      <c r="C2784">
        <v>95.547500999999997</v>
      </c>
      <c r="D2784">
        <v>94.087997000000001</v>
      </c>
      <c r="E2784">
        <v>95.052498</v>
      </c>
      <c r="F2784">
        <v>95.052498</v>
      </c>
      <c r="G2784">
        <v>25442000</v>
      </c>
      <c r="I2784" s="2">
        <f t="shared" si="180"/>
        <v>95.220331666666667</v>
      </c>
      <c r="J2784" s="2">
        <f t="shared" si="181"/>
        <v>93.697667333333328</v>
      </c>
      <c r="K2784" s="2">
        <f t="shared" si="182"/>
        <v>92.832834666666656</v>
      </c>
      <c r="L2784" s="2">
        <f t="shared" si="183"/>
        <v>91.310170333333318</v>
      </c>
      <c r="M2784" s="2">
        <f t="shared" si="184"/>
        <v>96.085164333333339</v>
      </c>
      <c r="N2784" s="2">
        <f t="shared" si="185"/>
        <v>97.607828666666677</v>
      </c>
      <c r="O2784" s="2">
        <f t="shared" si="186"/>
        <v>98.472661333333349</v>
      </c>
      <c r="P2784" s="10" t="str">
        <f t="shared" si="187"/>
        <v/>
      </c>
      <c r="Q2784" s="2">
        <f t="shared" si="188"/>
        <v>90.453800999999999</v>
      </c>
      <c r="R2784" s="2">
        <f t="shared" si="189"/>
        <v>4.5986970000000014</v>
      </c>
      <c r="S2784" s="1">
        <f t="shared" ref="S2784:S2847" si="190">AVERAGE(E2779:E2783)+$X$2*_xlfn.STDEV.S(E2779:E2783)</f>
        <v>94.261686031681293</v>
      </c>
      <c r="T2784" s="1">
        <f t="shared" ref="T2784:T2847" si="191">AVERAGE(E2779:E2783)-$X$2*_xlfn.STDEV.S(E2779:E2783)</f>
        <v>86.645915968318704</v>
      </c>
      <c r="U2784" s="1" t="str">
        <f t="shared" ref="U2784:U2847" si="192">IF(E2784&gt;S2784,"Change UP",IF(E2784&lt;T2784,"Change DOWN",U2783))</f>
        <v>Change UP</v>
      </c>
      <c r="V2784" s="1" t="str">
        <f t="shared" ref="V2784:V2847" si="193">IF(U2784=U2783,"",U2784)</f>
        <v/>
      </c>
      <c r="W2784" s="1" t="str">
        <f t="shared" ref="W2784:W2847" si="194">IF(V2784&lt;&gt;"",E2784,"")</f>
        <v/>
      </c>
    </row>
    <row r="2785" spans="1:23" x14ac:dyDescent="0.25">
      <c r="A2785" s="3">
        <v>44221</v>
      </c>
      <c r="B2785">
        <v>96.033501000000001</v>
      </c>
      <c r="C2785">
        <v>96.478995999999995</v>
      </c>
      <c r="D2785">
        <v>93.376503</v>
      </c>
      <c r="E2785">
        <v>94.970000999999996</v>
      </c>
      <c r="F2785">
        <v>94.970000999999996</v>
      </c>
      <c r="G2785">
        <v>38546000</v>
      </c>
      <c r="I2785" s="2">
        <f t="shared" si="180"/>
        <v>94.895998666666671</v>
      </c>
      <c r="J2785" s="2">
        <f t="shared" si="181"/>
        <v>94.244496333333345</v>
      </c>
      <c r="K2785" s="2">
        <f t="shared" si="182"/>
        <v>93.436494666666675</v>
      </c>
      <c r="L2785" s="2">
        <f t="shared" si="183"/>
        <v>92.784992333333349</v>
      </c>
      <c r="M2785" s="2">
        <f t="shared" si="184"/>
        <v>95.70400033333334</v>
      </c>
      <c r="N2785" s="2">
        <f t="shared" si="185"/>
        <v>96.355502666666666</v>
      </c>
      <c r="O2785" s="2">
        <f t="shared" si="186"/>
        <v>97.163504333333336</v>
      </c>
      <c r="P2785" s="10" t="str">
        <f t="shared" si="187"/>
        <v/>
      </c>
      <c r="Q2785" s="2">
        <f t="shared" si="188"/>
        <v>92.0625</v>
      </c>
      <c r="R2785" s="2">
        <f t="shared" si="189"/>
        <v>2.9075009999999963</v>
      </c>
      <c r="S2785" s="1">
        <f t="shared" si="190"/>
        <v>95.748343598554143</v>
      </c>
      <c r="T2785" s="1">
        <f t="shared" si="191"/>
        <v>88.376656401445857</v>
      </c>
      <c r="U2785" s="1" t="str">
        <f t="shared" si="192"/>
        <v>Change UP</v>
      </c>
      <c r="V2785" s="1" t="str">
        <f t="shared" si="193"/>
        <v/>
      </c>
      <c r="W2785" s="1" t="str">
        <f t="shared" si="194"/>
        <v/>
      </c>
    </row>
    <row r="2786" spans="1:23" x14ac:dyDescent="0.25">
      <c r="A2786" s="3">
        <v>44222</v>
      </c>
      <c r="B2786">
        <v>94.442001000000005</v>
      </c>
      <c r="C2786">
        <v>96.25</v>
      </c>
      <c r="D2786">
        <v>94.212249999999997</v>
      </c>
      <c r="E2786">
        <v>95.861999999999995</v>
      </c>
      <c r="F2786">
        <v>95.861999999999995</v>
      </c>
      <c r="G2786">
        <v>26262000</v>
      </c>
      <c r="I2786" s="2">
        <f t="shared" si="180"/>
        <v>94.941833333333349</v>
      </c>
      <c r="J2786" s="2">
        <f t="shared" si="181"/>
        <v>93.404670666666703</v>
      </c>
      <c r="K2786" s="2">
        <f t="shared" si="182"/>
        <v>91.839340333333354</v>
      </c>
      <c r="L2786" s="2">
        <f t="shared" si="183"/>
        <v>90.302177666666708</v>
      </c>
      <c r="M2786" s="2">
        <f t="shared" si="184"/>
        <v>96.507163666666699</v>
      </c>
      <c r="N2786" s="2">
        <f t="shared" si="185"/>
        <v>98.044326333333345</v>
      </c>
      <c r="O2786" s="2">
        <f t="shared" si="186"/>
        <v>99.609656666666694</v>
      </c>
      <c r="P2786" s="10" t="str">
        <f t="shared" si="187"/>
        <v/>
      </c>
      <c r="Q2786" s="2">
        <f t="shared" si="188"/>
        <v>93.694599799999992</v>
      </c>
      <c r="R2786" s="2">
        <f t="shared" si="189"/>
        <v>2.167400200000003</v>
      </c>
      <c r="S2786" s="1">
        <f t="shared" si="190"/>
        <v>96.033541730831473</v>
      </c>
      <c r="T2786" s="1">
        <f t="shared" si="191"/>
        <v>91.35565786916851</v>
      </c>
      <c r="U2786" s="1" t="str">
        <f t="shared" si="192"/>
        <v>Change UP</v>
      </c>
      <c r="V2786" s="1" t="str">
        <f t="shared" si="193"/>
        <v/>
      </c>
      <c r="W2786" s="1" t="str">
        <f t="shared" si="194"/>
        <v/>
      </c>
    </row>
    <row r="2787" spans="1:23" x14ac:dyDescent="0.25">
      <c r="A2787" s="3">
        <v>44223</v>
      </c>
      <c r="B2787">
        <v>94.126503</v>
      </c>
      <c r="C2787">
        <v>94.5</v>
      </c>
      <c r="D2787">
        <v>90.449996999999996</v>
      </c>
      <c r="E2787">
        <v>91.539496999999997</v>
      </c>
      <c r="F2787">
        <v>91.539496999999997</v>
      </c>
      <c r="G2787">
        <v>54966000</v>
      </c>
      <c r="I2787" s="2">
        <f t="shared" si="180"/>
        <v>95.441416666666669</v>
      </c>
      <c r="J2787" s="2">
        <f t="shared" si="181"/>
        <v>94.632833333333338</v>
      </c>
      <c r="K2787" s="2">
        <f t="shared" si="182"/>
        <v>93.403666666666666</v>
      </c>
      <c r="L2787" s="2">
        <f t="shared" si="183"/>
        <v>92.595083333333335</v>
      </c>
      <c r="M2787" s="2">
        <f t="shared" si="184"/>
        <v>96.67058333333334</v>
      </c>
      <c r="N2787" s="2">
        <f t="shared" si="185"/>
        <v>97.479166666666671</v>
      </c>
      <c r="O2787" s="2">
        <f t="shared" si="186"/>
        <v>98.708333333333343</v>
      </c>
      <c r="P2787" s="10" t="str">
        <f t="shared" si="187"/>
        <v>Definitely down</v>
      </c>
      <c r="Q2787" s="2">
        <f t="shared" si="188"/>
        <v>94.958399999999983</v>
      </c>
      <c r="R2787" s="2">
        <f t="shared" si="189"/>
        <v>-3.418902999999986</v>
      </c>
      <c r="S2787" s="1">
        <f t="shared" si="190"/>
        <v>95.541168633337008</v>
      </c>
      <c r="T2787" s="1">
        <f t="shared" si="191"/>
        <v>94.375631366662958</v>
      </c>
      <c r="U2787" s="1" t="str">
        <f t="shared" si="192"/>
        <v>Change DOWN</v>
      </c>
      <c r="V2787" s="1" t="str">
        <f t="shared" si="193"/>
        <v>Change DOWN</v>
      </c>
      <c r="W2787" s="1">
        <f t="shared" si="194"/>
        <v>91.539496999999997</v>
      </c>
    </row>
    <row r="2788" spans="1:23" x14ac:dyDescent="0.25">
      <c r="A2788" s="3">
        <v>44224</v>
      </c>
      <c r="B2788">
        <v>92.196999000000005</v>
      </c>
      <c r="C2788">
        <v>94.941497999999996</v>
      </c>
      <c r="D2788">
        <v>92.132003999999995</v>
      </c>
      <c r="E2788">
        <v>93.155501999999998</v>
      </c>
      <c r="F2788">
        <v>93.155501999999998</v>
      </c>
      <c r="G2788">
        <v>35462000</v>
      </c>
      <c r="I2788" s="2">
        <f t="shared" si="180"/>
        <v>92.16316466666666</v>
      </c>
      <c r="J2788" s="2">
        <f t="shared" si="181"/>
        <v>89.826329333333319</v>
      </c>
      <c r="K2788" s="2">
        <f t="shared" si="182"/>
        <v>88.113161666666656</v>
      </c>
      <c r="L2788" s="2">
        <f t="shared" si="183"/>
        <v>85.776326333333316</v>
      </c>
      <c r="M2788" s="2">
        <f t="shared" si="184"/>
        <v>93.876332333333323</v>
      </c>
      <c r="N2788" s="2">
        <f t="shared" si="185"/>
        <v>96.213167666666664</v>
      </c>
      <c r="O2788" s="2">
        <f t="shared" si="186"/>
        <v>97.926335333333327</v>
      </c>
      <c r="P2788" s="10" t="str">
        <f t="shared" si="187"/>
        <v/>
      </c>
      <c r="Q2788" s="2">
        <f t="shared" si="188"/>
        <v>94.397299199999992</v>
      </c>
      <c r="R2788" s="2">
        <f t="shared" si="189"/>
        <v>-1.2417971999999935</v>
      </c>
      <c r="S2788" s="1">
        <f t="shared" si="190"/>
        <v>96.062903142374253</v>
      </c>
      <c r="T2788" s="1">
        <f t="shared" si="191"/>
        <v>92.731695257625731</v>
      </c>
      <c r="U2788" s="1" t="str">
        <f t="shared" si="192"/>
        <v>Change DOWN</v>
      </c>
      <c r="V2788" s="1" t="str">
        <f t="shared" si="193"/>
        <v/>
      </c>
      <c r="W2788" s="1" t="str">
        <f t="shared" si="194"/>
        <v/>
      </c>
    </row>
    <row r="2789" spans="1:23" x14ac:dyDescent="0.25">
      <c r="A2789" s="3">
        <v>44225</v>
      </c>
      <c r="B2789">
        <v>92.308502000000004</v>
      </c>
      <c r="C2789">
        <v>92.863997999999995</v>
      </c>
      <c r="D2789">
        <v>90.510002</v>
      </c>
      <c r="E2789">
        <v>91.787002999999999</v>
      </c>
      <c r="F2789">
        <v>91.787002999999999</v>
      </c>
      <c r="G2789">
        <v>32252000</v>
      </c>
      <c r="I2789" s="2">
        <f t="shared" si="180"/>
        <v>93.409667999999996</v>
      </c>
      <c r="J2789" s="2">
        <f t="shared" si="181"/>
        <v>91.877837999999997</v>
      </c>
      <c r="K2789" s="2">
        <f t="shared" si="182"/>
        <v>90.600173999999996</v>
      </c>
      <c r="L2789" s="2">
        <f t="shared" si="183"/>
        <v>89.068343999999996</v>
      </c>
      <c r="M2789" s="2">
        <f t="shared" si="184"/>
        <v>94.687331999999998</v>
      </c>
      <c r="N2789" s="2">
        <f t="shared" si="185"/>
        <v>96.219161999999997</v>
      </c>
      <c r="O2789" s="2">
        <f t="shared" si="186"/>
        <v>97.496825999999999</v>
      </c>
      <c r="P2789" s="10" t="str">
        <f t="shared" si="187"/>
        <v>Possibly down</v>
      </c>
      <c r="Q2789" s="2">
        <f t="shared" si="188"/>
        <v>94.115899600000006</v>
      </c>
      <c r="R2789" s="2">
        <f t="shared" si="189"/>
        <v>-2.3288966000000073</v>
      </c>
      <c r="S2789" s="1">
        <f t="shared" si="190"/>
        <v>95.863454053988292</v>
      </c>
      <c r="T2789" s="1">
        <f t="shared" si="191"/>
        <v>92.36834514601172</v>
      </c>
      <c r="U2789" s="1" t="str">
        <f t="shared" si="192"/>
        <v>Change DOWN</v>
      </c>
      <c r="V2789" s="1" t="str">
        <f t="shared" si="193"/>
        <v/>
      </c>
      <c r="W2789" s="1" t="str">
        <f t="shared" si="194"/>
        <v/>
      </c>
    </row>
    <row r="2790" spans="1:23" x14ac:dyDescent="0.25">
      <c r="A2790" s="3">
        <v>44228</v>
      </c>
      <c r="B2790">
        <v>92.678496999999993</v>
      </c>
      <c r="C2790">
        <v>96.119597999999996</v>
      </c>
      <c r="D2790">
        <v>92.546501000000006</v>
      </c>
      <c r="E2790">
        <v>95.067497000000003</v>
      </c>
      <c r="F2790">
        <v>95.067497000000003</v>
      </c>
      <c r="G2790">
        <v>32044000</v>
      </c>
      <c r="I2790" s="2">
        <f t="shared" si="180"/>
        <v>91.720334333333327</v>
      </c>
      <c r="J2790" s="2">
        <f t="shared" si="181"/>
        <v>90.576670666666658</v>
      </c>
      <c r="K2790" s="2">
        <f t="shared" si="182"/>
        <v>89.366338333333331</v>
      </c>
      <c r="L2790" s="2">
        <f t="shared" si="183"/>
        <v>88.222674666666663</v>
      </c>
      <c r="M2790" s="2">
        <f t="shared" si="184"/>
        <v>92.930666666666653</v>
      </c>
      <c r="N2790" s="2">
        <f t="shared" si="185"/>
        <v>94.074330333333322</v>
      </c>
      <c r="O2790" s="2">
        <f t="shared" si="186"/>
        <v>95.284662666666648</v>
      </c>
      <c r="P2790" s="10" t="str">
        <f t="shared" si="187"/>
        <v>Likely up</v>
      </c>
      <c r="Q2790" s="2">
        <f t="shared" si="188"/>
        <v>93.462800599999994</v>
      </c>
      <c r="R2790" s="2">
        <f t="shared" si="189"/>
        <v>1.6046964000000088</v>
      </c>
      <c r="S2790" s="1">
        <f t="shared" si="190"/>
        <v>95.375236061016992</v>
      </c>
      <c r="T2790" s="1">
        <f t="shared" si="191"/>
        <v>91.550365138982997</v>
      </c>
      <c r="U2790" s="1" t="str">
        <f t="shared" si="192"/>
        <v>Change DOWN</v>
      </c>
      <c r="V2790" s="1" t="str">
        <f t="shared" si="193"/>
        <v/>
      </c>
      <c r="W2790" s="1" t="str">
        <f t="shared" si="194"/>
        <v/>
      </c>
    </row>
    <row r="2791" spans="1:23" x14ac:dyDescent="0.25">
      <c r="A2791" s="3">
        <v>44229</v>
      </c>
      <c r="B2791">
        <v>96.127998000000005</v>
      </c>
      <c r="C2791">
        <v>97.788002000000006</v>
      </c>
      <c r="D2791">
        <v>95.724502999999999</v>
      </c>
      <c r="E2791">
        <v>96.375504000000006</v>
      </c>
      <c r="F2791">
        <v>96.375504000000006</v>
      </c>
      <c r="G2791">
        <v>45474000</v>
      </c>
      <c r="I2791" s="2">
        <f t="shared" si="180"/>
        <v>94.577865333333349</v>
      </c>
      <c r="J2791" s="2">
        <f t="shared" si="181"/>
        <v>93.036132666666703</v>
      </c>
      <c r="K2791" s="2">
        <f t="shared" si="182"/>
        <v>91.004768333333359</v>
      </c>
      <c r="L2791" s="2">
        <f t="shared" si="183"/>
        <v>89.463035666666713</v>
      </c>
      <c r="M2791" s="2">
        <f t="shared" si="184"/>
        <v>96.609229666666693</v>
      </c>
      <c r="N2791" s="2">
        <f t="shared" si="185"/>
        <v>98.150962333333339</v>
      </c>
      <c r="O2791" s="2">
        <f t="shared" si="186"/>
        <v>100.18232666666668</v>
      </c>
      <c r="P2791" s="10" t="str">
        <f t="shared" si="187"/>
        <v/>
      </c>
      <c r="Q2791" s="2">
        <f t="shared" si="188"/>
        <v>93.482299800000007</v>
      </c>
      <c r="R2791" s="2">
        <f t="shared" si="189"/>
        <v>2.8932041999999996</v>
      </c>
      <c r="S2791" s="1">
        <f t="shared" si="190"/>
        <v>95.414341075868023</v>
      </c>
      <c r="T2791" s="1">
        <f t="shared" si="191"/>
        <v>91.550258524131991</v>
      </c>
      <c r="U2791" s="1" t="str">
        <f t="shared" si="192"/>
        <v>Change UP</v>
      </c>
      <c r="V2791" s="1" t="str">
        <f t="shared" si="193"/>
        <v>Change UP</v>
      </c>
      <c r="W2791" s="1">
        <f t="shared" si="194"/>
        <v>96.375504000000006</v>
      </c>
    </row>
    <row r="2792" spans="1:23" x14ac:dyDescent="0.25">
      <c r="A2792" s="3">
        <v>44230</v>
      </c>
      <c r="B2792">
        <v>103.650002</v>
      </c>
      <c r="C2792">
        <v>105.824997</v>
      </c>
      <c r="D2792">
        <v>100.918999</v>
      </c>
      <c r="E2792">
        <v>103.503502</v>
      </c>
      <c r="F2792">
        <v>103.503502</v>
      </c>
      <c r="G2792">
        <v>82364000</v>
      </c>
      <c r="I2792" s="2">
        <f t="shared" si="180"/>
        <v>96.629336333333342</v>
      </c>
      <c r="J2792" s="2">
        <f t="shared" si="181"/>
        <v>95.470670666666678</v>
      </c>
      <c r="K2792" s="2">
        <f t="shared" si="182"/>
        <v>94.565837333333334</v>
      </c>
      <c r="L2792" s="2">
        <f t="shared" si="183"/>
        <v>93.40717166666667</v>
      </c>
      <c r="M2792" s="2">
        <f t="shared" si="184"/>
        <v>97.534169666666685</v>
      </c>
      <c r="N2792" s="2">
        <f t="shared" si="185"/>
        <v>98.692835333333349</v>
      </c>
      <c r="O2792" s="2">
        <f t="shared" si="186"/>
        <v>99.597668666666692</v>
      </c>
      <c r="P2792" s="10" t="str">
        <f t="shared" si="187"/>
        <v>Definitely up</v>
      </c>
      <c r="Q2792" s="2">
        <f t="shared" si="188"/>
        <v>93.585000599999987</v>
      </c>
      <c r="R2792" s="2">
        <f t="shared" si="189"/>
        <v>9.9185014000000109</v>
      </c>
      <c r="S2792" s="1">
        <f t="shared" si="190"/>
        <v>95.681787081502407</v>
      </c>
      <c r="T2792" s="1">
        <f t="shared" si="191"/>
        <v>91.488214118497567</v>
      </c>
      <c r="U2792" s="1" t="str">
        <f t="shared" si="192"/>
        <v>Change UP</v>
      </c>
      <c r="V2792" s="1" t="str">
        <f t="shared" si="193"/>
        <v/>
      </c>
      <c r="W2792" s="1" t="str">
        <f t="shared" si="194"/>
        <v/>
      </c>
    </row>
    <row r="2793" spans="1:23" x14ac:dyDescent="0.25">
      <c r="A2793" s="3">
        <v>44231</v>
      </c>
      <c r="B2793">
        <v>103.44450399999999</v>
      </c>
      <c r="C2793">
        <v>103.927498</v>
      </c>
      <c r="D2793">
        <v>102.129501</v>
      </c>
      <c r="E2793">
        <v>103.1185</v>
      </c>
      <c r="F2793">
        <v>103.1185</v>
      </c>
      <c r="G2793">
        <v>37046000</v>
      </c>
      <c r="I2793" s="2">
        <f t="shared" si="180"/>
        <v>103.41583266666665</v>
      </c>
      <c r="J2793" s="2">
        <f t="shared" si="181"/>
        <v>101.00666833333329</v>
      </c>
      <c r="K2793" s="2">
        <f t="shared" si="182"/>
        <v>98.509834666666649</v>
      </c>
      <c r="L2793" s="2">
        <f t="shared" si="183"/>
        <v>96.100670333333298</v>
      </c>
      <c r="M2793" s="2">
        <f t="shared" si="184"/>
        <v>105.91266633333329</v>
      </c>
      <c r="N2793" s="2">
        <f t="shared" si="185"/>
        <v>108.32183066666664</v>
      </c>
      <c r="O2793" s="2">
        <f t="shared" si="186"/>
        <v>110.81866433333329</v>
      </c>
      <c r="P2793" s="10" t="str">
        <f t="shared" si="187"/>
        <v/>
      </c>
      <c r="Q2793" s="2">
        <f t="shared" si="188"/>
        <v>95.977801599999992</v>
      </c>
      <c r="R2793" s="2">
        <f t="shared" si="189"/>
        <v>7.1406984000000051</v>
      </c>
      <c r="S2793" s="1">
        <f t="shared" si="190"/>
        <v>100.53716438750192</v>
      </c>
      <c r="T2793" s="1">
        <f t="shared" si="191"/>
        <v>91.418438812498067</v>
      </c>
      <c r="U2793" s="1" t="str">
        <f t="shared" si="192"/>
        <v>Change UP</v>
      </c>
      <c r="V2793" s="1" t="str">
        <f t="shared" si="193"/>
        <v/>
      </c>
      <c r="W2793" s="1" t="str">
        <f t="shared" si="194"/>
        <v/>
      </c>
    </row>
    <row r="2794" spans="1:23" x14ac:dyDescent="0.25">
      <c r="A2794" s="3">
        <v>44232</v>
      </c>
      <c r="B2794">
        <v>103.5</v>
      </c>
      <c r="C2794">
        <v>105.12550400000001</v>
      </c>
      <c r="D2794">
        <v>102.966499</v>
      </c>
      <c r="E2794">
        <v>104.900002</v>
      </c>
      <c r="F2794">
        <v>104.900002</v>
      </c>
      <c r="G2794">
        <v>30702000</v>
      </c>
      <c r="I2794" s="2">
        <f t="shared" si="180"/>
        <v>103.05849966666666</v>
      </c>
      <c r="J2794" s="2">
        <f t="shared" si="181"/>
        <v>102.18950133333333</v>
      </c>
      <c r="K2794" s="2">
        <f t="shared" si="182"/>
        <v>101.26050266666667</v>
      </c>
      <c r="L2794" s="2">
        <f t="shared" si="183"/>
        <v>100.39150433333333</v>
      </c>
      <c r="M2794" s="2">
        <f t="shared" si="184"/>
        <v>103.98749833333332</v>
      </c>
      <c r="N2794" s="2">
        <f t="shared" si="185"/>
        <v>104.85649666666666</v>
      </c>
      <c r="O2794" s="2">
        <f t="shared" si="186"/>
        <v>105.78549533333332</v>
      </c>
      <c r="P2794" s="10" t="str">
        <f t="shared" si="187"/>
        <v>Likely up</v>
      </c>
      <c r="Q2794" s="2">
        <f t="shared" si="188"/>
        <v>97.970401199999998</v>
      </c>
      <c r="R2794" s="2">
        <f t="shared" si="189"/>
        <v>6.9296008000000029</v>
      </c>
      <c r="S2794" s="1">
        <f t="shared" si="190"/>
        <v>103.1260555932422</v>
      </c>
      <c r="T2794" s="1">
        <f t="shared" si="191"/>
        <v>92.814746806757796</v>
      </c>
      <c r="U2794" s="1" t="str">
        <f t="shared" si="192"/>
        <v>Change UP</v>
      </c>
      <c r="V2794" s="1" t="str">
        <f t="shared" si="193"/>
        <v/>
      </c>
      <c r="W2794" s="1" t="str">
        <f t="shared" si="194"/>
        <v/>
      </c>
    </row>
    <row r="2795" spans="1:23" x14ac:dyDescent="0.25">
      <c r="A2795" s="3">
        <v>44235</v>
      </c>
      <c r="B2795">
        <v>105.295502</v>
      </c>
      <c r="C2795">
        <v>106.177353</v>
      </c>
      <c r="D2795">
        <v>103.599998</v>
      </c>
      <c r="E2795">
        <v>104.6455</v>
      </c>
      <c r="F2795">
        <v>104.6455</v>
      </c>
      <c r="G2795">
        <v>24838000</v>
      </c>
      <c r="I2795" s="2">
        <f t="shared" si="180"/>
        <v>104.33066833333334</v>
      </c>
      <c r="J2795" s="2">
        <f t="shared" si="181"/>
        <v>103.53583266666666</v>
      </c>
      <c r="K2795" s="2">
        <f t="shared" si="182"/>
        <v>102.17166333333333</v>
      </c>
      <c r="L2795" s="2">
        <f t="shared" si="183"/>
        <v>101.37682766666666</v>
      </c>
      <c r="M2795" s="2">
        <f t="shared" si="184"/>
        <v>105.69483766666667</v>
      </c>
      <c r="N2795" s="2">
        <f t="shared" si="185"/>
        <v>106.48967333333334</v>
      </c>
      <c r="O2795" s="2">
        <f t="shared" si="186"/>
        <v>107.85384266666668</v>
      </c>
      <c r="P2795" s="10" t="str">
        <f t="shared" si="187"/>
        <v/>
      </c>
      <c r="Q2795" s="2">
        <f t="shared" si="188"/>
        <v>100.593001</v>
      </c>
      <c r="R2795" s="2">
        <f t="shared" si="189"/>
        <v>4.0524989999999974</v>
      </c>
      <c r="S2795" s="1">
        <f t="shared" si="190"/>
        <v>105.11289851772726</v>
      </c>
      <c r="T2795" s="1">
        <f t="shared" si="191"/>
        <v>96.073103482272742</v>
      </c>
      <c r="U2795" s="1" t="str">
        <f t="shared" si="192"/>
        <v>Change UP</v>
      </c>
      <c r="V2795" s="1" t="str">
        <f t="shared" si="193"/>
        <v/>
      </c>
      <c r="W2795" s="1" t="str">
        <f t="shared" si="194"/>
        <v/>
      </c>
    </row>
    <row r="2796" spans="1:23" x14ac:dyDescent="0.25">
      <c r="A2796" s="3">
        <v>44236</v>
      </c>
      <c r="B2796">
        <v>103.927002</v>
      </c>
      <c r="C2796">
        <v>105.2565</v>
      </c>
      <c r="D2796">
        <v>103.927002</v>
      </c>
      <c r="E2796">
        <v>104.175499</v>
      </c>
      <c r="F2796">
        <v>104.175499</v>
      </c>
      <c r="G2796">
        <v>17798000</v>
      </c>
      <c r="I2796" s="2">
        <f t="shared" si="180"/>
        <v>104.80761700000001</v>
      </c>
      <c r="J2796" s="2">
        <f t="shared" si="181"/>
        <v>103.43788100000002</v>
      </c>
      <c r="K2796" s="2">
        <f t="shared" si="182"/>
        <v>102.23026200000001</v>
      </c>
      <c r="L2796" s="2">
        <f t="shared" si="183"/>
        <v>100.86052600000002</v>
      </c>
      <c r="M2796" s="2">
        <f t="shared" si="184"/>
        <v>106.01523600000002</v>
      </c>
      <c r="N2796" s="2">
        <f t="shared" si="185"/>
        <v>107.384972</v>
      </c>
      <c r="O2796" s="2">
        <f t="shared" si="186"/>
        <v>108.59259100000001</v>
      </c>
      <c r="P2796" s="10" t="str">
        <f t="shared" si="187"/>
        <v/>
      </c>
      <c r="Q2796" s="2">
        <f t="shared" si="188"/>
        <v>102.50860159999999</v>
      </c>
      <c r="R2796" s="2">
        <f t="shared" si="189"/>
        <v>1.6668974000000105</v>
      </c>
      <c r="S2796" s="1">
        <f t="shared" si="190"/>
        <v>106.01793984532529</v>
      </c>
      <c r="T2796" s="1">
        <f t="shared" si="191"/>
        <v>98.999263354674696</v>
      </c>
      <c r="U2796" s="1" t="str">
        <f t="shared" si="192"/>
        <v>Change UP</v>
      </c>
      <c r="V2796" s="1" t="str">
        <f t="shared" si="193"/>
        <v/>
      </c>
      <c r="W2796" s="1" t="str">
        <f t="shared" si="194"/>
        <v/>
      </c>
    </row>
    <row r="2797" spans="1:23" x14ac:dyDescent="0.25">
      <c r="A2797" s="3">
        <v>44237</v>
      </c>
      <c r="B2797">
        <v>104.710503</v>
      </c>
      <c r="C2797">
        <v>105.418503</v>
      </c>
      <c r="D2797">
        <v>103.15450300000001</v>
      </c>
      <c r="E2797">
        <v>104.768997</v>
      </c>
      <c r="F2797">
        <v>104.768997</v>
      </c>
      <c r="G2797">
        <v>22710000</v>
      </c>
      <c r="I2797" s="2">
        <f t="shared" si="180"/>
        <v>104.45300033333335</v>
      </c>
      <c r="J2797" s="2">
        <f t="shared" si="181"/>
        <v>103.6495006666667</v>
      </c>
      <c r="K2797" s="2">
        <f t="shared" si="182"/>
        <v>103.12350233333335</v>
      </c>
      <c r="L2797" s="2">
        <f t="shared" si="183"/>
        <v>102.3200026666667</v>
      </c>
      <c r="M2797" s="2">
        <f t="shared" si="184"/>
        <v>104.9789986666667</v>
      </c>
      <c r="N2797" s="2">
        <f t="shared" si="185"/>
        <v>105.78249833333335</v>
      </c>
      <c r="O2797" s="2">
        <f t="shared" si="186"/>
        <v>106.3084966666667</v>
      </c>
      <c r="P2797" s="10" t="str">
        <f t="shared" si="187"/>
        <v/>
      </c>
      <c r="Q2797" s="2">
        <f t="shared" si="188"/>
        <v>104.0686006</v>
      </c>
      <c r="R2797" s="2">
        <f t="shared" si="189"/>
        <v>0.70039640000000247</v>
      </c>
      <c r="S2797" s="1">
        <f t="shared" si="190"/>
        <v>104.81984890306084</v>
      </c>
      <c r="T2797" s="1">
        <f t="shared" si="191"/>
        <v>103.31735229693915</v>
      </c>
      <c r="U2797" s="1" t="str">
        <f t="shared" si="192"/>
        <v>Change UP</v>
      </c>
      <c r="V2797" s="1" t="str">
        <f t="shared" si="193"/>
        <v/>
      </c>
      <c r="W2797" s="1" t="str">
        <f t="shared" si="194"/>
        <v/>
      </c>
    </row>
    <row r="2798" spans="1:23" x14ac:dyDescent="0.25">
      <c r="A2798" s="3">
        <v>44238</v>
      </c>
      <c r="B2798">
        <v>104.97550200000001</v>
      </c>
      <c r="C2798">
        <v>105.101501</v>
      </c>
      <c r="D2798">
        <v>103.86599699999999</v>
      </c>
      <c r="E2798">
        <v>104.79450199999999</v>
      </c>
      <c r="F2798">
        <v>104.79450199999999</v>
      </c>
      <c r="G2798">
        <v>18914000</v>
      </c>
      <c r="I2798" s="2">
        <f t="shared" si="180"/>
        <v>104.44733433333334</v>
      </c>
      <c r="J2798" s="2">
        <f t="shared" si="181"/>
        <v>103.47616566666669</v>
      </c>
      <c r="K2798" s="2">
        <f t="shared" si="182"/>
        <v>102.18333433333335</v>
      </c>
      <c r="L2798" s="2">
        <f t="shared" si="183"/>
        <v>101.21216566666669</v>
      </c>
      <c r="M2798" s="2">
        <f t="shared" si="184"/>
        <v>105.74016566666668</v>
      </c>
      <c r="N2798" s="2">
        <f t="shared" si="185"/>
        <v>106.71133433333334</v>
      </c>
      <c r="O2798" s="2">
        <f t="shared" si="186"/>
        <v>108.00416566666668</v>
      </c>
      <c r="P2798" s="10" t="str">
        <f t="shared" si="187"/>
        <v/>
      </c>
      <c r="Q2798" s="2">
        <f t="shared" si="188"/>
        <v>104.32169959999999</v>
      </c>
      <c r="R2798" s="2">
        <f t="shared" si="189"/>
        <v>0.47280240000000617</v>
      </c>
      <c r="S2798" s="1">
        <f t="shared" si="190"/>
        <v>105.0477194381954</v>
      </c>
      <c r="T2798" s="1">
        <f t="shared" si="191"/>
        <v>103.59567976180458</v>
      </c>
      <c r="U2798" s="1" t="str">
        <f t="shared" si="192"/>
        <v>Change UP</v>
      </c>
      <c r="V2798" s="1" t="str">
        <f t="shared" si="193"/>
        <v/>
      </c>
      <c r="W2798" s="1" t="str">
        <f t="shared" si="194"/>
        <v/>
      </c>
    </row>
    <row r="2799" spans="1:23" x14ac:dyDescent="0.25">
      <c r="A2799" s="3">
        <v>44239</v>
      </c>
      <c r="B2799">
        <v>104.512497</v>
      </c>
      <c r="C2799">
        <v>105.441002</v>
      </c>
      <c r="D2799">
        <v>104.156502</v>
      </c>
      <c r="E2799">
        <v>105.20549800000001</v>
      </c>
      <c r="F2799">
        <v>105.20549800000001</v>
      </c>
      <c r="G2799">
        <v>17114000</v>
      </c>
      <c r="I2799" s="2">
        <f t="shared" si="180"/>
        <v>104.58733333333332</v>
      </c>
      <c r="J2799" s="2">
        <f t="shared" si="181"/>
        <v>104.07316566666664</v>
      </c>
      <c r="K2799" s="2">
        <f t="shared" si="182"/>
        <v>103.35182933333331</v>
      </c>
      <c r="L2799" s="2">
        <f t="shared" si="183"/>
        <v>102.83766166666663</v>
      </c>
      <c r="M2799" s="2">
        <f t="shared" si="184"/>
        <v>105.30866966666665</v>
      </c>
      <c r="N2799" s="2">
        <f t="shared" si="185"/>
        <v>105.82283733333333</v>
      </c>
      <c r="O2799" s="2">
        <f t="shared" si="186"/>
        <v>106.54417366666665</v>
      </c>
      <c r="P2799" s="10" t="str">
        <f t="shared" si="187"/>
        <v/>
      </c>
      <c r="Q2799" s="2">
        <f t="shared" si="188"/>
        <v>104.65689999999999</v>
      </c>
      <c r="R2799" s="2">
        <f t="shared" si="189"/>
        <v>0.54859800000001258</v>
      </c>
      <c r="S2799" s="1">
        <f t="shared" si="190"/>
        <v>104.94083463729262</v>
      </c>
      <c r="T2799" s="1">
        <f t="shared" si="191"/>
        <v>104.37296536270736</v>
      </c>
      <c r="U2799" s="1" t="str">
        <f t="shared" si="192"/>
        <v>Change UP</v>
      </c>
      <c r="V2799" s="1" t="str">
        <f t="shared" si="193"/>
        <v/>
      </c>
      <c r="W2799" s="1" t="str">
        <f t="shared" si="194"/>
        <v/>
      </c>
    </row>
    <row r="2800" spans="1:23" x14ac:dyDescent="0.25">
      <c r="A2800" s="3">
        <v>44243</v>
      </c>
      <c r="B2800">
        <v>105.218002</v>
      </c>
      <c r="C2800">
        <v>107.63400300000001</v>
      </c>
      <c r="D2800">
        <v>105.218002</v>
      </c>
      <c r="E2800">
        <v>106.095001</v>
      </c>
      <c r="F2800">
        <v>106.095001</v>
      </c>
      <c r="G2800">
        <v>22676000</v>
      </c>
      <c r="I2800" s="2">
        <f t="shared" si="180"/>
        <v>104.93433399999999</v>
      </c>
      <c r="J2800" s="2">
        <f t="shared" si="181"/>
        <v>104.42766599999999</v>
      </c>
      <c r="K2800" s="2">
        <f t="shared" si="182"/>
        <v>103.649834</v>
      </c>
      <c r="L2800" s="2">
        <f t="shared" si="183"/>
        <v>103.14316599999999</v>
      </c>
      <c r="M2800" s="2">
        <f t="shared" si="184"/>
        <v>105.71216599999998</v>
      </c>
      <c r="N2800" s="2">
        <f t="shared" si="185"/>
        <v>106.21883399999999</v>
      </c>
      <c r="O2800" s="2">
        <f t="shared" si="186"/>
        <v>106.99666599999998</v>
      </c>
      <c r="P2800" s="10" t="str">
        <f t="shared" si="187"/>
        <v>Possibly up</v>
      </c>
      <c r="Q2800" s="2">
        <f t="shared" si="188"/>
        <v>104.71799920000001</v>
      </c>
      <c r="R2800" s="2">
        <f t="shared" si="189"/>
        <v>1.377001799999988</v>
      </c>
      <c r="S2800" s="1">
        <f t="shared" si="190"/>
        <v>105.0873469815741</v>
      </c>
      <c r="T2800" s="1">
        <f t="shared" si="191"/>
        <v>104.34865141842592</v>
      </c>
      <c r="U2800" s="1" t="str">
        <f t="shared" si="192"/>
        <v>Change UP</v>
      </c>
      <c r="V2800" s="1" t="str">
        <f t="shared" si="193"/>
        <v/>
      </c>
      <c r="W2800" s="1" t="str">
        <f t="shared" si="194"/>
        <v/>
      </c>
    </row>
    <row r="2801" spans="1:23" x14ac:dyDescent="0.25">
      <c r="A2801" s="3">
        <v>44244</v>
      </c>
      <c r="B2801">
        <v>105</v>
      </c>
      <c r="C2801">
        <v>106.682999</v>
      </c>
      <c r="D2801">
        <v>104.945999</v>
      </c>
      <c r="E2801">
        <v>106.415497</v>
      </c>
      <c r="F2801">
        <v>106.415497</v>
      </c>
      <c r="G2801">
        <v>21418000</v>
      </c>
      <c r="I2801" s="2">
        <f t="shared" si="180"/>
        <v>106.31566866666667</v>
      </c>
      <c r="J2801" s="2">
        <f t="shared" si="181"/>
        <v>104.99733433333333</v>
      </c>
      <c r="K2801" s="2">
        <f t="shared" si="182"/>
        <v>103.89966766666666</v>
      </c>
      <c r="L2801" s="2">
        <f t="shared" si="183"/>
        <v>102.58133333333332</v>
      </c>
      <c r="M2801" s="2">
        <f t="shared" si="184"/>
        <v>107.41333533333334</v>
      </c>
      <c r="N2801" s="2">
        <f t="shared" si="185"/>
        <v>108.73166966666668</v>
      </c>
      <c r="O2801" s="2">
        <f t="shared" si="186"/>
        <v>109.82933633333334</v>
      </c>
      <c r="P2801" s="10" t="str">
        <f t="shared" si="187"/>
        <v/>
      </c>
      <c r="Q2801" s="2">
        <f t="shared" si="188"/>
        <v>105.00789940000001</v>
      </c>
      <c r="R2801" s="2">
        <f t="shared" si="189"/>
        <v>1.4075975999999883</v>
      </c>
      <c r="S2801" s="1">
        <f t="shared" si="190"/>
        <v>105.71788854224397</v>
      </c>
      <c r="T2801" s="1">
        <f t="shared" si="191"/>
        <v>104.29791025775606</v>
      </c>
      <c r="U2801" s="1" t="str">
        <f t="shared" si="192"/>
        <v>Change UP</v>
      </c>
      <c r="V2801" s="1" t="str">
        <f t="shared" si="193"/>
        <v/>
      </c>
      <c r="W2801" s="1" t="str">
        <f t="shared" si="194"/>
        <v/>
      </c>
    </row>
    <row r="2802" spans="1:23" x14ac:dyDescent="0.25">
      <c r="A2802" s="3">
        <v>44245</v>
      </c>
      <c r="B2802">
        <v>105.51950100000001</v>
      </c>
      <c r="C2802">
        <v>106.63674899999999</v>
      </c>
      <c r="D2802">
        <v>105.185501</v>
      </c>
      <c r="E2802">
        <v>105.860001</v>
      </c>
      <c r="F2802">
        <v>105.860001</v>
      </c>
      <c r="G2802">
        <v>22432000</v>
      </c>
      <c r="I2802" s="2">
        <f t="shared" si="180"/>
        <v>106.01483166666667</v>
      </c>
      <c r="J2802" s="2">
        <f t="shared" si="181"/>
        <v>105.34666433333334</v>
      </c>
      <c r="K2802" s="2">
        <f t="shared" si="182"/>
        <v>104.27783166666667</v>
      </c>
      <c r="L2802" s="2">
        <f t="shared" si="183"/>
        <v>103.60966433333334</v>
      </c>
      <c r="M2802" s="2">
        <f t="shared" si="184"/>
        <v>107.08366433333333</v>
      </c>
      <c r="N2802" s="2">
        <f t="shared" si="185"/>
        <v>107.75183166666666</v>
      </c>
      <c r="O2802" s="2">
        <f t="shared" si="186"/>
        <v>108.82066433333333</v>
      </c>
      <c r="P2802" s="10" t="str">
        <f t="shared" si="187"/>
        <v/>
      </c>
      <c r="Q2802" s="2">
        <f t="shared" si="188"/>
        <v>105.455899</v>
      </c>
      <c r="R2802" s="2">
        <f t="shared" si="189"/>
        <v>0.40410199999999463</v>
      </c>
      <c r="S2802" s="1">
        <f t="shared" si="190"/>
        <v>106.21439433584953</v>
      </c>
      <c r="T2802" s="1">
        <f t="shared" si="191"/>
        <v>104.69740366415047</v>
      </c>
      <c r="U2802" s="1" t="str">
        <f t="shared" si="192"/>
        <v>Change UP</v>
      </c>
      <c r="V2802" s="1" t="str">
        <f t="shared" si="193"/>
        <v/>
      </c>
      <c r="W2802" s="1" t="str">
        <f t="shared" si="194"/>
        <v/>
      </c>
    </row>
    <row r="2803" spans="1:23" x14ac:dyDescent="0.25">
      <c r="A2803" s="3">
        <v>44246</v>
      </c>
      <c r="B2803">
        <v>105.96350099999999</v>
      </c>
      <c r="C2803">
        <v>106.52649700000001</v>
      </c>
      <c r="D2803">
        <v>104.870499</v>
      </c>
      <c r="E2803">
        <v>105.056999</v>
      </c>
      <c r="F2803">
        <v>105.056999</v>
      </c>
      <c r="G2803">
        <v>29148000</v>
      </c>
      <c r="I2803" s="2">
        <f t="shared" si="180"/>
        <v>105.89408366666667</v>
      </c>
      <c r="J2803" s="2">
        <f t="shared" si="181"/>
        <v>105.15141833333335</v>
      </c>
      <c r="K2803" s="2">
        <f t="shared" si="182"/>
        <v>104.44283566666668</v>
      </c>
      <c r="L2803" s="2">
        <f t="shared" si="183"/>
        <v>103.70017033333336</v>
      </c>
      <c r="M2803" s="2">
        <f t="shared" si="184"/>
        <v>106.60266633333335</v>
      </c>
      <c r="N2803" s="2">
        <f t="shared" si="185"/>
        <v>107.34533166666667</v>
      </c>
      <c r="O2803" s="2">
        <f t="shared" si="186"/>
        <v>108.05391433333334</v>
      </c>
      <c r="P2803" s="10" t="str">
        <f t="shared" si="187"/>
        <v>Possibly down</v>
      </c>
      <c r="Q2803" s="2">
        <f t="shared" si="188"/>
        <v>105.67409979999999</v>
      </c>
      <c r="R2803" s="2">
        <f t="shared" si="189"/>
        <v>-0.61710079999998868</v>
      </c>
      <c r="S2803" s="1">
        <f t="shared" si="190"/>
        <v>106.33641898687645</v>
      </c>
      <c r="T2803" s="1">
        <f t="shared" si="191"/>
        <v>105.01178061312353</v>
      </c>
      <c r="U2803" s="1" t="str">
        <f t="shared" si="192"/>
        <v>Change UP</v>
      </c>
      <c r="V2803" s="1" t="str">
        <f t="shared" si="193"/>
        <v/>
      </c>
      <c r="W2803" s="1" t="str">
        <f t="shared" si="194"/>
        <v/>
      </c>
    </row>
    <row r="2804" spans="1:23" x14ac:dyDescent="0.25">
      <c r="A2804" s="3">
        <v>44249</v>
      </c>
      <c r="B2804">
        <v>103.349998</v>
      </c>
      <c r="C2804">
        <v>104.570999</v>
      </c>
      <c r="D2804">
        <v>103.10700199999999</v>
      </c>
      <c r="E2804">
        <v>103.24400300000001</v>
      </c>
      <c r="F2804">
        <v>103.24400300000001</v>
      </c>
      <c r="G2804">
        <v>27350000</v>
      </c>
      <c r="I2804" s="2">
        <f t="shared" si="180"/>
        <v>105.48466500000001</v>
      </c>
      <c r="J2804" s="2">
        <f t="shared" si="181"/>
        <v>104.44283300000001</v>
      </c>
      <c r="K2804" s="2">
        <f t="shared" si="182"/>
        <v>103.828667</v>
      </c>
      <c r="L2804" s="2">
        <f t="shared" si="183"/>
        <v>102.786835</v>
      </c>
      <c r="M2804" s="2">
        <f t="shared" si="184"/>
        <v>106.09883100000002</v>
      </c>
      <c r="N2804" s="2">
        <f t="shared" si="185"/>
        <v>107.14066300000002</v>
      </c>
      <c r="O2804" s="2">
        <f t="shared" si="186"/>
        <v>107.75482900000003</v>
      </c>
      <c r="P2804" s="10" t="str">
        <f t="shared" si="187"/>
        <v>Likely down</v>
      </c>
      <c r="Q2804" s="2">
        <f t="shared" si="188"/>
        <v>105.72659920000001</v>
      </c>
      <c r="R2804" s="2">
        <f t="shared" si="189"/>
        <v>-2.4825962000000033</v>
      </c>
      <c r="S2804" s="1">
        <f t="shared" si="190"/>
        <v>106.3071177168909</v>
      </c>
      <c r="T2804" s="1">
        <f t="shared" si="191"/>
        <v>105.14608068310912</v>
      </c>
      <c r="U2804" s="1" t="str">
        <f t="shared" si="192"/>
        <v>Change DOWN</v>
      </c>
      <c r="V2804" s="1" t="str">
        <f t="shared" si="193"/>
        <v>Change DOWN</v>
      </c>
      <c r="W2804" s="1">
        <f t="shared" si="194"/>
        <v>103.24400300000001</v>
      </c>
    </row>
    <row r="2805" spans="1:23" x14ac:dyDescent="0.25">
      <c r="A2805" s="3">
        <v>44250</v>
      </c>
      <c r="B2805">
        <v>101.25050400000001</v>
      </c>
      <c r="C2805">
        <v>104.10050200000001</v>
      </c>
      <c r="D2805">
        <v>100.100998</v>
      </c>
      <c r="E2805">
        <v>103.54299899999999</v>
      </c>
      <c r="F2805">
        <v>103.54299899999999</v>
      </c>
      <c r="G2805">
        <v>33348000</v>
      </c>
      <c r="I2805" s="2">
        <f t="shared" si="180"/>
        <v>103.64066800000001</v>
      </c>
      <c r="J2805" s="2">
        <f t="shared" si="181"/>
        <v>102.71033700000001</v>
      </c>
      <c r="K2805" s="2">
        <f t="shared" si="182"/>
        <v>102.176671</v>
      </c>
      <c r="L2805" s="2">
        <f t="shared" si="183"/>
        <v>101.24634</v>
      </c>
      <c r="M2805" s="2">
        <f t="shared" si="184"/>
        <v>104.17433400000002</v>
      </c>
      <c r="N2805" s="2">
        <f t="shared" si="185"/>
        <v>105.10466500000001</v>
      </c>
      <c r="O2805" s="2">
        <f t="shared" si="186"/>
        <v>105.63833100000002</v>
      </c>
      <c r="P2805" s="10" t="str">
        <f t="shared" si="187"/>
        <v/>
      </c>
      <c r="Q2805" s="2">
        <f t="shared" si="188"/>
        <v>105.3343002</v>
      </c>
      <c r="R2805" s="2">
        <f t="shared" si="189"/>
        <v>-1.7913012000000066</v>
      </c>
      <c r="S2805" s="1">
        <f t="shared" si="190"/>
        <v>106.60613469182871</v>
      </c>
      <c r="T2805" s="1">
        <f t="shared" si="191"/>
        <v>104.06246570817129</v>
      </c>
      <c r="U2805" s="1" t="str">
        <f t="shared" si="192"/>
        <v>Change DOWN</v>
      </c>
      <c r="V2805" s="1" t="str">
        <f t="shared" si="193"/>
        <v/>
      </c>
      <c r="W2805" s="1" t="str">
        <f t="shared" si="194"/>
        <v/>
      </c>
    </row>
    <row r="2806" spans="1:23" x14ac:dyDescent="0.25">
      <c r="A2806" s="3">
        <v>44251</v>
      </c>
      <c r="B2806">
        <v>102.091499</v>
      </c>
      <c r="C2806">
        <v>105.039001</v>
      </c>
      <c r="D2806">
        <v>101.906502</v>
      </c>
      <c r="E2806">
        <v>104.758499</v>
      </c>
      <c r="F2806">
        <v>104.758499</v>
      </c>
      <c r="G2806">
        <v>24966000</v>
      </c>
      <c r="I2806" s="2">
        <f t="shared" si="180"/>
        <v>102.58149966666667</v>
      </c>
      <c r="J2806" s="2">
        <f t="shared" si="181"/>
        <v>101.06249733333334</v>
      </c>
      <c r="K2806" s="2">
        <f t="shared" si="182"/>
        <v>98.581995666666671</v>
      </c>
      <c r="L2806" s="2">
        <f t="shared" si="183"/>
        <v>97.062993333333338</v>
      </c>
      <c r="M2806" s="2">
        <f t="shared" si="184"/>
        <v>105.06200133333334</v>
      </c>
      <c r="N2806" s="2">
        <f t="shared" si="185"/>
        <v>106.58100366666667</v>
      </c>
      <c r="O2806" s="2">
        <f t="shared" si="186"/>
        <v>109.06150533333334</v>
      </c>
      <c r="P2806" s="10" t="str">
        <f t="shared" si="187"/>
        <v/>
      </c>
      <c r="Q2806" s="2">
        <f t="shared" si="188"/>
        <v>104.82389980000001</v>
      </c>
      <c r="R2806" s="2">
        <f t="shared" si="189"/>
        <v>-6.5400800000006143E-2</v>
      </c>
      <c r="S2806" s="1">
        <f t="shared" si="190"/>
        <v>106.22012715781291</v>
      </c>
      <c r="T2806" s="1">
        <f t="shared" si="191"/>
        <v>103.4276724421871</v>
      </c>
      <c r="U2806" s="1" t="str">
        <f t="shared" si="192"/>
        <v>Change DOWN</v>
      </c>
      <c r="V2806" s="1" t="str">
        <f t="shared" si="193"/>
        <v/>
      </c>
      <c r="W2806" s="1" t="str">
        <f t="shared" si="194"/>
        <v/>
      </c>
    </row>
    <row r="2807" spans="1:23" x14ac:dyDescent="0.25">
      <c r="A2807" s="3">
        <v>44252</v>
      </c>
      <c r="B2807">
        <v>103.37249799999999</v>
      </c>
      <c r="C2807">
        <v>104.74400300000001</v>
      </c>
      <c r="D2807">
        <v>101.064499</v>
      </c>
      <c r="E2807">
        <v>101.568001</v>
      </c>
      <c r="F2807">
        <v>101.568001</v>
      </c>
      <c r="G2807">
        <v>36568000</v>
      </c>
      <c r="I2807" s="2">
        <f t="shared" si="180"/>
        <v>103.90133400000001</v>
      </c>
      <c r="J2807" s="2">
        <f t="shared" si="181"/>
        <v>102.76366700000001</v>
      </c>
      <c r="K2807" s="2">
        <f t="shared" si="182"/>
        <v>100.76883500000001</v>
      </c>
      <c r="L2807" s="2">
        <f t="shared" si="183"/>
        <v>99.631168000000017</v>
      </c>
      <c r="M2807" s="2">
        <f t="shared" si="184"/>
        <v>105.89616600000001</v>
      </c>
      <c r="N2807" s="2">
        <f t="shared" si="185"/>
        <v>107.033833</v>
      </c>
      <c r="O2807" s="2">
        <f t="shared" si="186"/>
        <v>109.028665</v>
      </c>
      <c r="P2807" s="10" t="str">
        <f t="shared" si="187"/>
        <v>Possibly down</v>
      </c>
      <c r="Q2807" s="2">
        <f t="shared" si="188"/>
        <v>104.49250019999999</v>
      </c>
      <c r="R2807" s="2">
        <f t="shared" si="189"/>
        <v>-2.9244991999999996</v>
      </c>
      <c r="S2807" s="1">
        <f t="shared" si="190"/>
        <v>105.57875183774476</v>
      </c>
      <c r="T2807" s="1">
        <f t="shared" si="191"/>
        <v>103.40624856225523</v>
      </c>
      <c r="U2807" s="1" t="str">
        <f t="shared" si="192"/>
        <v>Change DOWN</v>
      </c>
      <c r="V2807" s="1" t="str">
        <f t="shared" si="193"/>
        <v/>
      </c>
      <c r="W2807" s="1" t="str">
        <f t="shared" si="194"/>
        <v/>
      </c>
    </row>
    <row r="2808" spans="1:23" x14ac:dyDescent="0.25">
      <c r="A2808" s="3">
        <v>44253</v>
      </c>
      <c r="B2808">
        <v>102.52600099999999</v>
      </c>
      <c r="C2808">
        <v>103.550499</v>
      </c>
      <c r="D2808">
        <v>100.80300099999999</v>
      </c>
      <c r="E2808">
        <v>101.843002</v>
      </c>
      <c r="F2808">
        <v>101.843002</v>
      </c>
      <c r="G2808">
        <v>41670000</v>
      </c>
      <c r="I2808" s="2">
        <f t="shared" si="180"/>
        <v>102.45883433333334</v>
      </c>
      <c r="J2808" s="2">
        <f t="shared" si="181"/>
        <v>100.17366566666668</v>
      </c>
      <c r="K2808" s="2">
        <f t="shared" si="182"/>
        <v>98.779330333333334</v>
      </c>
      <c r="L2808" s="2">
        <f t="shared" si="183"/>
        <v>96.49416166666667</v>
      </c>
      <c r="M2808" s="2">
        <f t="shared" si="184"/>
        <v>103.85316966666669</v>
      </c>
      <c r="N2808" s="2">
        <f t="shared" si="185"/>
        <v>106.13833833333335</v>
      </c>
      <c r="O2808" s="2">
        <f t="shared" si="186"/>
        <v>107.5326736666667</v>
      </c>
      <c r="P2808" s="10" t="str">
        <f t="shared" si="187"/>
        <v/>
      </c>
      <c r="Q2808" s="2">
        <f t="shared" si="188"/>
        <v>103.63410019999999</v>
      </c>
      <c r="R2808" s="2">
        <f t="shared" si="189"/>
        <v>-1.7910981999999933</v>
      </c>
      <c r="S2808" s="1">
        <f t="shared" si="190"/>
        <v>105.02317856485318</v>
      </c>
      <c r="T2808" s="1">
        <f t="shared" si="191"/>
        <v>102.2450218351468</v>
      </c>
      <c r="U2808" s="1" t="str">
        <f t="shared" si="192"/>
        <v>Change DOWN</v>
      </c>
      <c r="V2808" s="1" t="str">
        <f t="shared" si="193"/>
        <v/>
      </c>
      <c r="W2808" s="1" t="str">
        <f t="shared" si="194"/>
        <v/>
      </c>
    </row>
    <row r="2809" spans="1:23" x14ac:dyDescent="0.25">
      <c r="A2809" s="3">
        <v>44256</v>
      </c>
      <c r="B2809">
        <v>102.825996</v>
      </c>
      <c r="C2809">
        <v>104.325996</v>
      </c>
      <c r="D2809">
        <v>102.30500000000001</v>
      </c>
      <c r="E2809">
        <v>104.07550000000001</v>
      </c>
      <c r="F2809">
        <v>104.07550000000001</v>
      </c>
      <c r="G2809">
        <v>28090000</v>
      </c>
      <c r="I2809" s="2">
        <f t="shared" si="180"/>
        <v>102.06550066666667</v>
      </c>
      <c r="J2809" s="2">
        <f t="shared" si="181"/>
        <v>100.58050233333333</v>
      </c>
      <c r="K2809" s="2">
        <f t="shared" si="182"/>
        <v>99.318002666666658</v>
      </c>
      <c r="L2809" s="2">
        <f t="shared" si="183"/>
        <v>97.833004333333321</v>
      </c>
      <c r="M2809" s="2">
        <f t="shared" si="184"/>
        <v>103.32800033333334</v>
      </c>
      <c r="N2809" s="2">
        <f t="shared" si="185"/>
        <v>104.81299866666667</v>
      </c>
      <c r="O2809" s="2">
        <f t="shared" si="186"/>
        <v>106.07549833333334</v>
      </c>
      <c r="P2809" s="10" t="str">
        <f t="shared" si="187"/>
        <v>Possibly up</v>
      </c>
      <c r="Q2809" s="2">
        <f t="shared" si="188"/>
        <v>102.9913008</v>
      </c>
      <c r="R2809" s="2">
        <f t="shared" si="189"/>
        <v>1.0841992000000005</v>
      </c>
      <c r="S2809" s="1">
        <f t="shared" si="190"/>
        <v>104.29854898211892</v>
      </c>
      <c r="T2809" s="1">
        <f t="shared" si="191"/>
        <v>101.68405261788109</v>
      </c>
      <c r="U2809" s="1" t="str">
        <f t="shared" si="192"/>
        <v>Change DOWN</v>
      </c>
      <c r="V2809" s="1" t="str">
        <f t="shared" si="193"/>
        <v/>
      </c>
      <c r="W2809" s="1" t="str">
        <f t="shared" si="194"/>
        <v/>
      </c>
    </row>
    <row r="2810" spans="1:23" x14ac:dyDescent="0.25">
      <c r="A2810" s="3">
        <v>44257</v>
      </c>
      <c r="B2810">
        <v>103.80950199999999</v>
      </c>
      <c r="C2810">
        <v>105.218498</v>
      </c>
      <c r="D2810">
        <v>103.56300400000001</v>
      </c>
      <c r="E2810">
        <v>103.792</v>
      </c>
      <c r="F2810">
        <v>103.792</v>
      </c>
      <c r="G2810">
        <v>22692000</v>
      </c>
      <c r="I2810" s="2">
        <f t="shared" si="180"/>
        <v>103.568832</v>
      </c>
      <c r="J2810" s="2">
        <f t="shared" si="181"/>
        <v>102.811668</v>
      </c>
      <c r="K2810" s="2">
        <f t="shared" si="182"/>
        <v>101.547836</v>
      </c>
      <c r="L2810" s="2">
        <f t="shared" si="183"/>
        <v>100.790672</v>
      </c>
      <c r="M2810" s="2">
        <f t="shared" si="184"/>
        <v>104.83266399999999</v>
      </c>
      <c r="N2810" s="2">
        <f t="shared" si="185"/>
        <v>105.589828</v>
      </c>
      <c r="O2810" s="2">
        <f t="shared" si="186"/>
        <v>106.85365999999999</v>
      </c>
      <c r="P2810" s="10" t="str">
        <f t="shared" si="187"/>
        <v/>
      </c>
      <c r="Q2810" s="2">
        <f t="shared" si="188"/>
        <v>103.1576002</v>
      </c>
      <c r="R2810" s="2">
        <f t="shared" si="189"/>
        <v>0.63439979999999707</v>
      </c>
      <c r="S2810" s="1">
        <f t="shared" si="190"/>
        <v>104.55482452789145</v>
      </c>
      <c r="T2810" s="1">
        <f t="shared" si="191"/>
        <v>101.76037587210855</v>
      </c>
      <c r="U2810" s="1" t="str">
        <f t="shared" si="192"/>
        <v>Change DOWN</v>
      </c>
      <c r="V2810" s="1" t="str">
        <f t="shared" si="193"/>
        <v/>
      </c>
      <c r="W2810" s="1" t="str">
        <f t="shared" si="194"/>
        <v/>
      </c>
    </row>
    <row r="2811" spans="1:23" x14ac:dyDescent="0.25">
      <c r="A2811" s="3">
        <v>44258</v>
      </c>
      <c r="B2811">
        <v>103.360497</v>
      </c>
      <c r="C2811">
        <v>104.42590300000001</v>
      </c>
      <c r="D2811">
        <v>100.5</v>
      </c>
      <c r="E2811">
        <v>101.335503</v>
      </c>
      <c r="F2811">
        <v>101.335503</v>
      </c>
      <c r="G2811">
        <v>29684000</v>
      </c>
      <c r="I2811" s="2">
        <f t="shared" si="180"/>
        <v>104.19116733333333</v>
      </c>
      <c r="J2811" s="2">
        <f t="shared" si="181"/>
        <v>103.16383666666665</v>
      </c>
      <c r="K2811" s="2">
        <f t="shared" si="182"/>
        <v>102.53567333333334</v>
      </c>
      <c r="L2811" s="2">
        <f t="shared" si="183"/>
        <v>101.50834266666666</v>
      </c>
      <c r="M2811" s="2">
        <f t="shared" si="184"/>
        <v>104.81933066666664</v>
      </c>
      <c r="N2811" s="2">
        <f t="shared" si="185"/>
        <v>105.84666133333332</v>
      </c>
      <c r="O2811" s="2">
        <f t="shared" si="186"/>
        <v>106.47482466666663</v>
      </c>
      <c r="P2811" s="10" t="str">
        <f t="shared" si="187"/>
        <v>Definitely down</v>
      </c>
      <c r="Q2811" s="2">
        <f t="shared" si="188"/>
        <v>103.20740040000001</v>
      </c>
      <c r="R2811" s="2">
        <f t="shared" si="189"/>
        <v>-1.8718974000000088</v>
      </c>
      <c r="S2811" s="1">
        <f t="shared" si="190"/>
        <v>104.62606824884671</v>
      </c>
      <c r="T2811" s="1">
        <f t="shared" si="191"/>
        <v>101.78873255115332</v>
      </c>
      <c r="U2811" s="1" t="str">
        <f t="shared" si="192"/>
        <v>Change DOWN</v>
      </c>
      <c r="V2811" s="1" t="str">
        <f t="shared" si="193"/>
        <v/>
      </c>
      <c r="W2811" s="1" t="str">
        <f t="shared" si="194"/>
        <v/>
      </c>
    </row>
    <row r="2812" spans="1:23" x14ac:dyDescent="0.25">
      <c r="A2812" s="3">
        <v>44259</v>
      </c>
      <c r="B2812">
        <v>101.168503</v>
      </c>
      <c r="C2812">
        <v>104.46199799999999</v>
      </c>
      <c r="D2812">
        <v>101.013496</v>
      </c>
      <c r="E2812">
        <v>102.454498</v>
      </c>
      <c r="F2812">
        <v>102.454498</v>
      </c>
      <c r="G2812">
        <v>42360000</v>
      </c>
      <c r="I2812" s="2">
        <f t="shared" si="180"/>
        <v>102.08713533333334</v>
      </c>
      <c r="J2812" s="2">
        <f t="shared" si="181"/>
        <v>99.748367666666667</v>
      </c>
      <c r="K2812" s="2">
        <f t="shared" si="182"/>
        <v>98.161232333333331</v>
      </c>
      <c r="L2812" s="2">
        <f t="shared" si="183"/>
        <v>95.822464666666662</v>
      </c>
      <c r="M2812" s="2">
        <f t="shared" si="184"/>
        <v>103.67427066666667</v>
      </c>
      <c r="N2812" s="2">
        <f t="shared" si="185"/>
        <v>106.01303833333334</v>
      </c>
      <c r="O2812" s="2">
        <f t="shared" si="186"/>
        <v>107.60017366666668</v>
      </c>
      <c r="P2812" s="10" t="str">
        <f t="shared" si="187"/>
        <v/>
      </c>
      <c r="Q2812" s="2">
        <f t="shared" si="188"/>
        <v>102.5228012</v>
      </c>
      <c r="R2812" s="2">
        <f t="shared" si="189"/>
        <v>-6.8303200000002562E-2</v>
      </c>
      <c r="S2812" s="1">
        <f t="shared" si="190"/>
        <v>103.82713882379673</v>
      </c>
      <c r="T2812" s="1">
        <f t="shared" si="191"/>
        <v>101.21846357620328</v>
      </c>
      <c r="U2812" s="1" t="str">
        <f t="shared" si="192"/>
        <v>Change DOWN</v>
      </c>
      <c r="V2812" s="1" t="str">
        <f t="shared" si="193"/>
        <v/>
      </c>
      <c r="W2812" s="1" t="str">
        <f t="shared" si="194"/>
        <v/>
      </c>
    </row>
    <row r="2813" spans="1:23" x14ac:dyDescent="0.25">
      <c r="A2813" s="3">
        <v>44260</v>
      </c>
      <c r="B2813">
        <v>103.655998</v>
      </c>
      <c r="C2813">
        <v>105.905502</v>
      </c>
      <c r="D2813">
        <v>102.320747</v>
      </c>
      <c r="E2813">
        <v>105.427002</v>
      </c>
      <c r="F2813">
        <v>105.427002</v>
      </c>
      <c r="G2813">
        <v>43904000</v>
      </c>
      <c r="I2813" s="2">
        <f t="shared" si="180"/>
        <v>102.64333066666666</v>
      </c>
      <c r="J2813" s="2">
        <f t="shared" si="181"/>
        <v>100.82466333333332</v>
      </c>
      <c r="K2813" s="2">
        <f t="shared" si="182"/>
        <v>99.194828666666666</v>
      </c>
      <c r="L2813" s="2">
        <f t="shared" si="183"/>
        <v>97.376161333333329</v>
      </c>
      <c r="M2813" s="2">
        <f t="shared" si="184"/>
        <v>104.27316533333331</v>
      </c>
      <c r="N2813" s="2">
        <f t="shared" si="185"/>
        <v>106.09183266666665</v>
      </c>
      <c r="O2813" s="2">
        <f t="shared" si="186"/>
        <v>107.7216673333333</v>
      </c>
      <c r="P2813" s="10" t="str">
        <f t="shared" si="187"/>
        <v>Possibly up</v>
      </c>
      <c r="Q2813" s="2">
        <f t="shared" si="188"/>
        <v>102.7001006</v>
      </c>
      <c r="R2813" s="2">
        <f t="shared" si="189"/>
        <v>2.7269014000000027</v>
      </c>
      <c r="S2813" s="1">
        <f t="shared" si="190"/>
        <v>103.89812324861889</v>
      </c>
      <c r="T2813" s="1">
        <f t="shared" si="191"/>
        <v>101.50207795138111</v>
      </c>
      <c r="U2813" s="1" t="str">
        <f t="shared" si="192"/>
        <v>Change UP</v>
      </c>
      <c r="V2813" s="1" t="str">
        <f t="shared" si="193"/>
        <v>Change UP</v>
      </c>
      <c r="W2813" s="1">
        <f t="shared" si="194"/>
        <v>105.427002</v>
      </c>
    </row>
    <row r="2814" spans="1:23" x14ac:dyDescent="0.25">
      <c r="A2814" s="3">
        <v>44263</v>
      </c>
      <c r="B2814">
        <v>105.05650300000001</v>
      </c>
      <c r="C2814">
        <v>106.44049800000001</v>
      </c>
      <c r="D2814">
        <v>101.08049800000001</v>
      </c>
      <c r="E2814">
        <v>101.208504</v>
      </c>
      <c r="F2814">
        <v>101.208504</v>
      </c>
      <c r="G2814">
        <v>32948000</v>
      </c>
      <c r="I2814" s="2">
        <f t="shared" si="180"/>
        <v>104.55108366666667</v>
      </c>
      <c r="J2814" s="2">
        <f t="shared" si="181"/>
        <v>103.19666533333334</v>
      </c>
      <c r="K2814" s="2">
        <f t="shared" si="182"/>
        <v>100.96632866666667</v>
      </c>
      <c r="L2814" s="2">
        <f t="shared" si="183"/>
        <v>99.611910333333341</v>
      </c>
      <c r="M2814" s="2">
        <f t="shared" si="184"/>
        <v>106.78142033333334</v>
      </c>
      <c r="N2814" s="2">
        <f t="shared" si="185"/>
        <v>108.13583866666667</v>
      </c>
      <c r="O2814" s="2">
        <f t="shared" si="186"/>
        <v>110.36617533333335</v>
      </c>
      <c r="P2814" s="10" t="str">
        <f t="shared" si="187"/>
        <v>Possibly down</v>
      </c>
      <c r="Q2814" s="2">
        <f t="shared" si="188"/>
        <v>103.41690060000001</v>
      </c>
      <c r="R2814" s="2">
        <f t="shared" si="189"/>
        <v>-2.2083966000000004</v>
      </c>
      <c r="S2814" s="1">
        <f t="shared" si="190"/>
        <v>104.98799855219897</v>
      </c>
      <c r="T2814" s="1">
        <f t="shared" si="191"/>
        <v>101.84580264780104</v>
      </c>
      <c r="U2814" s="1" t="str">
        <f t="shared" si="192"/>
        <v>Change DOWN</v>
      </c>
      <c r="V2814" s="1" t="str">
        <f t="shared" si="193"/>
        <v>Change DOWN</v>
      </c>
      <c r="W2814" s="1">
        <f t="shared" si="194"/>
        <v>101.208504</v>
      </c>
    </row>
    <row r="2815" spans="1:23" x14ac:dyDescent="0.25">
      <c r="A2815" s="3">
        <v>44264</v>
      </c>
      <c r="B2815">
        <v>103.5</v>
      </c>
      <c r="C2815">
        <v>103.902</v>
      </c>
      <c r="D2815">
        <v>102.391502</v>
      </c>
      <c r="E2815">
        <v>102.635002</v>
      </c>
      <c r="F2815">
        <v>102.635002</v>
      </c>
      <c r="G2815">
        <v>33946000</v>
      </c>
      <c r="I2815" s="2">
        <f t="shared" si="180"/>
        <v>102.90983333333334</v>
      </c>
      <c r="J2815" s="2">
        <f t="shared" si="181"/>
        <v>99.379168666666672</v>
      </c>
      <c r="K2815" s="2">
        <f t="shared" si="182"/>
        <v>97.549833333333339</v>
      </c>
      <c r="L2815" s="2">
        <f t="shared" si="183"/>
        <v>94.019168666666673</v>
      </c>
      <c r="M2815" s="2">
        <f t="shared" si="184"/>
        <v>104.73916866666667</v>
      </c>
      <c r="N2815" s="2">
        <f t="shared" si="185"/>
        <v>108.26983333333334</v>
      </c>
      <c r="O2815" s="2">
        <f t="shared" si="186"/>
        <v>110.09916866666667</v>
      </c>
      <c r="P2815" s="10" t="str">
        <f t="shared" si="187"/>
        <v/>
      </c>
      <c r="Q2815" s="2">
        <f t="shared" si="188"/>
        <v>102.84350140000001</v>
      </c>
      <c r="R2815" s="2">
        <f t="shared" si="189"/>
        <v>-0.208499400000008</v>
      </c>
      <c r="S2815" s="1">
        <f t="shared" si="190"/>
        <v>104.62343990048417</v>
      </c>
      <c r="T2815" s="1">
        <f t="shared" si="191"/>
        <v>101.06356289951584</v>
      </c>
      <c r="U2815" s="1" t="str">
        <f t="shared" si="192"/>
        <v>Change DOWN</v>
      </c>
      <c r="V2815" s="1" t="str">
        <f t="shared" si="193"/>
        <v/>
      </c>
      <c r="W2815" s="1" t="str">
        <f t="shared" si="194"/>
        <v/>
      </c>
    </row>
    <row r="2816" spans="1:23" x14ac:dyDescent="0.25">
      <c r="A2816" s="3">
        <v>44265</v>
      </c>
      <c r="B2816">
        <v>103.587997</v>
      </c>
      <c r="C2816">
        <v>103.75</v>
      </c>
      <c r="D2816">
        <v>101.668503</v>
      </c>
      <c r="E2816">
        <v>102.751503</v>
      </c>
      <c r="F2816">
        <v>102.751503</v>
      </c>
      <c r="G2816">
        <v>25372000</v>
      </c>
      <c r="I2816" s="2">
        <f t="shared" si="180"/>
        <v>102.97616799999999</v>
      </c>
      <c r="J2816" s="2">
        <f t="shared" si="181"/>
        <v>102.05033599999997</v>
      </c>
      <c r="K2816" s="2">
        <f t="shared" si="182"/>
        <v>101.46566999999999</v>
      </c>
      <c r="L2816" s="2">
        <f t="shared" si="183"/>
        <v>100.53983799999997</v>
      </c>
      <c r="M2816" s="2">
        <f t="shared" si="184"/>
        <v>103.56083399999997</v>
      </c>
      <c r="N2816" s="2">
        <f t="shared" si="185"/>
        <v>104.48666599999999</v>
      </c>
      <c r="O2816" s="2">
        <f t="shared" si="186"/>
        <v>105.07133199999997</v>
      </c>
      <c r="P2816" s="10" t="str">
        <f t="shared" si="187"/>
        <v/>
      </c>
      <c r="Q2816" s="2">
        <f t="shared" si="188"/>
        <v>102.6121018</v>
      </c>
      <c r="R2816" s="2">
        <f t="shared" si="189"/>
        <v>0.13940119999999467</v>
      </c>
      <c r="S2816" s="1">
        <f t="shared" si="190"/>
        <v>104.31127937997957</v>
      </c>
      <c r="T2816" s="1">
        <f t="shared" si="191"/>
        <v>100.91292422002044</v>
      </c>
      <c r="U2816" s="1" t="str">
        <f t="shared" si="192"/>
        <v>Change DOWN</v>
      </c>
      <c r="V2816" s="1" t="str">
        <f t="shared" si="193"/>
        <v/>
      </c>
      <c r="W2816" s="1" t="str">
        <f t="shared" si="194"/>
        <v/>
      </c>
    </row>
    <row r="2817" spans="1:23" x14ac:dyDescent="0.25">
      <c r="A2817" s="3">
        <v>44266</v>
      </c>
      <c r="B2817">
        <v>103.703003</v>
      </c>
      <c r="C2817">
        <v>106.285004</v>
      </c>
      <c r="D2817">
        <v>103.61900300000001</v>
      </c>
      <c r="E2817">
        <v>105.73850299999999</v>
      </c>
      <c r="F2817">
        <v>105.73850299999999</v>
      </c>
      <c r="G2817">
        <v>24782000</v>
      </c>
      <c r="I2817" s="2">
        <f t="shared" si="180"/>
        <v>102.72333533333334</v>
      </c>
      <c r="J2817" s="2">
        <f t="shared" si="181"/>
        <v>101.69667066666668</v>
      </c>
      <c r="K2817" s="2">
        <f t="shared" si="182"/>
        <v>100.64183833333334</v>
      </c>
      <c r="L2817" s="2">
        <f t="shared" si="183"/>
        <v>99.615173666666678</v>
      </c>
      <c r="M2817" s="2">
        <f t="shared" si="184"/>
        <v>103.77816766666668</v>
      </c>
      <c r="N2817" s="2">
        <f t="shared" si="185"/>
        <v>104.80483233333334</v>
      </c>
      <c r="O2817" s="2">
        <f t="shared" si="186"/>
        <v>105.85966466666667</v>
      </c>
      <c r="P2817" s="10" t="str">
        <f t="shared" si="187"/>
        <v>Likely up</v>
      </c>
      <c r="Q2817" s="2">
        <f t="shared" si="188"/>
        <v>102.8953018</v>
      </c>
      <c r="R2817" s="2">
        <f t="shared" si="189"/>
        <v>2.8432011999999958</v>
      </c>
      <c r="S2817" s="1">
        <f t="shared" si="190"/>
        <v>104.43944677308549</v>
      </c>
      <c r="T2817" s="1">
        <f t="shared" si="191"/>
        <v>101.3511568269145</v>
      </c>
      <c r="U2817" s="1" t="str">
        <f t="shared" si="192"/>
        <v>Change UP</v>
      </c>
      <c r="V2817" s="1" t="str">
        <f t="shared" si="193"/>
        <v>Change UP</v>
      </c>
      <c r="W2817" s="1">
        <f t="shared" si="194"/>
        <v>105.73850299999999</v>
      </c>
    </row>
    <row r="2818" spans="1:23" x14ac:dyDescent="0.25">
      <c r="A2818" s="3">
        <v>44267</v>
      </c>
      <c r="B2818">
        <v>104.25</v>
      </c>
      <c r="C2818">
        <v>104.51300000000001</v>
      </c>
      <c r="D2818">
        <v>102.37750200000001</v>
      </c>
      <c r="E2818">
        <v>103.096001</v>
      </c>
      <c r="F2818">
        <v>103.096001</v>
      </c>
      <c r="G2818">
        <v>34516000</v>
      </c>
      <c r="I2818" s="2">
        <f t="shared" si="180"/>
        <v>105.21417000000001</v>
      </c>
      <c r="J2818" s="2">
        <f t="shared" si="181"/>
        <v>104.14333600000002</v>
      </c>
      <c r="K2818" s="2">
        <f t="shared" si="182"/>
        <v>102.54816900000002</v>
      </c>
      <c r="L2818" s="2">
        <f t="shared" si="183"/>
        <v>101.47733500000002</v>
      </c>
      <c r="M2818" s="2">
        <f t="shared" si="184"/>
        <v>106.80933700000001</v>
      </c>
      <c r="N2818" s="2">
        <f t="shared" si="185"/>
        <v>107.880171</v>
      </c>
      <c r="O2818" s="2">
        <f t="shared" si="186"/>
        <v>109.47533800000001</v>
      </c>
      <c r="P2818" s="10" t="str">
        <f t="shared" si="187"/>
        <v>Possibly down</v>
      </c>
      <c r="Q2818" s="2">
        <f t="shared" si="188"/>
        <v>103.55210280000001</v>
      </c>
      <c r="R2818" s="2">
        <f t="shared" si="189"/>
        <v>-0.45610180000001321</v>
      </c>
      <c r="S2818" s="1">
        <f t="shared" si="190"/>
        <v>105.5059504205428</v>
      </c>
      <c r="T2818" s="1">
        <f t="shared" si="191"/>
        <v>101.59825517945723</v>
      </c>
      <c r="U2818" s="1" t="str">
        <f t="shared" si="192"/>
        <v>Change UP</v>
      </c>
      <c r="V2818" s="1" t="str">
        <f t="shared" si="193"/>
        <v/>
      </c>
      <c r="W2818" s="1" t="str">
        <f t="shared" si="194"/>
        <v/>
      </c>
    </row>
    <row r="2819" spans="1:23" x14ac:dyDescent="0.25">
      <c r="A2819" s="3">
        <v>44270</v>
      </c>
      <c r="B2819">
        <v>103.114998</v>
      </c>
      <c r="C2819">
        <v>103.352997</v>
      </c>
      <c r="D2819">
        <v>102.175499</v>
      </c>
      <c r="E2819">
        <v>103.324501</v>
      </c>
      <c r="F2819">
        <v>103.324501</v>
      </c>
      <c r="G2819">
        <v>25962000</v>
      </c>
      <c r="I2819" s="2">
        <f t="shared" si="180"/>
        <v>103.32883433333335</v>
      </c>
      <c r="J2819" s="2">
        <f t="shared" si="181"/>
        <v>102.14466866666669</v>
      </c>
      <c r="K2819" s="2">
        <f t="shared" si="182"/>
        <v>101.19333633333335</v>
      </c>
      <c r="L2819" s="2">
        <f t="shared" si="183"/>
        <v>100.00917066666669</v>
      </c>
      <c r="M2819" s="2">
        <f t="shared" si="184"/>
        <v>104.28016666666669</v>
      </c>
      <c r="N2819" s="2">
        <f t="shared" si="185"/>
        <v>105.46433233333335</v>
      </c>
      <c r="O2819" s="2">
        <f t="shared" si="186"/>
        <v>106.41566466666669</v>
      </c>
      <c r="P2819" s="10" t="str">
        <f t="shared" si="187"/>
        <v/>
      </c>
      <c r="Q2819" s="2">
        <f t="shared" si="188"/>
        <v>103.08590260000001</v>
      </c>
      <c r="R2819" s="2">
        <f t="shared" si="189"/>
        <v>0.23859839999998655</v>
      </c>
      <c r="S2819" s="1">
        <f t="shared" si="190"/>
        <v>104.73485308489981</v>
      </c>
      <c r="T2819" s="1">
        <f t="shared" si="191"/>
        <v>101.43695211510021</v>
      </c>
      <c r="U2819" s="1" t="str">
        <f t="shared" si="192"/>
        <v>Change UP</v>
      </c>
      <c r="V2819" s="1" t="str">
        <f t="shared" si="193"/>
        <v/>
      </c>
      <c r="W2819" s="1" t="str">
        <f t="shared" si="194"/>
        <v/>
      </c>
    </row>
    <row r="2820" spans="1:23" x14ac:dyDescent="0.25">
      <c r="A2820" s="3">
        <v>44271</v>
      </c>
      <c r="B2820">
        <v>103.949501</v>
      </c>
      <c r="C2820">
        <v>106.17800099999999</v>
      </c>
      <c r="D2820">
        <v>103.5</v>
      </c>
      <c r="E2820">
        <v>104.62599899999999</v>
      </c>
      <c r="F2820">
        <v>104.62599899999999</v>
      </c>
      <c r="G2820">
        <v>29832000</v>
      </c>
      <c r="I2820" s="2">
        <f t="shared" si="180"/>
        <v>102.95099900000001</v>
      </c>
      <c r="J2820" s="2">
        <f t="shared" si="181"/>
        <v>102.54900100000002</v>
      </c>
      <c r="K2820" s="2">
        <f t="shared" si="182"/>
        <v>101.77350100000001</v>
      </c>
      <c r="L2820" s="2">
        <f t="shared" si="183"/>
        <v>101.37150300000002</v>
      </c>
      <c r="M2820" s="2">
        <f t="shared" si="184"/>
        <v>103.72649900000002</v>
      </c>
      <c r="N2820" s="2">
        <f t="shared" si="185"/>
        <v>104.12849700000001</v>
      </c>
      <c r="O2820" s="2">
        <f t="shared" si="186"/>
        <v>104.90399700000002</v>
      </c>
      <c r="P2820" s="10" t="str">
        <f t="shared" si="187"/>
        <v>Likely up</v>
      </c>
      <c r="Q2820" s="2">
        <f t="shared" si="188"/>
        <v>103.50910199999998</v>
      </c>
      <c r="R2820" s="2">
        <f t="shared" si="189"/>
        <v>1.1168970000000087</v>
      </c>
      <c r="S2820" s="1">
        <f t="shared" si="190"/>
        <v>104.78512765011482</v>
      </c>
      <c r="T2820" s="1">
        <f t="shared" si="191"/>
        <v>102.23307634988515</v>
      </c>
      <c r="U2820" s="1" t="str">
        <f t="shared" si="192"/>
        <v>Change UP</v>
      </c>
      <c r="V2820" s="1" t="str">
        <f t="shared" si="193"/>
        <v/>
      </c>
      <c r="W2820" s="1" t="str">
        <f t="shared" si="194"/>
        <v/>
      </c>
    </row>
    <row r="2821" spans="1:23" x14ac:dyDescent="0.25">
      <c r="A2821" s="3">
        <v>44272</v>
      </c>
      <c r="B2821">
        <v>103.801498</v>
      </c>
      <c r="C2821">
        <v>105.488998</v>
      </c>
      <c r="D2821">
        <v>102.699997</v>
      </c>
      <c r="E2821">
        <v>104.554001</v>
      </c>
      <c r="F2821">
        <v>104.554001</v>
      </c>
      <c r="G2821">
        <v>25980000</v>
      </c>
      <c r="I2821" s="2">
        <f t="shared" si="180"/>
        <v>104.76799999999999</v>
      </c>
      <c r="J2821" s="2">
        <f t="shared" si="181"/>
        <v>103.35799899999998</v>
      </c>
      <c r="K2821" s="2">
        <f t="shared" si="182"/>
        <v>102.08999899999999</v>
      </c>
      <c r="L2821" s="2">
        <f t="shared" si="183"/>
        <v>100.67999799999998</v>
      </c>
      <c r="M2821" s="2">
        <f t="shared" si="184"/>
        <v>106.03599999999997</v>
      </c>
      <c r="N2821" s="2">
        <f t="shared" si="185"/>
        <v>107.44600099999998</v>
      </c>
      <c r="O2821" s="2">
        <f t="shared" si="186"/>
        <v>108.71400099999997</v>
      </c>
      <c r="P2821" s="10" t="str">
        <f t="shared" si="187"/>
        <v/>
      </c>
      <c r="Q2821" s="2">
        <f t="shared" si="188"/>
        <v>103.90730140000001</v>
      </c>
      <c r="R2821" s="2">
        <f t="shared" si="189"/>
        <v>0.64669959999999094</v>
      </c>
      <c r="S2821" s="1">
        <f t="shared" si="190"/>
        <v>105.15264875383458</v>
      </c>
      <c r="T2821" s="1">
        <f t="shared" si="191"/>
        <v>102.66195404616543</v>
      </c>
      <c r="U2821" s="1" t="str">
        <f t="shared" si="192"/>
        <v>Change UP</v>
      </c>
      <c r="V2821" s="1" t="str">
        <f t="shared" si="193"/>
        <v/>
      </c>
      <c r="W2821" s="1" t="str">
        <f t="shared" si="194"/>
        <v/>
      </c>
    </row>
    <row r="2822" spans="1:23" x14ac:dyDescent="0.25">
      <c r="A2822" s="3">
        <v>44273</v>
      </c>
      <c r="B2822">
        <v>103.050003</v>
      </c>
      <c r="C2822">
        <v>103.775002</v>
      </c>
      <c r="D2822">
        <v>101.677498</v>
      </c>
      <c r="E2822">
        <v>101.810997</v>
      </c>
      <c r="F2822">
        <v>101.810997</v>
      </c>
      <c r="G2822">
        <v>27228000</v>
      </c>
      <c r="I2822" s="2">
        <f t="shared" si="180"/>
        <v>104.24766533333332</v>
      </c>
      <c r="J2822" s="2">
        <f t="shared" si="181"/>
        <v>103.00633266666664</v>
      </c>
      <c r="K2822" s="2">
        <f t="shared" si="182"/>
        <v>101.45866433333332</v>
      </c>
      <c r="L2822" s="2">
        <f t="shared" si="183"/>
        <v>100.21733166666664</v>
      </c>
      <c r="M2822" s="2">
        <f t="shared" si="184"/>
        <v>105.79533366666664</v>
      </c>
      <c r="N2822" s="2">
        <f t="shared" si="185"/>
        <v>107.03666633333332</v>
      </c>
      <c r="O2822" s="2">
        <f t="shared" si="186"/>
        <v>108.58433466666663</v>
      </c>
      <c r="P2822" s="10" t="str">
        <f t="shared" si="187"/>
        <v>Possibly down</v>
      </c>
      <c r="Q2822" s="2">
        <f t="shared" si="188"/>
        <v>104.26780099999999</v>
      </c>
      <c r="R2822" s="2">
        <f t="shared" si="189"/>
        <v>-2.4568039999999911</v>
      </c>
      <c r="S2822" s="1">
        <f t="shared" si="190"/>
        <v>105.34438248205419</v>
      </c>
      <c r="T2822" s="1">
        <f t="shared" si="191"/>
        <v>103.1912195179458</v>
      </c>
      <c r="U2822" s="1" t="str">
        <f t="shared" si="192"/>
        <v>Change DOWN</v>
      </c>
      <c r="V2822" s="1" t="str">
        <f t="shared" si="193"/>
        <v>Change DOWN</v>
      </c>
      <c r="W2822" s="1">
        <f t="shared" si="194"/>
        <v>101.810997</v>
      </c>
    </row>
    <row r="2823" spans="1:23" x14ac:dyDescent="0.25">
      <c r="A2823" s="3">
        <v>44274</v>
      </c>
      <c r="B2823">
        <v>102.102501</v>
      </c>
      <c r="C2823">
        <v>102.654999</v>
      </c>
      <c r="D2823">
        <v>100.88400300000001</v>
      </c>
      <c r="E2823">
        <v>102.160004</v>
      </c>
      <c r="F2823">
        <v>102.160004</v>
      </c>
      <c r="G2823">
        <v>46298000</v>
      </c>
      <c r="I2823" s="2">
        <f t="shared" si="180"/>
        <v>102.42116566666665</v>
      </c>
      <c r="J2823" s="2">
        <f t="shared" si="181"/>
        <v>101.0673293333333</v>
      </c>
      <c r="K2823" s="2">
        <f t="shared" si="182"/>
        <v>100.32366166666665</v>
      </c>
      <c r="L2823" s="2">
        <f t="shared" si="183"/>
        <v>98.969825333333304</v>
      </c>
      <c r="M2823" s="2">
        <f t="shared" si="184"/>
        <v>103.16483333333331</v>
      </c>
      <c r="N2823" s="2">
        <f t="shared" si="185"/>
        <v>104.51866966666665</v>
      </c>
      <c r="O2823" s="2">
        <f t="shared" si="186"/>
        <v>105.26233733333331</v>
      </c>
      <c r="P2823" s="10" t="str">
        <f t="shared" si="187"/>
        <v/>
      </c>
      <c r="Q2823" s="2">
        <f t="shared" si="188"/>
        <v>103.48229980000001</v>
      </c>
      <c r="R2823" s="2">
        <f t="shared" si="189"/>
        <v>-1.3222958000000062</v>
      </c>
      <c r="S2823" s="1">
        <f t="shared" si="190"/>
        <v>104.64677088117944</v>
      </c>
      <c r="T2823" s="1">
        <f t="shared" si="191"/>
        <v>102.31782871882058</v>
      </c>
      <c r="U2823" s="1" t="str">
        <f t="shared" si="192"/>
        <v>Change DOWN</v>
      </c>
      <c r="V2823" s="1" t="str">
        <f t="shared" si="193"/>
        <v/>
      </c>
      <c r="W2823" s="1" t="str">
        <f t="shared" si="194"/>
        <v/>
      </c>
    </row>
    <row r="2824" spans="1:23" x14ac:dyDescent="0.25">
      <c r="A2824" s="3">
        <v>44277</v>
      </c>
      <c r="B2824">
        <v>102.09200300000001</v>
      </c>
      <c r="C2824">
        <v>102.89949799999999</v>
      </c>
      <c r="D2824">
        <v>101.30349699999999</v>
      </c>
      <c r="E2824">
        <v>101.929497</v>
      </c>
      <c r="F2824">
        <v>101.929497</v>
      </c>
      <c r="G2824">
        <v>39096000</v>
      </c>
      <c r="I2824" s="2">
        <f t="shared" si="180"/>
        <v>101.89966866666667</v>
      </c>
      <c r="J2824" s="2">
        <f t="shared" si="181"/>
        <v>101.14433833333334</v>
      </c>
      <c r="K2824" s="2">
        <f t="shared" si="182"/>
        <v>100.12867266666667</v>
      </c>
      <c r="L2824" s="2">
        <f t="shared" si="183"/>
        <v>99.373342333333341</v>
      </c>
      <c r="M2824" s="2">
        <f t="shared" si="184"/>
        <v>102.91533433333333</v>
      </c>
      <c r="N2824" s="2">
        <f t="shared" si="185"/>
        <v>103.67066466666667</v>
      </c>
      <c r="O2824" s="2">
        <f t="shared" si="186"/>
        <v>104.68633033333333</v>
      </c>
      <c r="P2824" s="10" t="str">
        <f t="shared" si="187"/>
        <v/>
      </c>
      <c r="Q2824" s="2">
        <f t="shared" si="188"/>
        <v>103.2951004</v>
      </c>
      <c r="R2824" s="2">
        <f t="shared" si="189"/>
        <v>-1.3656033999999977</v>
      </c>
      <c r="S2824" s="1">
        <f t="shared" si="190"/>
        <v>104.60353390410205</v>
      </c>
      <c r="T2824" s="1">
        <f t="shared" si="191"/>
        <v>101.98666689589794</v>
      </c>
      <c r="U2824" s="1" t="str">
        <f t="shared" si="192"/>
        <v>Change DOWN</v>
      </c>
      <c r="V2824" s="1" t="str">
        <f t="shared" si="193"/>
        <v/>
      </c>
      <c r="W2824" s="1" t="str">
        <f t="shared" si="194"/>
        <v/>
      </c>
    </row>
    <row r="2825" spans="1:23" x14ac:dyDescent="0.25">
      <c r="A2825" s="3">
        <v>44278</v>
      </c>
      <c r="B2825">
        <v>102.584999</v>
      </c>
      <c r="C2825">
        <v>103.61509700000001</v>
      </c>
      <c r="D2825">
        <v>101.960999</v>
      </c>
      <c r="E2825">
        <v>102.648003</v>
      </c>
      <c r="F2825">
        <v>102.648003</v>
      </c>
      <c r="G2825">
        <v>27340000</v>
      </c>
      <c r="I2825" s="2">
        <f t="shared" si="180"/>
        <v>102.04416399999998</v>
      </c>
      <c r="J2825" s="2">
        <f t="shared" si="181"/>
        <v>101.18882999999997</v>
      </c>
      <c r="K2825" s="2">
        <f t="shared" si="182"/>
        <v>100.44816299999998</v>
      </c>
      <c r="L2825" s="2">
        <f t="shared" si="183"/>
        <v>99.592828999999966</v>
      </c>
      <c r="M2825" s="2">
        <f t="shared" si="184"/>
        <v>102.78483099999997</v>
      </c>
      <c r="N2825" s="2">
        <f t="shared" si="185"/>
        <v>103.64016499999998</v>
      </c>
      <c r="O2825" s="2">
        <f t="shared" si="186"/>
        <v>104.38083199999997</v>
      </c>
      <c r="P2825" s="10" t="str">
        <f t="shared" si="187"/>
        <v/>
      </c>
      <c r="Q2825" s="2">
        <f t="shared" si="188"/>
        <v>103.0160996</v>
      </c>
      <c r="R2825" s="2">
        <f t="shared" si="189"/>
        <v>-0.36809660000000122</v>
      </c>
      <c r="S2825" s="1">
        <f t="shared" si="190"/>
        <v>104.45856224747439</v>
      </c>
      <c r="T2825" s="1">
        <f t="shared" si="191"/>
        <v>101.57363695252562</v>
      </c>
      <c r="U2825" s="1" t="str">
        <f t="shared" si="192"/>
        <v>Change DOWN</v>
      </c>
      <c r="V2825" s="1" t="str">
        <f t="shared" si="193"/>
        <v/>
      </c>
      <c r="W2825" s="1" t="str">
        <f t="shared" si="194"/>
        <v/>
      </c>
    </row>
    <row r="2826" spans="1:23" x14ac:dyDescent="0.25">
      <c r="A2826" s="3">
        <v>44279</v>
      </c>
      <c r="B2826">
        <v>103.268501</v>
      </c>
      <c r="C2826">
        <v>103.9105</v>
      </c>
      <c r="D2826">
        <v>102.07775100000001</v>
      </c>
      <c r="E2826">
        <v>102.25299800000001</v>
      </c>
      <c r="F2826">
        <v>102.25299800000001</v>
      </c>
      <c r="G2826">
        <v>23080000</v>
      </c>
      <c r="I2826" s="2">
        <f t="shared" si="180"/>
        <v>102.74136633333335</v>
      </c>
      <c r="J2826" s="2">
        <f t="shared" si="181"/>
        <v>101.86763566666669</v>
      </c>
      <c r="K2826" s="2">
        <f t="shared" si="182"/>
        <v>101.08726833333334</v>
      </c>
      <c r="L2826" s="2">
        <f t="shared" si="183"/>
        <v>100.21353766666668</v>
      </c>
      <c r="M2826" s="2">
        <f t="shared" si="184"/>
        <v>103.52173366666669</v>
      </c>
      <c r="N2826" s="2">
        <f t="shared" si="185"/>
        <v>104.39546433333335</v>
      </c>
      <c r="O2826" s="2">
        <f t="shared" si="186"/>
        <v>105.1758316666667</v>
      </c>
      <c r="P2826" s="10" t="str">
        <f t="shared" si="187"/>
        <v/>
      </c>
      <c r="Q2826" s="2">
        <f t="shared" si="188"/>
        <v>102.62050040000001</v>
      </c>
      <c r="R2826" s="2">
        <f t="shared" si="189"/>
        <v>-0.36750240000000645</v>
      </c>
      <c r="S2826" s="1">
        <f t="shared" si="190"/>
        <v>103.747888903472</v>
      </c>
      <c r="T2826" s="1">
        <f t="shared" si="191"/>
        <v>101.49311189652802</v>
      </c>
      <c r="U2826" s="1" t="str">
        <f t="shared" si="192"/>
        <v>Change DOWN</v>
      </c>
      <c r="V2826" s="1" t="str">
        <f t="shared" si="193"/>
        <v/>
      </c>
      <c r="W2826" s="1" t="str">
        <f t="shared" si="194"/>
        <v/>
      </c>
    </row>
    <row r="2827" spans="1:23" x14ac:dyDescent="0.25">
      <c r="A2827" s="3">
        <v>44280</v>
      </c>
      <c r="B2827">
        <v>102.24050099999999</v>
      </c>
      <c r="C2827">
        <v>102.94349699999999</v>
      </c>
      <c r="D2827">
        <v>100.53649900000001</v>
      </c>
      <c r="E2827">
        <v>102.218002</v>
      </c>
      <c r="F2827">
        <v>102.218002</v>
      </c>
      <c r="G2827">
        <v>28378000</v>
      </c>
      <c r="I2827" s="2">
        <f t="shared" si="180"/>
        <v>102.74708299999999</v>
      </c>
      <c r="J2827" s="2">
        <f t="shared" si="181"/>
        <v>101.58366599999998</v>
      </c>
      <c r="K2827" s="2">
        <f t="shared" si="182"/>
        <v>100.914334</v>
      </c>
      <c r="L2827" s="2">
        <f t="shared" si="183"/>
        <v>99.750916999999987</v>
      </c>
      <c r="M2827" s="2">
        <f t="shared" si="184"/>
        <v>103.41641499999997</v>
      </c>
      <c r="N2827" s="2">
        <f t="shared" si="185"/>
        <v>104.57983199999998</v>
      </c>
      <c r="O2827" s="2">
        <f t="shared" si="186"/>
        <v>105.24916399999996</v>
      </c>
      <c r="P2827" s="10" t="str">
        <f t="shared" si="187"/>
        <v/>
      </c>
      <c r="Q2827" s="2">
        <f t="shared" si="188"/>
        <v>102.16029979999999</v>
      </c>
      <c r="R2827" s="2">
        <f t="shared" si="189"/>
        <v>5.7702200000008474E-2</v>
      </c>
      <c r="S2827" s="1">
        <f t="shared" si="190"/>
        <v>102.48500344705634</v>
      </c>
      <c r="T2827" s="1">
        <f t="shared" si="191"/>
        <v>101.83559615294364</v>
      </c>
      <c r="U2827" s="1" t="str">
        <f t="shared" si="192"/>
        <v>Change DOWN</v>
      </c>
      <c r="V2827" s="1" t="str">
        <f t="shared" si="193"/>
        <v/>
      </c>
      <c r="W2827" s="1" t="str">
        <f t="shared" si="194"/>
        <v/>
      </c>
    </row>
    <row r="2828" spans="1:23" x14ac:dyDescent="0.25">
      <c r="A2828" s="3">
        <v>44281</v>
      </c>
      <c r="B2828">
        <v>101.943001</v>
      </c>
      <c r="C2828">
        <v>102.54949999999999</v>
      </c>
      <c r="D2828">
        <v>100.700996</v>
      </c>
      <c r="E2828">
        <v>101.777496</v>
      </c>
      <c r="F2828">
        <v>101.777496</v>
      </c>
      <c r="G2828">
        <v>29870000</v>
      </c>
      <c r="I2828" s="2">
        <f t="shared" si="180"/>
        <v>101.89933266666667</v>
      </c>
      <c r="J2828" s="2">
        <f t="shared" si="181"/>
        <v>100.85516833333334</v>
      </c>
      <c r="K2828" s="2">
        <f t="shared" si="182"/>
        <v>99.492334666666679</v>
      </c>
      <c r="L2828" s="2">
        <f t="shared" si="183"/>
        <v>98.448170333333351</v>
      </c>
      <c r="M2828" s="2">
        <f t="shared" si="184"/>
        <v>103.26216633333333</v>
      </c>
      <c r="N2828" s="2">
        <f t="shared" si="185"/>
        <v>104.30633066666665</v>
      </c>
      <c r="O2828" s="2">
        <f t="shared" si="186"/>
        <v>105.66916433333331</v>
      </c>
      <c r="P2828" s="10" t="str">
        <f t="shared" si="187"/>
        <v/>
      </c>
      <c r="Q2828" s="2">
        <f t="shared" si="188"/>
        <v>102.2417008</v>
      </c>
      <c r="R2828" s="2">
        <f t="shared" si="189"/>
        <v>-0.46420480000000452</v>
      </c>
      <c r="S2828" s="1">
        <f t="shared" si="190"/>
        <v>102.50146815622419</v>
      </c>
      <c r="T2828" s="1">
        <f t="shared" si="191"/>
        <v>101.98193344377582</v>
      </c>
      <c r="U2828" s="1" t="str">
        <f t="shared" si="192"/>
        <v>Change DOWN</v>
      </c>
      <c r="V2828" s="1" t="str">
        <f t="shared" si="193"/>
        <v/>
      </c>
      <c r="W2828" s="1" t="str">
        <f t="shared" si="194"/>
        <v/>
      </c>
    </row>
    <row r="2829" spans="1:23" x14ac:dyDescent="0.25">
      <c r="A2829" s="3">
        <v>44284</v>
      </c>
      <c r="B2829">
        <v>101.393997</v>
      </c>
      <c r="C2829">
        <v>102.92150100000001</v>
      </c>
      <c r="D2829">
        <v>100.780998</v>
      </c>
      <c r="E2829">
        <v>102.797501</v>
      </c>
      <c r="F2829">
        <v>102.797501</v>
      </c>
      <c r="G2829">
        <v>24596000</v>
      </c>
      <c r="I2829" s="2">
        <f t="shared" si="180"/>
        <v>101.67599733333333</v>
      </c>
      <c r="J2829" s="2">
        <f t="shared" si="181"/>
        <v>100.80249466666666</v>
      </c>
      <c r="K2829" s="2">
        <f t="shared" si="182"/>
        <v>99.827493333333337</v>
      </c>
      <c r="L2829" s="2">
        <f t="shared" si="183"/>
        <v>98.95399066666667</v>
      </c>
      <c r="M2829" s="2">
        <f t="shared" si="184"/>
        <v>102.65099866666665</v>
      </c>
      <c r="N2829" s="2">
        <f t="shared" si="185"/>
        <v>103.52450133333332</v>
      </c>
      <c r="O2829" s="2">
        <f t="shared" si="186"/>
        <v>104.49950266666664</v>
      </c>
      <c r="P2829" s="10" t="str">
        <f t="shared" si="187"/>
        <v>Possibly up</v>
      </c>
      <c r="Q2829" s="2">
        <f t="shared" si="188"/>
        <v>102.16519919999999</v>
      </c>
      <c r="R2829" s="2">
        <f t="shared" si="189"/>
        <v>0.63230180000000757</v>
      </c>
      <c r="S2829" s="1">
        <f t="shared" si="190"/>
        <v>102.50041016813752</v>
      </c>
      <c r="T2829" s="1">
        <f t="shared" si="191"/>
        <v>101.82998823186246</v>
      </c>
      <c r="U2829" s="1" t="str">
        <f t="shared" si="192"/>
        <v>Change UP</v>
      </c>
      <c r="V2829" s="1" t="str">
        <f t="shared" si="193"/>
        <v>Change UP</v>
      </c>
      <c r="W2829" s="1">
        <f t="shared" si="194"/>
        <v>102.797501</v>
      </c>
    </row>
    <row r="2830" spans="1:23" x14ac:dyDescent="0.25">
      <c r="A2830" s="3">
        <v>44285</v>
      </c>
      <c r="B2830">
        <v>102.8815</v>
      </c>
      <c r="C2830">
        <v>103.539001</v>
      </c>
      <c r="D2830">
        <v>102.2015</v>
      </c>
      <c r="E2830">
        <v>102.777</v>
      </c>
      <c r="F2830">
        <v>102.777</v>
      </c>
      <c r="G2830">
        <v>20732000</v>
      </c>
      <c r="I2830" s="2">
        <f t="shared" si="180"/>
        <v>102.16666666666667</v>
      </c>
      <c r="J2830" s="2">
        <f t="shared" si="181"/>
        <v>101.41183233333334</v>
      </c>
      <c r="K2830" s="2">
        <f t="shared" si="182"/>
        <v>100.02616366666666</v>
      </c>
      <c r="L2830" s="2">
        <f t="shared" si="183"/>
        <v>99.271329333333327</v>
      </c>
      <c r="M2830" s="2">
        <f t="shared" si="184"/>
        <v>103.55233533333335</v>
      </c>
      <c r="N2830" s="2">
        <f t="shared" si="185"/>
        <v>104.30716966666668</v>
      </c>
      <c r="O2830" s="2">
        <f t="shared" si="186"/>
        <v>105.69283833333336</v>
      </c>
      <c r="P2830" s="10" t="str">
        <f t="shared" si="187"/>
        <v/>
      </c>
      <c r="Q2830" s="2">
        <f t="shared" si="188"/>
        <v>102.33880000000001</v>
      </c>
      <c r="R2830" s="2">
        <f t="shared" si="189"/>
        <v>0.43819999999999482</v>
      </c>
      <c r="S2830" s="1">
        <f t="shared" si="190"/>
        <v>102.73974557705317</v>
      </c>
      <c r="T2830" s="1">
        <f t="shared" si="191"/>
        <v>101.93785442294684</v>
      </c>
      <c r="U2830" s="1" t="str">
        <f t="shared" si="192"/>
        <v>Change UP</v>
      </c>
      <c r="V2830" s="1" t="str">
        <f t="shared" si="193"/>
        <v/>
      </c>
      <c r="W2830" s="1" t="str">
        <f t="shared" si="194"/>
        <v/>
      </c>
    </row>
    <row r="2831" spans="1:23" x14ac:dyDescent="0.25">
      <c r="A2831" s="3">
        <v>44286</v>
      </c>
      <c r="B2831">
        <v>102.956001</v>
      </c>
      <c r="C2831">
        <v>104.66635100000001</v>
      </c>
      <c r="D2831">
        <v>102.83725</v>
      </c>
      <c r="E2831">
        <v>103.43150300000001</v>
      </c>
      <c r="F2831">
        <v>103.43150300000001</v>
      </c>
      <c r="G2831">
        <v>29198000</v>
      </c>
      <c r="I2831" s="2">
        <f t="shared" si="180"/>
        <v>102.83916699999999</v>
      </c>
      <c r="J2831" s="2">
        <f t="shared" si="181"/>
        <v>102.13933299999998</v>
      </c>
      <c r="K2831" s="2">
        <f t="shared" si="182"/>
        <v>101.50166599999999</v>
      </c>
      <c r="L2831" s="2">
        <f t="shared" si="183"/>
        <v>100.80183199999998</v>
      </c>
      <c r="M2831" s="2">
        <f t="shared" si="184"/>
        <v>103.47683399999998</v>
      </c>
      <c r="N2831" s="2">
        <f t="shared" si="185"/>
        <v>104.17666799999999</v>
      </c>
      <c r="O2831" s="2">
        <f t="shared" si="186"/>
        <v>104.81433499999999</v>
      </c>
      <c r="P2831" s="10" t="str">
        <f t="shared" si="187"/>
        <v/>
      </c>
      <c r="Q2831" s="2">
        <f t="shared" si="188"/>
        <v>102.3645994</v>
      </c>
      <c r="R2831" s="2">
        <f t="shared" si="189"/>
        <v>1.0669036000000034</v>
      </c>
      <c r="S2831" s="1">
        <f t="shared" si="190"/>
        <v>102.79358486671863</v>
      </c>
      <c r="T2831" s="1">
        <f t="shared" si="191"/>
        <v>101.93561393328137</v>
      </c>
      <c r="U2831" s="1" t="str">
        <f t="shared" si="192"/>
        <v>Change UP</v>
      </c>
      <c r="V2831" s="1" t="str">
        <f t="shared" si="193"/>
        <v/>
      </c>
      <c r="W2831" s="1" t="str">
        <f t="shared" si="194"/>
        <v/>
      </c>
    </row>
    <row r="2832" spans="1:23" x14ac:dyDescent="0.25">
      <c r="A2832" s="3">
        <v>44287</v>
      </c>
      <c r="B2832">
        <v>104.897499</v>
      </c>
      <c r="C2832">
        <v>107.147003</v>
      </c>
      <c r="D2832">
        <v>104.844498</v>
      </c>
      <c r="E2832">
        <v>106.887497</v>
      </c>
      <c r="F2832">
        <v>106.887497</v>
      </c>
      <c r="G2832">
        <v>33980000</v>
      </c>
      <c r="I2832" s="2">
        <f t="shared" si="180"/>
        <v>103.64503466666667</v>
      </c>
      <c r="J2832" s="2">
        <f t="shared" si="181"/>
        <v>102.62371833333334</v>
      </c>
      <c r="K2832" s="2">
        <f t="shared" si="182"/>
        <v>101.81593366666667</v>
      </c>
      <c r="L2832" s="2">
        <f t="shared" si="183"/>
        <v>100.79461733333333</v>
      </c>
      <c r="M2832" s="2">
        <f t="shared" si="184"/>
        <v>104.45281933333335</v>
      </c>
      <c r="N2832" s="2">
        <f t="shared" si="185"/>
        <v>105.47413566666668</v>
      </c>
      <c r="O2832" s="2">
        <f t="shared" si="186"/>
        <v>106.28192033333336</v>
      </c>
      <c r="P2832" s="10" t="str">
        <f t="shared" si="187"/>
        <v>Definitely up</v>
      </c>
      <c r="Q2832" s="2">
        <f t="shared" si="188"/>
        <v>102.60030039999999</v>
      </c>
      <c r="R2832" s="2">
        <f t="shared" si="189"/>
        <v>4.2871966000000015</v>
      </c>
      <c r="S2832" s="1">
        <f t="shared" si="190"/>
        <v>103.2296190265377</v>
      </c>
      <c r="T2832" s="1">
        <f t="shared" si="191"/>
        <v>101.97098177346228</v>
      </c>
      <c r="U2832" s="1" t="str">
        <f t="shared" si="192"/>
        <v>Change UP</v>
      </c>
      <c r="V2832" s="1" t="str">
        <f t="shared" si="193"/>
        <v/>
      </c>
      <c r="W2832" s="1" t="str">
        <f t="shared" si="194"/>
        <v/>
      </c>
    </row>
    <row r="2833" spans="1:23" x14ac:dyDescent="0.25">
      <c r="A2833" s="3">
        <v>44291</v>
      </c>
      <c r="B2833">
        <v>107.647003</v>
      </c>
      <c r="C2833">
        <v>111.86550099999999</v>
      </c>
      <c r="D2833">
        <v>107.581001</v>
      </c>
      <c r="E2833">
        <v>111.277496</v>
      </c>
      <c r="F2833">
        <v>111.277496</v>
      </c>
      <c r="G2833">
        <v>43298000</v>
      </c>
      <c r="I2833" s="2">
        <f t="shared" si="180"/>
        <v>106.29299933333334</v>
      </c>
      <c r="J2833" s="2">
        <f t="shared" si="181"/>
        <v>105.43899566666668</v>
      </c>
      <c r="K2833" s="2">
        <f t="shared" si="182"/>
        <v>103.99049433333334</v>
      </c>
      <c r="L2833" s="2">
        <f t="shared" si="183"/>
        <v>103.13649066666669</v>
      </c>
      <c r="M2833" s="2">
        <f t="shared" si="184"/>
        <v>107.74150066666668</v>
      </c>
      <c r="N2833" s="2">
        <f t="shared" si="185"/>
        <v>108.59550433333334</v>
      </c>
      <c r="O2833" s="2">
        <f t="shared" si="186"/>
        <v>110.04400566666668</v>
      </c>
      <c r="P2833" s="10" t="str">
        <f t="shared" si="187"/>
        <v>Definitely up</v>
      </c>
      <c r="Q2833" s="2">
        <f t="shared" si="188"/>
        <v>103.53419939999999</v>
      </c>
      <c r="R2833" s="2">
        <f t="shared" si="189"/>
        <v>7.7432966000000079</v>
      </c>
      <c r="S2833" s="1">
        <f t="shared" si="190"/>
        <v>105.49998382639529</v>
      </c>
      <c r="T2833" s="1">
        <f t="shared" si="191"/>
        <v>101.56841497360469</v>
      </c>
      <c r="U2833" s="1" t="str">
        <f t="shared" si="192"/>
        <v>Change UP</v>
      </c>
      <c r="V2833" s="1" t="str">
        <f t="shared" si="193"/>
        <v/>
      </c>
      <c r="W2833" s="1" t="str">
        <f t="shared" si="194"/>
        <v/>
      </c>
    </row>
    <row r="2834" spans="1:23" x14ac:dyDescent="0.25">
      <c r="A2834" s="3">
        <v>44292</v>
      </c>
      <c r="B2834">
        <v>111.125</v>
      </c>
      <c r="C2834">
        <v>111.883003</v>
      </c>
      <c r="D2834">
        <v>110.739998</v>
      </c>
      <c r="E2834">
        <v>111.237503</v>
      </c>
      <c r="F2834">
        <v>111.237503</v>
      </c>
      <c r="G2834">
        <v>27060000</v>
      </c>
      <c r="I2834" s="2">
        <f t="shared" si="180"/>
        <v>110.24133266666666</v>
      </c>
      <c r="J2834" s="2">
        <f t="shared" si="181"/>
        <v>108.61716433333333</v>
      </c>
      <c r="K2834" s="2">
        <f t="shared" si="182"/>
        <v>105.95683266666667</v>
      </c>
      <c r="L2834" s="2">
        <f t="shared" si="183"/>
        <v>104.33266433333334</v>
      </c>
      <c r="M2834" s="2">
        <f t="shared" si="184"/>
        <v>112.90166433333333</v>
      </c>
      <c r="N2834" s="2">
        <f t="shared" si="185"/>
        <v>114.52583266666666</v>
      </c>
      <c r="O2834" s="2">
        <f t="shared" si="186"/>
        <v>117.18616433333332</v>
      </c>
      <c r="P2834" s="10" t="str">
        <f t="shared" si="187"/>
        <v/>
      </c>
      <c r="Q2834" s="2">
        <f t="shared" si="188"/>
        <v>105.43419940000001</v>
      </c>
      <c r="R2834" s="2">
        <f t="shared" si="189"/>
        <v>5.8033035999999925</v>
      </c>
      <c r="S2834" s="1">
        <f t="shared" si="190"/>
        <v>109.11794304757625</v>
      </c>
      <c r="T2834" s="1">
        <f t="shared" si="191"/>
        <v>101.75045575242378</v>
      </c>
      <c r="U2834" s="1" t="str">
        <f t="shared" si="192"/>
        <v>Change UP</v>
      </c>
      <c r="V2834" s="1" t="str">
        <f t="shared" si="193"/>
        <v/>
      </c>
      <c r="W2834" s="1" t="str">
        <f t="shared" si="194"/>
        <v/>
      </c>
    </row>
    <row r="2835" spans="1:23" x14ac:dyDescent="0.25">
      <c r="A2835" s="3">
        <v>44293</v>
      </c>
      <c r="B2835">
        <v>111.30650300000001</v>
      </c>
      <c r="C2835">
        <v>112.75</v>
      </c>
      <c r="D2835">
        <v>111.266502</v>
      </c>
      <c r="E2835">
        <v>112.48400100000001</v>
      </c>
      <c r="F2835">
        <v>112.48400100000001</v>
      </c>
      <c r="G2835">
        <v>25798000</v>
      </c>
      <c r="I2835" s="2">
        <f t="shared" si="180"/>
        <v>111.28683466666666</v>
      </c>
      <c r="J2835" s="2">
        <f t="shared" si="181"/>
        <v>110.69066633333333</v>
      </c>
      <c r="K2835" s="2">
        <f t="shared" si="182"/>
        <v>110.14382966666666</v>
      </c>
      <c r="L2835" s="2">
        <f t="shared" si="183"/>
        <v>109.54766133333332</v>
      </c>
      <c r="M2835" s="2">
        <f t="shared" si="184"/>
        <v>111.83367133333333</v>
      </c>
      <c r="N2835" s="2">
        <f t="shared" si="185"/>
        <v>112.42983966666667</v>
      </c>
      <c r="O2835" s="2">
        <f t="shared" si="186"/>
        <v>112.97667633333333</v>
      </c>
      <c r="P2835" s="10" t="str">
        <f t="shared" si="187"/>
        <v>Likely up</v>
      </c>
      <c r="Q2835" s="2">
        <f t="shared" si="188"/>
        <v>107.1221998</v>
      </c>
      <c r="R2835" s="2">
        <f t="shared" si="189"/>
        <v>5.3618012000000022</v>
      </c>
      <c r="S2835" s="1">
        <f t="shared" si="190"/>
        <v>111.20751791837961</v>
      </c>
      <c r="T2835" s="1">
        <f t="shared" si="191"/>
        <v>103.0368816816204</v>
      </c>
      <c r="U2835" s="1" t="str">
        <f t="shared" si="192"/>
        <v>Change UP</v>
      </c>
      <c r="V2835" s="1" t="str">
        <f t="shared" si="193"/>
        <v/>
      </c>
      <c r="W2835" s="1" t="str">
        <f t="shared" si="194"/>
        <v/>
      </c>
    </row>
    <row r="2836" spans="1:23" x14ac:dyDescent="0.25">
      <c r="A2836" s="3">
        <v>44294</v>
      </c>
      <c r="B2836">
        <v>113.898003</v>
      </c>
      <c r="C2836">
        <v>114.200249</v>
      </c>
      <c r="D2836">
        <v>112.88400300000001</v>
      </c>
      <c r="E2836">
        <v>113.272003</v>
      </c>
      <c r="F2836">
        <v>113.272003</v>
      </c>
      <c r="G2836">
        <v>27166000</v>
      </c>
      <c r="I2836" s="2">
        <f t="shared" si="180"/>
        <v>112.16683433333333</v>
      </c>
      <c r="J2836" s="2">
        <f t="shared" si="181"/>
        <v>111.58366866666665</v>
      </c>
      <c r="K2836" s="2">
        <f t="shared" si="182"/>
        <v>110.68333633333333</v>
      </c>
      <c r="L2836" s="2">
        <f t="shared" si="183"/>
        <v>110.10017066666666</v>
      </c>
      <c r="M2836" s="2">
        <f t="shared" si="184"/>
        <v>113.06716666666665</v>
      </c>
      <c r="N2836" s="2">
        <f t="shared" si="185"/>
        <v>113.65033233333332</v>
      </c>
      <c r="O2836" s="2">
        <f t="shared" si="186"/>
        <v>114.55066466666665</v>
      </c>
      <c r="P2836" s="10" t="str">
        <f t="shared" si="187"/>
        <v>Possibly up</v>
      </c>
      <c r="Q2836" s="2">
        <f t="shared" si="188"/>
        <v>109.06359999999999</v>
      </c>
      <c r="R2836" s="2">
        <f t="shared" si="189"/>
        <v>4.2084030000000041</v>
      </c>
      <c r="S2836" s="1">
        <f t="shared" si="190"/>
        <v>112.86433261480744</v>
      </c>
      <c r="T2836" s="1">
        <f t="shared" si="191"/>
        <v>105.26286738519255</v>
      </c>
      <c r="U2836" s="1" t="str">
        <f t="shared" si="192"/>
        <v>Change UP</v>
      </c>
      <c r="V2836" s="1" t="str">
        <f t="shared" si="193"/>
        <v/>
      </c>
      <c r="W2836" s="1" t="str">
        <f t="shared" si="194"/>
        <v/>
      </c>
    </row>
    <row r="2837" spans="1:23" x14ac:dyDescent="0.25">
      <c r="A2837" s="3">
        <v>44295</v>
      </c>
      <c r="B2837">
        <v>112.834999</v>
      </c>
      <c r="C2837">
        <v>114.452003</v>
      </c>
      <c r="D2837">
        <v>112.685699</v>
      </c>
      <c r="E2837">
        <v>114.293999</v>
      </c>
      <c r="F2837">
        <v>114.293999</v>
      </c>
      <c r="G2837">
        <v>20888000</v>
      </c>
      <c r="I2837" s="2">
        <f t="shared" si="180"/>
        <v>113.452085</v>
      </c>
      <c r="J2837" s="2">
        <f t="shared" si="181"/>
        <v>112.70392099999999</v>
      </c>
      <c r="K2837" s="2">
        <f t="shared" si="182"/>
        <v>112.135839</v>
      </c>
      <c r="L2837" s="2">
        <f t="shared" si="183"/>
        <v>111.387675</v>
      </c>
      <c r="M2837" s="2">
        <f t="shared" si="184"/>
        <v>114.02016699999999</v>
      </c>
      <c r="N2837" s="2">
        <f t="shared" si="185"/>
        <v>114.76833099999999</v>
      </c>
      <c r="O2837" s="2">
        <f t="shared" si="186"/>
        <v>115.33641299999998</v>
      </c>
      <c r="P2837" s="10" t="str">
        <f t="shared" si="187"/>
        <v>Possibly up</v>
      </c>
      <c r="Q2837" s="2">
        <f t="shared" si="188"/>
        <v>111.0317</v>
      </c>
      <c r="R2837" s="2">
        <f t="shared" si="189"/>
        <v>3.2622989999999987</v>
      </c>
      <c r="S2837" s="1">
        <f t="shared" si="190"/>
        <v>113.50178728489723</v>
      </c>
      <c r="T2837" s="1">
        <f t="shared" si="191"/>
        <v>108.56161271510277</v>
      </c>
      <c r="U2837" s="1" t="str">
        <f t="shared" si="192"/>
        <v>Change UP</v>
      </c>
      <c r="V2837" s="1" t="str">
        <f t="shared" si="193"/>
        <v/>
      </c>
      <c r="W2837" s="1" t="str">
        <f t="shared" si="194"/>
        <v/>
      </c>
    </row>
    <row r="2838" spans="1:23" x14ac:dyDescent="0.25">
      <c r="A2838" s="3">
        <v>44298</v>
      </c>
      <c r="B2838">
        <v>113.3125</v>
      </c>
      <c r="C2838">
        <v>113.76599899999999</v>
      </c>
      <c r="D2838">
        <v>111.923248</v>
      </c>
      <c r="E2838">
        <v>112.739502</v>
      </c>
      <c r="F2838">
        <v>112.739502</v>
      </c>
      <c r="G2838">
        <v>31318000</v>
      </c>
      <c r="I2838" s="2">
        <f t="shared" si="180"/>
        <v>113.81056699999999</v>
      </c>
      <c r="J2838" s="2">
        <f t="shared" si="181"/>
        <v>113.16913099999998</v>
      </c>
      <c r="K2838" s="2">
        <f t="shared" si="182"/>
        <v>112.04426299999999</v>
      </c>
      <c r="L2838" s="2">
        <f t="shared" si="183"/>
        <v>111.40282699999997</v>
      </c>
      <c r="M2838" s="2">
        <f t="shared" si="184"/>
        <v>114.93543499999998</v>
      </c>
      <c r="N2838" s="2">
        <f t="shared" si="185"/>
        <v>115.576871</v>
      </c>
      <c r="O2838" s="2">
        <f t="shared" si="186"/>
        <v>116.70173899999999</v>
      </c>
      <c r="P2838" s="10" t="str">
        <f t="shared" si="187"/>
        <v>Possibly down</v>
      </c>
      <c r="Q2838" s="2">
        <f t="shared" si="188"/>
        <v>112.51300040000001</v>
      </c>
      <c r="R2838" s="2">
        <f t="shared" si="189"/>
        <v>0.22650159999999175</v>
      </c>
      <c r="S2838" s="1">
        <f t="shared" si="190"/>
        <v>113.82660675894427</v>
      </c>
      <c r="T2838" s="1">
        <f t="shared" si="191"/>
        <v>111.19939404105575</v>
      </c>
      <c r="U2838" s="1" t="str">
        <f t="shared" si="192"/>
        <v>Change UP</v>
      </c>
      <c r="V2838" s="1" t="str">
        <f t="shared" si="193"/>
        <v/>
      </c>
      <c r="W2838" s="1" t="str">
        <f t="shared" si="194"/>
        <v/>
      </c>
    </row>
    <row r="2839" spans="1:23" x14ac:dyDescent="0.25">
      <c r="A2839" s="3">
        <v>44299</v>
      </c>
      <c r="B2839">
        <v>113.073502</v>
      </c>
      <c r="C2839">
        <v>113.860497</v>
      </c>
      <c r="D2839">
        <v>112.804497</v>
      </c>
      <c r="E2839">
        <v>113.36350299999999</v>
      </c>
      <c r="F2839">
        <v>113.36350299999999</v>
      </c>
      <c r="G2839">
        <v>23310000</v>
      </c>
      <c r="I2839" s="2">
        <f t="shared" si="180"/>
        <v>112.80958299999999</v>
      </c>
      <c r="J2839" s="2">
        <f t="shared" si="181"/>
        <v>111.85316699999998</v>
      </c>
      <c r="K2839" s="2">
        <f t="shared" si="182"/>
        <v>110.966832</v>
      </c>
      <c r="L2839" s="2">
        <f t="shared" si="183"/>
        <v>110.01041599999999</v>
      </c>
      <c r="M2839" s="2">
        <f t="shared" si="184"/>
        <v>113.69591799999998</v>
      </c>
      <c r="N2839" s="2">
        <f t="shared" si="185"/>
        <v>114.65233399999998</v>
      </c>
      <c r="O2839" s="2">
        <f t="shared" si="186"/>
        <v>115.53866899999997</v>
      </c>
      <c r="P2839" s="10" t="str">
        <f t="shared" si="187"/>
        <v/>
      </c>
      <c r="Q2839" s="2">
        <f t="shared" si="188"/>
        <v>112.80540160000001</v>
      </c>
      <c r="R2839" s="2">
        <f t="shared" si="189"/>
        <v>0.55810139999998398</v>
      </c>
      <c r="S2839" s="1">
        <f t="shared" si="190"/>
        <v>113.923389324509</v>
      </c>
      <c r="T2839" s="1">
        <f t="shared" si="191"/>
        <v>111.68741387549102</v>
      </c>
      <c r="U2839" s="1" t="str">
        <f t="shared" si="192"/>
        <v>Change UP</v>
      </c>
      <c r="V2839" s="1" t="str">
        <f t="shared" si="193"/>
        <v/>
      </c>
      <c r="W2839" s="1" t="str">
        <f t="shared" si="194"/>
        <v/>
      </c>
    </row>
    <row r="2840" spans="1:23" x14ac:dyDescent="0.25">
      <c r="A2840" s="3">
        <v>44300</v>
      </c>
      <c r="B2840">
        <v>113.758003</v>
      </c>
      <c r="C2840">
        <v>113.89949799999999</v>
      </c>
      <c r="D2840">
        <v>112.459503</v>
      </c>
      <c r="E2840">
        <v>112.741997</v>
      </c>
      <c r="F2840">
        <v>112.741997</v>
      </c>
      <c r="G2840">
        <v>20220000</v>
      </c>
      <c r="I2840" s="2">
        <f t="shared" si="180"/>
        <v>113.34283233333332</v>
      </c>
      <c r="J2840" s="2">
        <f t="shared" si="181"/>
        <v>112.82516766666664</v>
      </c>
      <c r="K2840" s="2">
        <f t="shared" si="182"/>
        <v>112.28683233333332</v>
      </c>
      <c r="L2840" s="2">
        <f t="shared" si="183"/>
        <v>111.76916766666665</v>
      </c>
      <c r="M2840" s="2">
        <f t="shared" si="184"/>
        <v>113.88116766666664</v>
      </c>
      <c r="N2840" s="2">
        <f t="shared" si="185"/>
        <v>114.39883233333332</v>
      </c>
      <c r="O2840" s="2">
        <f t="shared" si="186"/>
        <v>114.93716766666664</v>
      </c>
      <c r="P2840" s="10" t="str">
        <f t="shared" si="187"/>
        <v>Possibly down</v>
      </c>
      <c r="Q2840" s="2">
        <f t="shared" si="188"/>
        <v>113.2306016</v>
      </c>
      <c r="R2840" s="2">
        <f t="shared" si="189"/>
        <v>-0.48860460000000216</v>
      </c>
      <c r="S2840" s="1">
        <f t="shared" si="190"/>
        <v>113.92859554005449</v>
      </c>
      <c r="T2840" s="1">
        <f t="shared" si="191"/>
        <v>112.53260765994551</v>
      </c>
      <c r="U2840" s="1" t="str">
        <f t="shared" si="192"/>
        <v>Change UP</v>
      </c>
      <c r="V2840" s="1" t="str">
        <f t="shared" si="193"/>
        <v/>
      </c>
      <c r="W2840" s="1" t="str">
        <f t="shared" si="194"/>
        <v/>
      </c>
    </row>
    <row r="2841" spans="1:23" x14ac:dyDescent="0.25">
      <c r="A2841" s="3">
        <v>44301</v>
      </c>
      <c r="B2841">
        <v>113.84899900000001</v>
      </c>
      <c r="C2841">
        <v>115.329849</v>
      </c>
      <c r="D2841">
        <v>113.300003</v>
      </c>
      <c r="E2841">
        <v>114.833</v>
      </c>
      <c r="F2841">
        <v>114.833</v>
      </c>
      <c r="G2841">
        <v>27472000</v>
      </c>
      <c r="I2841" s="2">
        <f t="shared" si="180"/>
        <v>113.033666</v>
      </c>
      <c r="J2841" s="2">
        <f t="shared" si="181"/>
        <v>112.167834</v>
      </c>
      <c r="K2841" s="2">
        <f t="shared" si="182"/>
        <v>111.593671</v>
      </c>
      <c r="L2841" s="2">
        <f t="shared" si="183"/>
        <v>110.727839</v>
      </c>
      <c r="M2841" s="2">
        <f t="shared" si="184"/>
        <v>113.607829</v>
      </c>
      <c r="N2841" s="2">
        <f t="shared" si="185"/>
        <v>114.47366099999999</v>
      </c>
      <c r="O2841" s="2">
        <f t="shared" si="186"/>
        <v>115.04782399999999</v>
      </c>
      <c r="P2841" s="10" t="str">
        <f t="shared" si="187"/>
        <v>Likely up</v>
      </c>
      <c r="Q2841" s="2">
        <f t="shared" si="188"/>
        <v>113.28220079999998</v>
      </c>
      <c r="R2841" s="2">
        <f t="shared" si="189"/>
        <v>1.5507992000000144</v>
      </c>
      <c r="S2841" s="1">
        <f t="shared" si="190"/>
        <v>113.91796643555855</v>
      </c>
      <c r="T2841" s="1">
        <f t="shared" si="191"/>
        <v>112.64643516444141</v>
      </c>
      <c r="U2841" s="1" t="str">
        <f t="shared" si="192"/>
        <v>Change UP</v>
      </c>
      <c r="V2841" s="1" t="str">
        <f t="shared" si="193"/>
        <v/>
      </c>
      <c r="W2841" s="1" t="str">
        <f t="shared" si="194"/>
        <v/>
      </c>
    </row>
    <row r="2842" spans="1:23" x14ac:dyDescent="0.25">
      <c r="A2842" s="3">
        <v>44302</v>
      </c>
      <c r="B2842">
        <v>115.150002</v>
      </c>
      <c r="C2842">
        <v>115.32199900000001</v>
      </c>
      <c r="D2842">
        <v>114.222504</v>
      </c>
      <c r="E2842">
        <v>114.88800000000001</v>
      </c>
      <c r="F2842">
        <v>114.88800000000001</v>
      </c>
      <c r="G2842">
        <v>22596000</v>
      </c>
      <c r="I2842" s="2">
        <f t="shared" si="180"/>
        <v>114.48761733333333</v>
      </c>
      <c r="J2842" s="2">
        <f t="shared" si="181"/>
        <v>113.64538566666667</v>
      </c>
      <c r="K2842" s="2">
        <f t="shared" si="182"/>
        <v>112.45777133333334</v>
      </c>
      <c r="L2842" s="2">
        <f t="shared" si="183"/>
        <v>111.61553966666668</v>
      </c>
      <c r="M2842" s="2">
        <f t="shared" si="184"/>
        <v>115.67523166666666</v>
      </c>
      <c r="N2842" s="2">
        <f t="shared" si="185"/>
        <v>116.51746333333332</v>
      </c>
      <c r="O2842" s="2">
        <f t="shared" si="186"/>
        <v>117.70507766666665</v>
      </c>
      <c r="P2842" s="10" t="str">
        <f t="shared" si="187"/>
        <v/>
      </c>
      <c r="Q2842" s="2">
        <f t="shared" si="188"/>
        <v>113.5944002</v>
      </c>
      <c r="R2842" s="2">
        <f t="shared" si="189"/>
        <v>1.2935998000000097</v>
      </c>
      <c r="S2842" s="1">
        <f t="shared" si="190"/>
        <v>114.53439004173005</v>
      </c>
      <c r="T2842" s="1">
        <f t="shared" si="191"/>
        <v>112.65441035826994</v>
      </c>
      <c r="U2842" s="1" t="str">
        <f t="shared" si="192"/>
        <v>Change UP</v>
      </c>
      <c r="V2842" s="1" t="str">
        <f t="shared" si="193"/>
        <v/>
      </c>
      <c r="W2842" s="1" t="str">
        <f t="shared" si="194"/>
        <v/>
      </c>
    </row>
    <row r="2843" spans="1:23" x14ac:dyDescent="0.25">
      <c r="A2843" s="3">
        <v>44305</v>
      </c>
      <c r="B2843">
        <v>114.59899900000001</v>
      </c>
      <c r="C2843">
        <v>115.922501</v>
      </c>
      <c r="D2843">
        <v>114.39225</v>
      </c>
      <c r="E2843">
        <v>115.120003</v>
      </c>
      <c r="F2843">
        <v>115.120003</v>
      </c>
      <c r="G2843">
        <v>24688000</v>
      </c>
      <c r="I2843" s="2">
        <f t="shared" si="180"/>
        <v>114.81083433333333</v>
      </c>
      <c r="J2843" s="2">
        <f t="shared" si="181"/>
        <v>114.29966966666666</v>
      </c>
      <c r="K2843" s="2">
        <f t="shared" si="182"/>
        <v>113.71133933333333</v>
      </c>
      <c r="L2843" s="2">
        <f t="shared" si="183"/>
        <v>113.20017466666665</v>
      </c>
      <c r="M2843" s="2">
        <f t="shared" si="184"/>
        <v>115.39916466666666</v>
      </c>
      <c r="N2843" s="2">
        <f t="shared" si="185"/>
        <v>115.91032933333334</v>
      </c>
      <c r="O2843" s="2">
        <f t="shared" si="186"/>
        <v>116.49865966666667</v>
      </c>
      <c r="P2843" s="10" t="str">
        <f t="shared" si="187"/>
        <v/>
      </c>
      <c r="Q2843" s="2">
        <f t="shared" si="188"/>
        <v>113.71320040000001</v>
      </c>
      <c r="R2843" s="2">
        <f t="shared" si="189"/>
        <v>1.4068025999999918</v>
      </c>
      <c r="S2843" s="1">
        <f t="shared" si="190"/>
        <v>114.79112875270036</v>
      </c>
      <c r="T2843" s="1">
        <f t="shared" si="191"/>
        <v>112.63527204729965</v>
      </c>
      <c r="U2843" s="1" t="str">
        <f t="shared" si="192"/>
        <v>Change UP</v>
      </c>
      <c r="V2843" s="1" t="str">
        <f t="shared" si="193"/>
        <v/>
      </c>
      <c r="W2843" s="1" t="str">
        <f t="shared" si="194"/>
        <v/>
      </c>
    </row>
    <row r="2844" spans="1:23" x14ac:dyDescent="0.25">
      <c r="A2844" s="3">
        <v>44306</v>
      </c>
      <c r="B2844">
        <v>115.39450100000001</v>
      </c>
      <c r="C2844">
        <v>115.480003</v>
      </c>
      <c r="D2844">
        <v>113.585503</v>
      </c>
      <c r="E2844">
        <v>114.68150300000001</v>
      </c>
      <c r="F2844">
        <v>114.68150300000001</v>
      </c>
      <c r="G2844">
        <v>21774000</v>
      </c>
      <c r="I2844" s="2">
        <f t="shared" si="180"/>
        <v>115.144918</v>
      </c>
      <c r="J2844" s="2">
        <f t="shared" si="181"/>
        <v>114.36733500000001</v>
      </c>
      <c r="K2844" s="2">
        <f t="shared" si="182"/>
        <v>113.61466700000001</v>
      </c>
      <c r="L2844" s="2">
        <f t="shared" si="183"/>
        <v>112.83708400000002</v>
      </c>
      <c r="M2844" s="2">
        <f t="shared" si="184"/>
        <v>115.897586</v>
      </c>
      <c r="N2844" s="2">
        <f t="shared" si="185"/>
        <v>116.675169</v>
      </c>
      <c r="O2844" s="2">
        <f t="shared" si="186"/>
        <v>117.427837</v>
      </c>
      <c r="P2844" s="10" t="str">
        <f t="shared" si="187"/>
        <v/>
      </c>
      <c r="Q2844" s="2">
        <f t="shared" si="188"/>
        <v>114.1893006</v>
      </c>
      <c r="R2844" s="2">
        <f t="shared" si="189"/>
        <v>0.4922024000000107</v>
      </c>
      <c r="S2844" s="1">
        <f t="shared" si="190"/>
        <v>115.25529381212957</v>
      </c>
      <c r="T2844" s="1">
        <f t="shared" si="191"/>
        <v>113.12330738787043</v>
      </c>
      <c r="U2844" s="1" t="str">
        <f t="shared" si="192"/>
        <v>Change UP</v>
      </c>
      <c r="V2844" s="1" t="str">
        <f t="shared" si="193"/>
        <v/>
      </c>
      <c r="W2844" s="1" t="str">
        <f t="shared" si="194"/>
        <v/>
      </c>
    </row>
    <row r="2845" spans="1:23" x14ac:dyDescent="0.25">
      <c r="A2845" s="3">
        <v>44307</v>
      </c>
      <c r="B2845">
        <v>114.262497</v>
      </c>
      <c r="C2845">
        <v>114.76599899999999</v>
      </c>
      <c r="D2845">
        <v>112.92849699999999</v>
      </c>
      <c r="E2845">
        <v>114.664497</v>
      </c>
      <c r="F2845">
        <v>114.664497</v>
      </c>
      <c r="G2845">
        <v>23930000</v>
      </c>
      <c r="I2845" s="2">
        <f t="shared" si="180"/>
        <v>114.58233633333333</v>
      </c>
      <c r="J2845" s="2">
        <f t="shared" si="181"/>
        <v>113.68466966666666</v>
      </c>
      <c r="K2845" s="2">
        <f t="shared" si="182"/>
        <v>112.68783633333334</v>
      </c>
      <c r="L2845" s="2">
        <f t="shared" si="183"/>
        <v>111.79016966666667</v>
      </c>
      <c r="M2845" s="2">
        <f t="shared" si="184"/>
        <v>115.57916966666666</v>
      </c>
      <c r="N2845" s="2">
        <f t="shared" si="185"/>
        <v>116.47683633333332</v>
      </c>
      <c r="O2845" s="2">
        <f t="shared" si="186"/>
        <v>117.47366966666665</v>
      </c>
      <c r="P2845" s="10" t="str">
        <f t="shared" si="187"/>
        <v/>
      </c>
      <c r="Q2845" s="2">
        <f t="shared" si="188"/>
        <v>114.45290059999999</v>
      </c>
      <c r="R2845" s="2">
        <f t="shared" si="189"/>
        <v>0.21159640000000479</v>
      </c>
      <c r="S2845" s="1">
        <f t="shared" si="190"/>
        <v>115.42221257759354</v>
      </c>
      <c r="T2845" s="1">
        <f t="shared" si="191"/>
        <v>113.48358862240644</v>
      </c>
      <c r="U2845" s="1" t="str">
        <f t="shared" si="192"/>
        <v>Change UP</v>
      </c>
      <c r="V2845" s="1" t="str">
        <f t="shared" si="193"/>
        <v/>
      </c>
      <c r="W2845" s="1" t="str">
        <f t="shared" si="194"/>
        <v/>
      </c>
    </row>
    <row r="2846" spans="1:23" x14ac:dyDescent="0.25">
      <c r="A2846" s="3">
        <v>44308</v>
      </c>
      <c r="B2846">
        <v>114.66149900000001</v>
      </c>
      <c r="C2846">
        <v>115.188103</v>
      </c>
      <c r="D2846">
        <v>112.822502</v>
      </c>
      <c r="E2846">
        <v>113.396004</v>
      </c>
      <c r="F2846">
        <v>113.396004</v>
      </c>
      <c r="G2846">
        <v>21096000</v>
      </c>
      <c r="I2846" s="2">
        <f t="shared" si="180"/>
        <v>114.11966433333333</v>
      </c>
      <c r="J2846" s="2">
        <f t="shared" si="181"/>
        <v>113.47332966666667</v>
      </c>
      <c r="K2846" s="2">
        <f t="shared" si="182"/>
        <v>112.28216233333333</v>
      </c>
      <c r="L2846" s="2">
        <f t="shared" si="183"/>
        <v>111.63582766666667</v>
      </c>
      <c r="M2846" s="2">
        <f t="shared" si="184"/>
        <v>115.31083166666667</v>
      </c>
      <c r="N2846" s="2">
        <f t="shared" si="185"/>
        <v>115.95716633333333</v>
      </c>
      <c r="O2846" s="2">
        <f t="shared" si="186"/>
        <v>117.14833366666667</v>
      </c>
      <c r="P2846" s="10" t="str">
        <f t="shared" si="187"/>
        <v>Possibly down</v>
      </c>
      <c r="Q2846" s="2">
        <f t="shared" si="188"/>
        <v>114.8374006</v>
      </c>
      <c r="R2846" s="2">
        <f t="shared" si="189"/>
        <v>-1.4413965999999903</v>
      </c>
      <c r="S2846" s="1">
        <f t="shared" si="190"/>
        <v>115.02222720632685</v>
      </c>
      <c r="T2846" s="1">
        <f t="shared" si="191"/>
        <v>114.65257399367314</v>
      </c>
      <c r="U2846" s="1" t="str">
        <f t="shared" si="192"/>
        <v>Change DOWN</v>
      </c>
      <c r="V2846" s="1" t="str">
        <f t="shared" si="193"/>
        <v>Change DOWN</v>
      </c>
      <c r="W2846" s="1">
        <f t="shared" si="194"/>
        <v>113.396004</v>
      </c>
    </row>
    <row r="2847" spans="1:23" x14ac:dyDescent="0.25">
      <c r="A2847" s="3">
        <v>44309</v>
      </c>
      <c r="B2847">
        <v>114.1735</v>
      </c>
      <c r="C2847">
        <v>116.291</v>
      </c>
      <c r="D2847">
        <v>113.9105</v>
      </c>
      <c r="E2847">
        <v>115.764999</v>
      </c>
      <c r="F2847">
        <v>115.764999</v>
      </c>
      <c r="G2847">
        <v>28670000</v>
      </c>
      <c r="I2847" s="2">
        <f t="shared" ref="I2847:I2910" si="195">AVERAGE(C2846:E2846)</f>
        <v>113.80220300000001</v>
      </c>
      <c r="J2847" s="2">
        <f t="shared" ref="J2847:J2910" si="196">(2*I2847)-C2846</f>
        <v>112.41630300000001</v>
      </c>
      <c r="K2847" s="2">
        <f t="shared" ref="K2847:K2910" si="197">I2847-(C2846-D2846)</f>
        <v>111.43660200000001</v>
      </c>
      <c r="L2847" s="2">
        <f t="shared" ref="L2847:L2910" si="198">D2846-2*(C2846-I2847)</f>
        <v>110.05070200000002</v>
      </c>
      <c r="M2847" s="2">
        <f t="shared" ref="M2847:M2910" si="199">(2*I2847)-D2846</f>
        <v>114.78190400000001</v>
      </c>
      <c r="N2847" s="2">
        <f t="shared" ref="N2847:N2910" si="200">I2847+(C2846-D2846)</f>
        <v>116.167804</v>
      </c>
      <c r="O2847" s="2">
        <f t="shared" ref="O2847:O2910" si="201">C2846+2*(I2847-D2846)</f>
        <v>117.14750500000001</v>
      </c>
      <c r="P2847" s="10" t="str">
        <f t="shared" ref="P2847:P2910" si="202">IF(E2847&lt;L2847,"Definitely down",IF(AND(E2847&lt;J2847,E2847&lt;K2847),"Likely down",IF(E2847&lt;J2847,"Possibly down",IF(E2847&gt;O2847,"Definitely up",IF(AND(E2847&gt;M2847,E2847&gt;N2847),"Likely up",IF(E2847&gt;M2847,"Possibly up",""))))))</f>
        <v>Possibly up</v>
      </c>
      <c r="Q2847" s="2">
        <f t="shared" ref="Q2847:Q2910" si="203">AVERAGE(E2842:E2846)</f>
        <v>114.5500014</v>
      </c>
      <c r="R2847" s="2">
        <f t="shared" ref="R2847:R2910" si="204">E2847-Q2847</f>
        <v>1.2149976000000038</v>
      </c>
      <c r="S2847" s="1">
        <f t="shared" si="190"/>
        <v>115.22105594138117</v>
      </c>
      <c r="T2847" s="1">
        <f t="shared" si="191"/>
        <v>113.87894685861883</v>
      </c>
      <c r="U2847" s="1" t="str">
        <f t="shared" si="192"/>
        <v>Change UP</v>
      </c>
      <c r="V2847" s="1" t="str">
        <f t="shared" si="193"/>
        <v>Change UP</v>
      </c>
      <c r="W2847" s="1">
        <f t="shared" si="194"/>
        <v>115.764999</v>
      </c>
    </row>
    <row r="2848" spans="1:23" x14ac:dyDescent="0.25">
      <c r="A2848" s="3">
        <v>44312</v>
      </c>
      <c r="B2848">
        <v>115.996498</v>
      </c>
      <c r="C2848">
        <v>117.06300400000001</v>
      </c>
      <c r="D2848">
        <v>115.692001</v>
      </c>
      <c r="E2848">
        <v>116.33699799999999</v>
      </c>
      <c r="F2848">
        <v>116.33699799999999</v>
      </c>
      <c r="G2848">
        <v>20834000</v>
      </c>
      <c r="I2848" s="2">
        <f t="shared" si="195"/>
        <v>115.32216633333333</v>
      </c>
      <c r="J2848" s="2">
        <f t="shared" si="196"/>
        <v>114.35333266666666</v>
      </c>
      <c r="K2848" s="2">
        <f t="shared" si="197"/>
        <v>112.94166633333333</v>
      </c>
      <c r="L2848" s="2">
        <f t="shared" si="198"/>
        <v>111.97283266666666</v>
      </c>
      <c r="M2848" s="2">
        <f t="shared" si="199"/>
        <v>116.73383266666666</v>
      </c>
      <c r="N2848" s="2">
        <f t="shared" si="200"/>
        <v>117.70266633333333</v>
      </c>
      <c r="O2848" s="2">
        <f t="shared" si="201"/>
        <v>119.11433266666666</v>
      </c>
      <c r="P2848" s="10" t="str">
        <f t="shared" si="202"/>
        <v/>
      </c>
      <c r="Q2848" s="2">
        <f t="shared" si="203"/>
        <v>114.72540120000001</v>
      </c>
      <c r="R2848" s="2">
        <f t="shared" si="204"/>
        <v>1.6115967999999867</v>
      </c>
      <c r="S2848" s="1">
        <f t="shared" ref="S2848:S2911" si="205">AVERAGE(E2843:E2847)+$X$2*_xlfn.STDEV.S(E2843:E2847)</f>
        <v>115.59278339016142</v>
      </c>
      <c r="T2848" s="1">
        <f t="shared" ref="T2848:T2911" si="206">AVERAGE(E2843:E2847)-$X$2*_xlfn.STDEV.S(E2843:E2847)</f>
        <v>113.8580190098386</v>
      </c>
      <c r="U2848" s="1" t="str">
        <f t="shared" ref="U2848:U2911" si="207">IF(E2848&gt;S2848,"Change UP",IF(E2848&lt;T2848,"Change DOWN",U2847))</f>
        <v>Change UP</v>
      </c>
      <c r="V2848" s="1" t="str">
        <f t="shared" ref="V2848:V2911" si="208">IF(U2848=U2847,"",U2848)</f>
        <v/>
      </c>
      <c r="W2848" s="1" t="str">
        <f t="shared" ref="W2848:W2911" si="209">IF(V2848&lt;&gt;"",E2848,"")</f>
        <v/>
      </c>
    </row>
    <row r="2849" spans="1:23" x14ac:dyDescent="0.25">
      <c r="A2849" s="3">
        <v>44313</v>
      </c>
      <c r="B2849">
        <v>116.800003</v>
      </c>
      <c r="C2849">
        <v>116.87249799999999</v>
      </c>
      <c r="D2849">
        <v>115.21350099999999</v>
      </c>
      <c r="E2849">
        <v>115.356003</v>
      </c>
      <c r="F2849">
        <v>115.356003</v>
      </c>
      <c r="G2849">
        <v>31972000</v>
      </c>
      <c r="I2849" s="2">
        <f t="shared" si="195"/>
        <v>116.36400099999999</v>
      </c>
      <c r="J2849" s="2">
        <f t="shared" si="196"/>
        <v>115.66499799999997</v>
      </c>
      <c r="K2849" s="2">
        <f t="shared" si="197"/>
        <v>114.99299799999999</v>
      </c>
      <c r="L2849" s="2">
        <f t="shared" si="198"/>
        <v>114.29399499999997</v>
      </c>
      <c r="M2849" s="2">
        <f t="shared" si="199"/>
        <v>117.03600099999997</v>
      </c>
      <c r="N2849" s="2">
        <f t="shared" si="200"/>
        <v>117.73500399999999</v>
      </c>
      <c r="O2849" s="2">
        <f t="shared" si="201"/>
        <v>118.40700399999997</v>
      </c>
      <c r="P2849" s="10" t="str">
        <f t="shared" si="202"/>
        <v>Possibly down</v>
      </c>
      <c r="Q2849" s="2">
        <f t="shared" si="203"/>
        <v>114.96880019999999</v>
      </c>
      <c r="R2849" s="2">
        <f t="shared" si="204"/>
        <v>0.38720280000001139</v>
      </c>
      <c r="S2849" s="1">
        <f t="shared" si="205"/>
        <v>116.10400125646959</v>
      </c>
      <c r="T2849" s="1">
        <f t="shared" si="206"/>
        <v>113.83359914353039</v>
      </c>
      <c r="U2849" s="1" t="str">
        <f t="shared" si="207"/>
        <v>Change UP</v>
      </c>
      <c r="V2849" s="1" t="str">
        <f t="shared" si="208"/>
        <v/>
      </c>
      <c r="W2849" s="1" t="str">
        <f t="shared" si="209"/>
        <v/>
      </c>
    </row>
    <row r="2850" spans="1:23" x14ac:dyDescent="0.25">
      <c r="A2850" s="3">
        <v>44314</v>
      </c>
      <c r="B2850">
        <v>120.357246</v>
      </c>
      <c r="C2850">
        <v>122.61889600000001</v>
      </c>
      <c r="D2850">
        <v>118.74250000000001</v>
      </c>
      <c r="E2850">
        <v>118.995499</v>
      </c>
      <c r="F2850">
        <v>118.995499</v>
      </c>
      <c r="G2850">
        <v>59728000</v>
      </c>
      <c r="I2850" s="2">
        <f t="shared" si="195"/>
        <v>115.81400066666667</v>
      </c>
      <c r="J2850" s="2">
        <f t="shared" si="196"/>
        <v>114.75550333333335</v>
      </c>
      <c r="K2850" s="2">
        <f t="shared" si="197"/>
        <v>114.15500366666667</v>
      </c>
      <c r="L2850" s="2">
        <f t="shared" si="198"/>
        <v>113.09650633333335</v>
      </c>
      <c r="M2850" s="2">
        <f t="shared" si="199"/>
        <v>116.41450033333335</v>
      </c>
      <c r="N2850" s="2">
        <f t="shared" si="200"/>
        <v>117.47299766666667</v>
      </c>
      <c r="O2850" s="2">
        <f t="shared" si="201"/>
        <v>118.07349733333335</v>
      </c>
      <c r="P2850" s="10" t="str">
        <f t="shared" si="202"/>
        <v>Definitely up</v>
      </c>
      <c r="Q2850" s="2">
        <f t="shared" si="203"/>
        <v>115.10370020000001</v>
      </c>
      <c r="R2850" s="2">
        <f t="shared" si="204"/>
        <v>3.8917987999999895</v>
      </c>
      <c r="S2850" s="1">
        <f t="shared" si="205"/>
        <v>116.23629920578701</v>
      </c>
      <c r="T2850" s="1">
        <f t="shared" si="206"/>
        <v>113.97110119421301</v>
      </c>
      <c r="U2850" s="1" t="str">
        <f t="shared" si="207"/>
        <v>Change UP</v>
      </c>
      <c r="V2850" s="1" t="str">
        <f t="shared" si="208"/>
        <v/>
      </c>
      <c r="W2850" s="1" t="str">
        <f t="shared" si="209"/>
        <v/>
      </c>
    </row>
    <row r="2851" spans="1:23" x14ac:dyDescent="0.25">
      <c r="A2851" s="3">
        <v>44315</v>
      </c>
      <c r="B2851">
        <v>120.516502</v>
      </c>
      <c r="C2851">
        <v>121.825996</v>
      </c>
      <c r="D2851">
        <v>120.113998</v>
      </c>
      <c r="E2851">
        <v>121.494499</v>
      </c>
      <c r="F2851">
        <v>121.494499</v>
      </c>
      <c r="G2851">
        <v>39554000</v>
      </c>
      <c r="I2851" s="2">
        <f t="shared" si="195"/>
        <v>120.118965</v>
      </c>
      <c r="J2851" s="2">
        <f t="shared" si="196"/>
        <v>117.619034</v>
      </c>
      <c r="K2851" s="2">
        <f t="shared" si="197"/>
        <v>116.242569</v>
      </c>
      <c r="L2851" s="2">
        <f t="shared" si="198"/>
        <v>113.742638</v>
      </c>
      <c r="M2851" s="2">
        <f t="shared" si="199"/>
        <v>121.49543</v>
      </c>
      <c r="N2851" s="2">
        <f t="shared" si="200"/>
        <v>123.995361</v>
      </c>
      <c r="O2851" s="2">
        <f t="shared" si="201"/>
        <v>125.371826</v>
      </c>
      <c r="P2851" s="10" t="str">
        <f t="shared" si="202"/>
        <v/>
      </c>
      <c r="Q2851" s="2">
        <f t="shared" si="203"/>
        <v>115.96990059999999</v>
      </c>
      <c r="R2851" s="2">
        <f t="shared" si="204"/>
        <v>5.5245984000000163</v>
      </c>
      <c r="S2851" s="1">
        <f t="shared" si="205"/>
        <v>117.99059384834504</v>
      </c>
      <c r="T2851" s="1">
        <f t="shared" si="206"/>
        <v>113.94920735165493</v>
      </c>
      <c r="U2851" s="1" t="str">
        <f t="shared" si="207"/>
        <v>Change UP</v>
      </c>
      <c r="V2851" s="1" t="str">
        <f t="shared" si="208"/>
        <v/>
      </c>
      <c r="W2851" s="1" t="str">
        <f t="shared" si="209"/>
        <v/>
      </c>
    </row>
    <row r="2852" spans="1:23" x14ac:dyDescent="0.25">
      <c r="A2852" s="3">
        <v>44316</v>
      </c>
      <c r="B2852">
        <v>120.224503</v>
      </c>
      <c r="C2852">
        <v>121.35700199999999</v>
      </c>
      <c r="D2852">
        <v>120.108002</v>
      </c>
      <c r="E2852">
        <v>120.50599699999999</v>
      </c>
      <c r="F2852">
        <v>120.50599699999999</v>
      </c>
      <c r="G2852">
        <v>39142000</v>
      </c>
      <c r="I2852" s="2">
        <f t="shared" si="195"/>
        <v>121.14483100000001</v>
      </c>
      <c r="J2852" s="2">
        <f t="shared" si="196"/>
        <v>120.46366600000002</v>
      </c>
      <c r="K2852" s="2">
        <f t="shared" si="197"/>
        <v>119.432833</v>
      </c>
      <c r="L2852" s="2">
        <f t="shared" si="198"/>
        <v>118.75166800000001</v>
      </c>
      <c r="M2852" s="2">
        <f t="shared" si="199"/>
        <v>122.17566400000003</v>
      </c>
      <c r="N2852" s="2">
        <f t="shared" si="200"/>
        <v>122.85682900000002</v>
      </c>
      <c r="O2852" s="2">
        <f t="shared" si="201"/>
        <v>123.88766200000003</v>
      </c>
      <c r="P2852" s="10" t="str">
        <f t="shared" si="202"/>
        <v/>
      </c>
      <c r="Q2852" s="2">
        <f t="shared" si="203"/>
        <v>117.5895996</v>
      </c>
      <c r="R2852" s="2">
        <f t="shared" si="204"/>
        <v>2.9163973999999939</v>
      </c>
      <c r="S2852" s="1">
        <f t="shared" si="205"/>
        <v>120.19305520440423</v>
      </c>
      <c r="T2852" s="1">
        <f t="shared" si="206"/>
        <v>114.98614399559577</v>
      </c>
      <c r="U2852" s="1" t="str">
        <f t="shared" si="207"/>
        <v>Change UP</v>
      </c>
      <c r="V2852" s="1" t="str">
        <f t="shared" si="208"/>
        <v/>
      </c>
      <c r="W2852" s="1" t="str">
        <f t="shared" si="209"/>
        <v/>
      </c>
    </row>
    <row r="2853" spans="1:23" x14ac:dyDescent="0.25">
      <c r="A2853" s="3">
        <v>44319</v>
      </c>
      <c r="B2853">
        <v>120.136002</v>
      </c>
      <c r="C2853">
        <v>120.985001</v>
      </c>
      <c r="D2853">
        <v>119.224998</v>
      </c>
      <c r="E2853">
        <v>119.758499</v>
      </c>
      <c r="F2853">
        <v>119.758499</v>
      </c>
      <c r="G2853">
        <v>33788000</v>
      </c>
      <c r="I2853" s="2">
        <f t="shared" si="195"/>
        <v>120.65700033333333</v>
      </c>
      <c r="J2853" s="2">
        <f t="shared" si="196"/>
        <v>119.95699866666666</v>
      </c>
      <c r="K2853" s="2">
        <f t="shared" si="197"/>
        <v>119.40800033333333</v>
      </c>
      <c r="L2853" s="2">
        <f t="shared" si="198"/>
        <v>118.70799866666667</v>
      </c>
      <c r="M2853" s="2">
        <f t="shared" si="199"/>
        <v>121.20599866666666</v>
      </c>
      <c r="N2853" s="2">
        <f t="shared" si="200"/>
        <v>121.90600033333332</v>
      </c>
      <c r="O2853" s="2">
        <f t="shared" si="201"/>
        <v>122.45499866666665</v>
      </c>
      <c r="P2853" s="10" t="str">
        <f t="shared" si="202"/>
        <v>Possibly down</v>
      </c>
      <c r="Q2853" s="2">
        <f t="shared" si="203"/>
        <v>118.53779919999999</v>
      </c>
      <c r="R2853" s="2">
        <f t="shared" si="204"/>
        <v>1.2206998000000056</v>
      </c>
      <c r="S2853" s="1">
        <f t="shared" si="205"/>
        <v>121.17373918292927</v>
      </c>
      <c r="T2853" s="1">
        <f t="shared" si="206"/>
        <v>115.90185921707072</v>
      </c>
      <c r="U2853" s="1" t="str">
        <f t="shared" si="207"/>
        <v>Change UP</v>
      </c>
      <c r="V2853" s="1" t="str">
        <f t="shared" si="208"/>
        <v/>
      </c>
      <c r="W2853" s="1" t="str">
        <f t="shared" si="209"/>
        <v/>
      </c>
    </row>
    <row r="2854" spans="1:23" x14ac:dyDescent="0.25">
      <c r="A2854" s="3">
        <v>44320</v>
      </c>
      <c r="B2854">
        <v>118.48699999999999</v>
      </c>
      <c r="C2854">
        <v>118.962997</v>
      </c>
      <c r="D2854">
        <v>115.584999</v>
      </c>
      <c r="E2854">
        <v>117.712502</v>
      </c>
      <c r="F2854">
        <v>117.712502</v>
      </c>
      <c r="G2854">
        <v>35120000</v>
      </c>
      <c r="I2854" s="2">
        <f t="shared" si="195"/>
        <v>119.98949933333331</v>
      </c>
      <c r="J2854" s="2">
        <f t="shared" si="196"/>
        <v>118.99399766666663</v>
      </c>
      <c r="K2854" s="2">
        <f t="shared" si="197"/>
        <v>118.22949633333332</v>
      </c>
      <c r="L2854" s="2">
        <f t="shared" si="198"/>
        <v>117.23399466666663</v>
      </c>
      <c r="M2854" s="2">
        <f t="shared" si="199"/>
        <v>120.75400066666663</v>
      </c>
      <c r="N2854" s="2">
        <f t="shared" si="200"/>
        <v>121.74950233333331</v>
      </c>
      <c r="O2854" s="2">
        <f t="shared" si="201"/>
        <v>122.51400366666662</v>
      </c>
      <c r="P2854" s="10" t="str">
        <f t="shared" si="202"/>
        <v>Likely down</v>
      </c>
      <c r="Q2854" s="2">
        <f t="shared" si="203"/>
        <v>119.2220994</v>
      </c>
      <c r="R2854" s="2">
        <f t="shared" si="204"/>
        <v>-1.5095974000000041</v>
      </c>
      <c r="S2854" s="1">
        <f t="shared" si="205"/>
        <v>121.57252311901426</v>
      </c>
      <c r="T2854" s="1">
        <f t="shared" si="206"/>
        <v>116.87167568098575</v>
      </c>
      <c r="U2854" s="1" t="str">
        <f t="shared" si="207"/>
        <v>Change UP</v>
      </c>
      <c r="V2854" s="1" t="str">
        <f t="shared" si="208"/>
        <v/>
      </c>
      <c r="W2854" s="1" t="str">
        <f t="shared" si="209"/>
        <v/>
      </c>
    </row>
    <row r="2855" spans="1:23" x14ac:dyDescent="0.25">
      <c r="A2855" s="3">
        <v>44321</v>
      </c>
      <c r="B2855">
        <v>118.420998</v>
      </c>
      <c r="C2855">
        <v>119.110001</v>
      </c>
      <c r="D2855">
        <v>117.570503</v>
      </c>
      <c r="E2855">
        <v>117.83699799999999</v>
      </c>
      <c r="F2855">
        <v>117.83699799999999</v>
      </c>
      <c r="G2855">
        <v>21806000</v>
      </c>
      <c r="I2855" s="2">
        <f t="shared" si="195"/>
        <v>117.42016599999999</v>
      </c>
      <c r="J2855" s="2">
        <f t="shared" si="196"/>
        <v>115.87733499999999</v>
      </c>
      <c r="K2855" s="2">
        <f t="shared" si="197"/>
        <v>114.04216799999999</v>
      </c>
      <c r="L2855" s="2">
        <f t="shared" si="198"/>
        <v>112.49933699999998</v>
      </c>
      <c r="M2855" s="2">
        <f t="shared" si="199"/>
        <v>119.25533299999999</v>
      </c>
      <c r="N2855" s="2">
        <f t="shared" si="200"/>
        <v>120.798164</v>
      </c>
      <c r="O2855" s="2">
        <f t="shared" si="201"/>
        <v>122.633331</v>
      </c>
      <c r="P2855" s="10" t="str">
        <f t="shared" si="202"/>
        <v/>
      </c>
      <c r="Q2855" s="2">
        <f t="shared" si="203"/>
        <v>119.6933992</v>
      </c>
      <c r="R2855" s="2">
        <f t="shared" si="204"/>
        <v>-1.8564012000000076</v>
      </c>
      <c r="S2855" s="1">
        <f t="shared" si="205"/>
        <v>121.13557915272892</v>
      </c>
      <c r="T2855" s="1">
        <f t="shared" si="206"/>
        <v>118.25121924727108</v>
      </c>
      <c r="U2855" s="1" t="str">
        <f t="shared" si="207"/>
        <v>Change DOWN</v>
      </c>
      <c r="V2855" s="1" t="str">
        <f t="shared" si="208"/>
        <v>Change DOWN</v>
      </c>
      <c r="W2855" s="1">
        <f t="shared" si="209"/>
        <v>117.83699799999999</v>
      </c>
    </row>
    <row r="2856" spans="1:23" x14ac:dyDescent="0.25">
      <c r="A2856" s="3">
        <v>44322</v>
      </c>
      <c r="B2856">
        <v>117.531998</v>
      </c>
      <c r="C2856">
        <v>119.135498</v>
      </c>
      <c r="D2856">
        <v>117.11689800000001</v>
      </c>
      <c r="E2856">
        <v>119.067497</v>
      </c>
      <c r="F2856">
        <v>119.067497</v>
      </c>
      <c r="G2856">
        <v>20618000</v>
      </c>
      <c r="I2856" s="2">
        <f t="shared" si="195"/>
        <v>118.17250066666666</v>
      </c>
      <c r="J2856" s="2">
        <f t="shared" si="196"/>
        <v>117.23500033333333</v>
      </c>
      <c r="K2856" s="2">
        <f t="shared" si="197"/>
        <v>116.63300266666667</v>
      </c>
      <c r="L2856" s="2">
        <f t="shared" si="198"/>
        <v>115.69550233333334</v>
      </c>
      <c r="M2856" s="2">
        <f t="shared" si="199"/>
        <v>118.77449833333333</v>
      </c>
      <c r="N2856" s="2">
        <f t="shared" si="200"/>
        <v>119.71199866666666</v>
      </c>
      <c r="O2856" s="2">
        <f t="shared" si="201"/>
        <v>120.31399633333332</v>
      </c>
      <c r="P2856" s="10" t="str">
        <f t="shared" si="202"/>
        <v>Possibly up</v>
      </c>
      <c r="Q2856" s="2">
        <f t="shared" si="203"/>
        <v>119.461699</v>
      </c>
      <c r="R2856" s="2">
        <f t="shared" si="204"/>
        <v>-0.39420199999999284</v>
      </c>
      <c r="S2856" s="1">
        <f t="shared" si="205"/>
        <v>121.12078518499868</v>
      </c>
      <c r="T2856" s="1">
        <f t="shared" si="206"/>
        <v>117.80261281500131</v>
      </c>
      <c r="U2856" s="1" t="str">
        <f t="shared" si="207"/>
        <v>Change DOWN</v>
      </c>
      <c r="V2856" s="1" t="str">
        <f t="shared" si="208"/>
        <v/>
      </c>
      <c r="W2856" s="1" t="str">
        <f t="shared" si="209"/>
        <v/>
      </c>
    </row>
    <row r="2857" spans="1:23" x14ac:dyDescent="0.25">
      <c r="A2857" s="3">
        <v>44323</v>
      </c>
      <c r="B2857">
        <v>120</v>
      </c>
      <c r="C2857">
        <v>120.820503</v>
      </c>
      <c r="D2857">
        <v>119.5</v>
      </c>
      <c r="E2857">
        <v>119.93450199999999</v>
      </c>
      <c r="F2857">
        <v>119.93450199999999</v>
      </c>
      <c r="G2857">
        <v>23272000</v>
      </c>
      <c r="I2857" s="2">
        <f t="shared" si="195"/>
        <v>118.43996433333332</v>
      </c>
      <c r="J2857" s="2">
        <f t="shared" si="196"/>
        <v>117.74443066666664</v>
      </c>
      <c r="K2857" s="2">
        <f t="shared" si="197"/>
        <v>116.42136433333333</v>
      </c>
      <c r="L2857" s="2">
        <f t="shared" si="198"/>
        <v>115.72583066666665</v>
      </c>
      <c r="M2857" s="2">
        <f t="shared" si="199"/>
        <v>119.76303066666664</v>
      </c>
      <c r="N2857" s="2">
        <f t="shared" si="200"/>
        <v>120.45856433333331</v>
      </c>
      <c r="O2857" s="2">
        <f t="shared" si="201"/>
        <v>121.78163066666663</v>
      </c>
      <c r="P2857" s="10" t="str">
        <f t="shared" si="202"/>
        <v>Possibly up</v>
      </c>
      <c r="Q2857" s="2">
        <f t="shared" si="203"/>
        <v>118.97629859999999</v>
      </c>
      <c r="R2857" s="2">
        <f t="shared" si="204"/>
        <v>0.95820340000000215</v>
      </c>
      <c r="S2857" s="1">
        <f t="shared" si="205"/>
        <v>120.18618697421238</v>
      </c>
      <c r="T2857" s="1">
        <f t="shared" si="206"/>
        <v>117.76641022578761</v>
      </c>
      <c r="U2857" s="1" t="str">
        <f t="shared" si="207"/>
        <v>Change DOWN</v>
      </c>
      <c r="V2857" s="1" t="str">
        <f t="shared" si="208"/>
        <v/>
      </c>
      <c r="W2857" s="1" t="str">
        <f t="shared" si="209"/>
        <v/>
      </c>
    </row>
    <row r="2858" spans="1:23" x14ac:dyDescent="0.25">
      <c r="A2858" s="3">
        <v>44326</v>
      </c>
      <c r="B2858">
        <v>118.744499</v>
      </c>
      <c r="C2858">
        <v>118.900002</v>
      </c>
      <c r="D2858">
        <v>116.736504</v>
      </c>
      <c r="E2858">
        <v>117.083</v>
      </c>
      <c r="F2858">
        <v>117.083</v>
      </c>
      <c r="G2858">
        <v>26006000</v>
      </c>
      <c r="I2858" s="2">
        <f t="shared" si="195"/>
        <v>120.08500166666666</v>
      </c>
      <c r="J2858" s="2">
        <f t="shared" si="196"/>
        <v>119.34950033333331</v>
      </c>
      <c r="K2858" s="2">
        <f t="shared" si="197"/>
        <v>118.76449866666665</v>
      </c>
      <c r="L2858" s="2">
        <f t="shared" si="198"/>
        <v>118.02899733333331</v>
      </c>
      <c r="M2858" s="2">
        <f t="shared" si="199"/>
        <v>120.67000333333331</v>
      </c>
      <c r="N2858" s="2">
        <f t="shared" si="200"/>
        <v>121.40550466666666</v>
      </c>
      <c r="O2858" s="2">
        <f t="shared" si="201"/>
        <v>121.99050633333331</v>
      </c>
      <c r="P2858" s="10" t="str">
        <f t="shared" si="202"/>
        <v>Definitely down</v>
      </c>
      <c r="Q2858" s="2">
        <f t="shared" si="203"/>
        <v>118.86199959999999</v>
      </c>
      <c r="R2858" s="2">
        <f t="shared" si="204"/>
        <v>-1.7789995999999917</v>
      </c>
      <c r="S2858" s="1">
        <f t="shared" si="205"/>
        <v>119.90700854326569</v>
      </c>
      <c r="T2858" s="1">
        <f t="shared" si="206"/>
        <v>117.81699065673429</v>
      </c>
      <c r="U2858" s="1" t="str">
        <f t="shared" si="207"/>
        <v>Change DOWN</v>
      </c>
      <c r="V2858" s="1" t="str">
        <f t="shared" si="208"/>
        <v/>
      </c>
      <c r="W2858" s="1" t="str">
        <f t="shared" si="209"/>
        <v/>
      </c>
    </row>
    <row r="2859" spans="1:23" x14ac:dyDescent="0.25">
      <c r="A2859" s="3">
        <v>44327</v>
      </c>
      <c r="B2859">
        <v>114.593002</v>
      </c>
      <c r="C2859">
        <v>116.099998</v>
      </c>
      <c r="D2859">
        <v>114.150002</v>
      </c>
      <c r="E2859">
        <v>115.43800400000001</v>
      </c>
      <c r="F2859">
        <v>115.43800400000001</v>
      </c>
      <c r="G2859">
        <v>32110000</v>
      </c>
      <c r="I2859" s="2">
        <f t="shared" si="195"/>
        <v>117.57316866666667</v>
      </c>
      <c r="J2859" s="2">
        <f t="shared" si="196"/>
        <v>116.24633533333335</v>
      </c>
      <c r="K2859" s="2">
        <f t="shared" si="197"/>
        <v>115.40967066666667</v>
      </c>
      <c r="L2859" s="2">
        <f t="shared" si="198"/>
        <v>114.08283733333334</v>
      </c>
      <c r="M2859" s="2">
        <f t="shared" si="199"/>
        <v>118.40983333333335</v>
      </c>
      <c r="N2859" s="2">
        <f t="shared" si="200"/>
        <v>119.73666666666668</v>
      </c>
      <c r="O2859" s="2">
        <f t="shared" si="201"/>
        <v>120.57333133333336</v>
      </c>
      <c r="P2859" s="10" t="str">
        <f t="shared" si="202"/>
        <v>Possibly down</v>
      </c>
      <c r="Q2859" s="2">
        <f t="shared" si="203"/>
        <v>118.32689980000001</v>
      </c>
      <c r="R2859" s="2">
        <f t="shared" si="204"/>
        <v>-2.8888958000000002</v>
      </c>
      <c r="S2859" s="1">
        <f t="shared" si="205"/>
        <v>119.4777303901414</v>
      </c>
      <c r="T2859" s="1">
        <f t="shared" si="206"/>
        <v>117.17606920985861</v>
      </c>
      <c r="U2859" s="1" t="str">
        <f t="shared" si="207"/>
        <v>Change DOWN</v>
      </c>
      <c r="V2859" s="1" t="str">
        <f t="shared" si="208"/>
        <v/>
      </c>
      <c r="W2859" s="1" t="str">
        <f t="shared" si="209"/>
        <v/>
      </c>
    </row>
    <row r="2860" spans="1:23" x14ac:dyDescent="0.25">
      <c r="A2860" s="3">
        <v>44328</v>
      </c>
      <c r="B2860">
        <v>113.085503</v>
      </c>
      <c r="C2860">
        <v>114.268501</v>
      </c>
      <c r="D2860">
        <v>111.50250200000001</v>
      </c>
      <c r="E2860">
        <v>111.954002</v>
      </c>
      <c r="F2860">
        <v>111.954002</v>
      </c>
      <c r="G2860">
        <v>34934000</v>
      </c>
      <c r="I2860" s="2">
        <f t="shared" si="195"/>
        <v>115.22933466666666</v>
      </c>
      <c r="J2860" s="2">
        <f t="shared" si="196"/>
        <v>114.35867133333332</v>
      </c>
      <c r="K2860" s="2">
        <f t="shared" si="197"/>
        <v>113.27933866666666</v>
      </c>
      <c r="L2860" s="2">
        <f t="shared" si="198"/>
        <v>112.40867533333332</v>
      </c>
      <c r="M2860" s="2">
        <f t="shared" si="199"/>
        <v>116.30866733333332</v>
      </c>
      <c r="N2860" s="2">
        <f t="shared" si="200"/>
        <v>117.17933066666666</v>
      </c>
      <c r="O2860" s="2">
        <f t="shared" si="201"/>
        <v>118.25866333333332</v>
      </c>
      <c r="P2860" s="10" t="str">
        <f t="shared" si="202"/>
        <v>Definitely down</v>
      </c>
      <c r="Q2860" s="2">
        <f t="shared" si="203"/>
        <v>117.8720002</v>
      </c>
      <c r="R2860" s="2">
        <f t="shared" si="204"/>
        <v>-5.9179981999999995</v>
      </c>
      <c r="S2860" s="1">
        <f t="shared" si="205"/>
        <v>119.62065755959284</v>
      </c>
      <c r="T2860" s="1">
        <f t="shared" si="206"/>
        <v>116.12334284040716</v>
      </c>
      <c r="U2860" s="1" t="str">
        <f t="shared" si="207"/>
        <v>Change DOWN</v>
      </c>
      <c r="V2860" s="1" t="str">
        <f t="shared" si="208"/>
        <v/>
      </c>
      <c r="W2860" s="1" t="str">
        <f t="shared" si="209"/>
        <v/>
      </c>
    </row>
    <row r="2861" spans="1:23" x14ac:dyDescent="0.25">
      <c r="A2861" s="3">
        <v>44329</v>
      </c>
      <c r="B2861">
        <v>113.054497</v>
      </c>
      <c r="C2861">
        <v>113.83004800000001</v>
      </c>
      <c r="D2861">
        <v>112.136002</v>
      </c>
      <c r="E2861">
        <v>113.09850299999999</v>
      </c>
      <c r="F2861">
        <v>113.09850299999999</v>
      </c>
      <c r="G2861">
        <v>26670000</v>
      </c>
      <c r="I2861" s="2">
        <f t="shared" si="195"/>
        <v>112.57500166666667</v>
      </c>
      <c r="J2861" s="2">
        <f t="shared" si="196"/>
        <v>110.88150233333333</v>
      </c>
      <c r="K2861" s="2">
        <f t="shared" si="197"/>
        <v>109.80900266666667</v>
      </c>
      <c r="L2861" s="2">
        <f t="shared" si="198"/>
        <v>108.11550333333334</v>
      </c>
      <c r="M2861" s="2">
        <f t="shared" si="199"/>
        <v>113.64750133333332</v>
      </c>
      <c r="N2861" s="2">
        <f t="shared" si="200"/>
        <v>115.34100066666666</v>
      </c>
      <c r="O2861" s="2">
        <f t="shared" si="201"/>
        <v>116.41350033333332</v>
      </c>
      <c r="P2861" s="10" t="str">
        <f t="shared" si="202"/>
        <v/>
      </c>
      <c r="Q2861" s="2">
        <f t="shared" si="203"/>
        <v>116.69540099999999</v>
      </c>
      <c r="R2861" s="2">
        <f t="shared" si="204"/>
        <v>-3.5968979999999959</v>
      </c>
      <c r="S2861" s="1">
        <f t="shared" si="205"/>
        <v>119.87072615654019</v>
      </c>
      <c r="T2861" s="1">
        <f t="shared" si="206"/>
        <v>113.52007584345979</v>
      </c>
      <c r="U2861" s="1" t="str">
        <f t="shared" si="207"/>
        <v>Change DOWN</v>
      </c>
      <c r="V2861" s="1" t="str">
        <f t="shared" si="208"/>
        <v/>
      </c>
      <c r="W2861" s="1" t="str">
        <f t="shared" si="209"/>
        <v/>
      </c>
    </row>
    <row r="2862" spans="1:23" x14ac:dyDescent="0.25">
      <c r="A2862" s="3">
        <v>44330</v>
      </c>
      <c r="B2862">
        <v>114.591499</v>
      </c>
      <c r="C2862">
        <v>116.056999</v>
      </c>
      <c r="D2862">
        <v>114.166</v>
      </c>
      <c r="E2862">
        <v>115.807999</v>
      </c>
      <c r="F2862">
        <v>115.807999</v>
      </c>
      <c r="G2862">
        <v>26624000</v>
      </c>
      <c r="I2862" s="2">
        <f t="shared" si="195"/>
        <v>113.02151766666667</v>
      </c>
      <c r="J2862" s="2">
        <f t="shared" si="196"/>
        <v>112.21298733333333</v>
      </c>
      <c r="K2862" s="2">
        <f t="shared" si="197"/>
        <v>111.32747166666667</v>
      </c>
      <c r="L2862" s="2">
        <f t="shared" si="198"/>
        <v>110.51894133333333</v>
      </c>
      <c r="M2862" s="2">
        <f t="shared" si="199"/>
        <v>113.90703333333333</v>
      </c>
      <c r="N2862" s="2">
        <f t="shared" si="200"/>
        <v>114.71556366666667</v>
      </c>
      <c r="O2862" s="2">
        <f t="shared" si="201"/>
        <v>115.60107933333333</v>
      </c>
      <c r="P2862" s="10" t="str">
        <f t="shared" si="202"/>
        <v>Definitely up</v>
      </c>
      <c r="Q2862" s="2">
        <f t="shared" si="203"/>
        <v>115.50160220000001</v>
      </c>
      <c r="R2862" s="2">
        <f t="shared" si="204"/>
        <v>0.30639679999998748</v>
      </c>
      <c r="S2862" s="1">
        <f t="shared" si="205"/>
        <v>118.68420401745254</v>
      </c>
      <c r="T2862" s="1">
        <f t="shared" si="206"/>
        <v>112.31900038254747</v>
      </c>
      <c r="U2862" s="1" t="str">
        <f t="shared" si="207"/>
        <v>Change DOWN</v>
      </c>
      <c r="V2862" s="1" t="str">
        <f t="shared" si="208"/>
        <v/>
      </c>
      <c r="W2862" s="1" t="str">
        <f t="shared" si="209"/>
        <v/>
      </c>
    </row>
    <row r="2863" spans="1:23" x14ac:dyDescent="0.25">
      <c r="A2863" s="3">
        <v>44333</v>
      </c>
      <c r="B2863">
        <v>115.466003</v>
      </c>
      <c r="C2863">
        <v>116.167</v>
      </c>
      <c r="D2863">
        <v>114.75</v>
      </c>
      <c r="E2863">
        <v>116.070503</v>
      </c>
      <c r="F2863">
        <v>116.070503</v>
      </c>
      <c r="G2863">
        <v>19842000</v>
      </c>
      <c r="I2863" s="2">
        <f t="shared" si="195"/>
        <v>115.343666</v>
      </c>
      <c r="J2863" s="2">
        <f t="shared" si="196"/>
        <v>114.63033299999999</v>
      </c>
      <c r="K2863" s="2">
        <f t="shared" si="197"/>
        <v>113.45266699999999</v>
      </c>
      <c r="L2863" s="2">
        <f t="shared" si="198"/>
        <v>112.73933399999999</v>
      </c>
      <c r="M2863" s="2">
        <f t="shared" si="199"/>
        <v>116.521332</v>
      </c>
      <c r="N2863" s="2">
        <f t="shared" si="200"/>
        <v>117.23466500000001</v>
      </c>
      <c r="O2863" s="2">
        <f t="shared" si="201"/>
        <v>118.41233100000001</v>
      </c>
      <c r="P2863" s="10" t="str">
        <f t="shared" si="202"/>
        <v/>
      </c>
      <c r="Q2863" s="2">
        <f t="shared" si="203"/>
        <v>114.67630159999999</v>
      </c>
      <c r="R2863" s="2">
        <f t="shared" si="204"/>
        <v>1.3942014000000142</v>
      </c>
      <c r="S2863" s="1">
        <f t="shared" si="205"/>
        <v>116.77114588265069</v>
      </c>
      <c r="T2863" s="1">
        <f t="shared" si="206"/>
        <v>112.58145731734929</v>
      </c>
      <c r="U2863" s="1" t="str">
        <f t="shared" si="207"/>
        <v>Change DOWN</v>
      </c>
      <c r="V2863" s="1" t="str">
        <f t="shared" si="208"/>
        <v/>
      </c>
      <c r="W2863" s="1" t="str">
        <f t="shared" si="209"/>
        <v/>
      </c>
    </row>
    <row r="2864" spans="1:23" x14ac:dyDescent="0.25">
      <c r="A2864" s="3">
        <v>44334</v>
      </c>
      <c r="B2864">
        <v>116.845299</v>
      </c>
      <c r="C2864">
        <v>117.157501</v>
      </c>
      <c r="D2864">
        <v>115.15799699999999</v>
      </c>
      <c r="E2864">
        <v>115.17150100000001</v>
      </c>
      <c r="F2864">
        <v>115.17150100000001</v>
      </c>
      <c r="G2864">
        <v>17302000</v>
      </c>
      <c r="I2864" s="2">
        <f t="shared" si="195"/>
        <v>115.66250100000001</v>
      </c>
      <c r="J2864" s="2">
        <f t="shared" si="196"/>
        <v>115.15800200000001</v>
      </c>
      <c r="K2864" s="2">
        <f t="shared" si="197"/>
        <v>114.245501</v>
      </c>
      <c r="L2864" s="2">
        <f t="shared" si="198"/>
        <v>113.74100200000001</v>
      </c>
      <c r="M2864" s="2">
        <f t="shared" si="199"/>
        <v>116.57500200000001</v>
      </c>
      <c r="N2864" s="2">
        <f t="shared" si="200"/>
        <v>117.07950100000001</v>
      </c>
      <c r="O2864" s="2">
        <f t="shared" si="201"/>
        <v>117.99200200000001</v>
      </c>
      <c r="P2864" s="10" t="str">
        <f t="shared" si="202"/>
        <v/>
      </c>
      <c r="Q2864" s="2">
        <f t="shared" si="203"/>
        <v>114.47380219999999</v>
      </c>
      <c r="R2864" s="2">
        <f t="shared" si="204"/>
        <v>0.69769880000001194</v>
      </c>
      <c r="S2864" s="1">
        <f t="shared" si="205"/>
        <v>116.31092363001046</v>
      </c>
      <c r="T2864" s="1">
        <f t="shared" si="206"/>
        <v>112.63668076998952</v>
      </c>
      <c r="U2864" s="1" t="str">
        <f t="shared" si="207"/>
        <v>Change DOWN</v>
      </c>
      <c r="V2864" s="1" t="str">
        <f t="shared" si="208"/>
        <v/>
      </c>
      <c r="W2864" s="1" t="str">
        <f t="shared" si="209"/>
        <v/>
      </c>
    </row>
    <row r="2865" spans="1:23" x14ac:dyDescent="0.25">
      <c r="A2865" s="3">
        <v>44335</v>
      </c>
      <c r="B2865">
        <v>113.220001</v>
      </c>
      <c r="C2865">
        <v>115.837997</v>
      </c>
      <c r="D2865">
        <v>113.17600299999999</v>
      </c>
      <c r="E2865">
        <v>115.435501</v>
      </c>
      <c r="F2865">
        <v>115.435501</v>
      </c>
      <c r="G2865">
        <v>19350000</v>
      </c>
      <c r="I2865" s="2">
        <f t="shared" si="195"/>
        <v>115.82899966666666</v>
      </c>
      <c r="J2865" s="2">
        <f t="shared" si="196"/>
        <v>114.50049833333333</v>
      </c>
      <c r="K2865" s="2">
        <f t="shared" si="197"/>
        <v>113.82949566666666</v>
      </c>
      <c r="L2865" s="2">
        <f t="shared" si="198"/>
        <v>112.50099433333332</v>
      </c>
      <c r="M2865" s="2">
        <f t="shared" si="199"/>
        <v>116.50000233333333</v>
      </c>
      <c r="N2865" s="2">
        <f t="shared" si="200"/>
        <v>117.82850366666666</v>
      </c>
      <c r="O2865" s="2">
        <f t="shared" si="201"/>
        <v>118.49950633333333</v>
      </c>
      <c r="P2865" s="10" t="str">
        <f t="shared" si="202"/>
        <v/>
      </c>
      <c r="Q2865" s="2">
        <f t="shared" si="203"/>
        <v>114.42050160000001</v>
      </c>
      <c r="R2865" s="2">
        <f t="shared" si="204"/>
        <v>1.0149993999999936</v>
      </c>
      <c r="S2865" s="1">
        <f t="shared" si="205"/>
        <v>116.2262531283817</v>
      </c>
      <c r="T2865" s="1">
        <f t="shared" si="206"/>
        <v>112.61475007161832</v>
      </c>
      <c r="U2865" s="1" t="str">
        <f t="shared" si="207"/>
        <v>Change DOWN</v>
      </c>
      <c r="V2865" s="1" t="str">
        <f t="shared" si="208"/>
        <v/>
      </c>
      <c r="W2865" s="1" t="str">
        <f t="shared" si="209"/>
        <v/>
      </c>
    </row>
    <row r="2866" spans="1:23" x14ac:dyDescent="0.25">
      <c r="A2866" s="3">
        <v>44336</v>
      </c>
      <c r="B2866">
        <v>116.402</v>
      </c>
      <c r="C2866">
        <v>118.016998</v>
      </c>
      <c r="D2866">
        <v>116.054497</v>
      </c>
      <c r="E2866">
        <v>117.804497</v>
      </c>
      <c r="F2866">
        <v>117.804497</v>
      </c>
      <c r="G2866">
        <v>23832000</v>
      </c>
      <c r="I2866" s="2">
        <f t="shared" si="195"/>
        <v>114.81650033333334</v>
      </c>
      <c r="J2866" s="2">
        <f t="shared" si="196"/>
        <v>113.79500366666667</v>
      </c>
      <c r="K2866" s="2">
        <f t="shared" si="197"/>
        <v>112.15450633333333</v>
      </c>
      <c r="L2866" s="2">
        <f t="shared" si="198"/>
        <v>111.13300966666667</v>
      </c>
      <c r="M2866" s="2">
        <f t="shared" si="199"/>
        <v>116.45699766666668</v>
      </c>
      <c r="N2866" s="2">
        <f t="shared" si="200"/>
        <v>117.47849433333334</v>
      </c>
      <c r="O2866" s="2">
        <f t="shared" si="201"/>
        <v>119.11899166666669</v>
      </c>
      <c r="P2866" s="10" t="str">
        <f t="shared" si="202"/>
        <v>Likely up</v>
      </c>
      <c r="Q2866" s="2">
        <f t="shared" si="203"/>
        <v>115.11680140000001</v>
      </c>
      <c r="R2866" s="2">
        <f t="shared" si="204"/>
        <v>2.6876955999999836</v>
      </c>
      <c r="S2866" s="1">
        <f t="shared" si="205"/>
        <v>116.29635542343549</v>
      </c>
      <c r="T2866" s="1">
        <f t="shared" si="206"/>
        <v>113.93724737656454</v>
      </c>
      <c r="U2866" s="1" t="str">
        <f t="shared" si="207"/>
        <v>Change UP</v>
      </c>
      <c r="V2866" s="1" t="str">
        <f t="shared" si="208"/>
        <v>Change UP</v>
      </c>
      <c r="W2866" s="1">
        <f t="shared" si="209"/>
        <v>117.804497</v>
      </c>
    </row>
    <row r="2867" spans="1:23" x14ac:dyDescent="0.25">
      <c r="A2867" s="3">
        <v>44337</v>
      </c>
      <c r="B2867">
        <v>118.29949999999999</v>
      </c>
      <c r="C2867">
        <v>118.449997</v>
      </c>
      <c r="D2867">
        <v>117.1185</v>
      </c>
      <c r="E2867">
        <v>117.254997</v>
      </c>
      <c r="F2867">
        <v>117.254997</v>
      </c>
      <c r="G2867">
        <v>22832000</v>
      </c>
      <c r="I2867" s="2">
        <f t="shared" si="195"/>
        <v>117.29199733333333</v>
      </c>
      <c r="J2867" s="2">
        <f t="shared" si="196"/>
        <v>116.56699666666665</v>
      </c>
      <c r="K2867" s="2">
        <f t="shared" si="197"/>
        <v>115.32949633333332</v>
      </c>
      <c r="L2867" s="2">
        <f t="shared" si="198"/>
        <v>114.60449566666665</v>
      </c>
      <c r="M2867" s="2">
        <f t="shared" si="199"/>
        <v>118.52949766666666</v>
      </c>
      <c r="N2867" s="2">
        <f t="shared" si="200"/>
        <v>119.25449833333333</v>
      </c>
      <c r="O2867" s="2">
        <f t="shared" si="201"/>
        <v>120.49199866666666</v>
      </c>
      <c r="P2867" s="10" t="str">
        <f t="shared" si="202"/>
        <v/>
      </c>
      <c r="Q2867" s="2">
        <f t="shared" si="203"/>
        <v>116.0580002</v>
      </c>
      <c r="R2867" s="2">
        <f t="shared" si="204"/>
        <v>1.196996800000008</v>
      </c>
      <c r="S2867" s="1">
        <f t="shared" si="205"/>
        <v>117.09316855321855</v>
      </c>
      <c r="T2867" s="1">
        <f t="shared" si="206"/>
        <v>115.02283184678144</v>
      </c>
      <c r="U2867" s="1" t="str">
        <f t="shared" si="207"/>
        <v>Change UP</v>
      </c>
      <c r="V2867" s="1" t="str">
        <f t="shared" si="208"/>
        <v/>
      </c>
      <c r="W2867" s="1" t="str">
        <f t="shared" si="209"/>
        <v/>
      </c>
    </row>
    <row r="2868" spans="1:23" x14ac:dyDescent="0.25">
      <c r="A2868" s="3">
        <v>44340</v>
      </c>
      <c r="B2868">
        <v>118.349998</v>
      </c>
      <c r="C2868">
        <v>120.924004</v>
      </c>
      <c r="D2868">
        <v>118.005501</v>
      </c>
      <c r="E2868">
        <v>120.333504</v>
      </c>
      <c r="F2868">
        <v>120.333504</v>
      </c>
      <c r="G2868">
        <v>21244000</v>
      </c>
      <c r="I2868" s="2">
        <f t="shared" si="195"/>
        <v>117.60783133333332</v>
      </c>
      <c r="J2868" s="2">
        <f t="shared" si="196"/>
        <v>116.76566566666665</v>
      </c>
      <c r="K2868" s="2">
        <f t="shared" si="197"/>
        <v>116.27633433333332</v>
      </c>
      <c r="L2868" s="2">
        <f t="shared" si="198"/>
        <v>115.43416866666665</v>
      </c>
      <c r="M2868" s="2">
        <f t="shared" si="199"/>
        <v>118.09716266666665</v>
      </c>
      <c r="N2868" s="2">
        <f t="shared" si="200"/>
        <v>118.93932833333332</v>
      </c>
      <c r="O2868" s="2">
        <f t="shared" si="201"/>
        <v>119.42865966666665</v>
      </c>
      <c r="P2868" s="10" t="str">
        <f t="shared" si="202"/>
        <v>Definitely up</v>
      </c>
      <c r="Q2868" s="2">
        <f t="shared" si="203"/>
        <v>116.34739979999999</v>
      </c>
      <c r="R2868" s="2">
        <f t="shared" si="204"/>
        <v>3.986104200000014</v>
      </c>
      <c r="S2868" s="1">
        <f t="shared" si="205"/>
        <v>117.49171555349952</v>
      </c>
      <c r="T2868" s="1">
        <f t="shared" si="206"/>
        <v>115.20308404650046</v>
      </c>
      <c r="U2868" s="1" t="str">
        <f t="shared" si="207"/>
        <v>Change UP</v>
      </c>
      <c r="V2868" s="1" t="str">
        <f t="shared" si="208"/>
        <v/>
      </c>
      <c r="W2868" s="1" t="str">
        <f t="shared" si="209"/>
        <v/>
      </c>
    </row>
    <row r="2869" spans="1:23" x14ac:dyDescent="0.25">
      <c r="A2869" s="3">
        <v>44341</v>
      </c>
      <c r="B2869">
        <v>121</v>
      </c>
      <c r="C2869">
        <v>121.64450100000001</v>
      </c>
      <c r="D2869">
        <v>120.14949799999999</v>
      </c>
      <c r="E2869">
        <v>120.45349899999999</v>
      </c>
      <c r="F2869">
        <v>120.45349899999999</v>
      </c>
      <c r="G2869">
        <v>18838000</v>
      </c>
      <c r="I2869" s="2">
        <f t="shared" si="195"/>
        <v>119.75433633333334</v>
      </c>
      <c r="J2869" s="2">
        <f t="shared" si="196"/>
        <v>118.58466866666669</v>
      </c>
      <c r="K2869" s="2">
        <f t="shared" si="197"/>
        <v>116.83583333333334</v>
      </c>
      <c r="L2869" s="2">
        <f t="shared" si="198"/>
        <v>115.66616566666669</v>
      </c>
      <c r="M2869" s="2">
        <f t="shared" si="199"/>
        <v>121.50317166666669</v>
      </c>
      <c r="N2869" s="2">
        <f t="shared" si="200"/>
        <v>122.67283933333334</v>
      </c>
      <c r="O2869" s="2">
        <f t="shared" si="201"/>
        <v>124.42167466666669</v>
      </c>
      <c r="P2869" s="10" t="str">
        <f t="shared" si="202"/>
        <v/>
      </c>
      <c r="Q2869" s="2">
        <f t="shared" si="203"/>
        <v>117.2</v>
      </c>
      <c r="R2869" s="2">
        <f t="shared" si="204"/>
        <v>3.2534989999999908</v>
      </c>
      <c r="S2869" s="1">
        <f t="shared" si="205"/>
        <v>119.28659732130065</v>
      </c>
      <c r="T2869" s="1">
        <f t="shared" si="206"/>
        <v>115.11340267869936</v>
      </c>
      <c r="U2869" s="1" t="str">
        <f t="shared" si="207"/>
        <v>Change UP</v>
      </c>
      <c r="V2869" s="1" t="str">
        <f t="shared" si="208"/>
        <v/>
      </c>
      <c r="W2869" s="1" t="str">
        <f t="shared" si="209"/>
        <v/>
      </c>
    </row>
    <row r="2870" spans="1:23" x14ac:dyDescent="0.25">
      <c r="A2870" s="3">
        <v>44342</v>
      </c>
      <c r="B2870">
        <v>120.641747</v>
      </c>
      <c r="C2870">
        <v>122.14720199999999</v>
      </c>
      <c r="D2870">
        <v>120.625748</v>
      </c>
      <c r="E2870">
        <v>121.676498</v>
      </c>
      <c r="F2870">
        <v>121.676498</v>
      </c>
      <c r="G2870">
        <v>21856000</v>
      </c>
      <c r="I2870" s="2">
        <f t="shared" si="195"/>
        <v>120.74916599999999</v>
      </c>
      <c r="J2870" s="2">
        <f t="shared" si="196"/>
        <v>119.85383099999997</v>
      </c>
      <c r="K2870" s="2">
        <f t="shared" si="197"/>
        <v>119.25416299999998</v>
      </c>
      <c r="L2870" s="2">
        <f t="shared" si="198"/>
        <v>118.35882799999996</v>
      </c>
      <c r="M2870" s="2">
        <f t="shared" si="199"/>
        <v>121.34883399999998</v>
      </c>
      <c r="N2870" s="2">
        <f t="shared" si="200"/>
        <v>122.244169</v>
      </c>
      <c r="O2870" s="2">
        <f t="shared" si="201"/>
        <v>122.84383699999999</v>
      </c>
      <c r="P2870" s="10" t="str">
        <f t="shared" si="202"/>
        <v>Possibly up</v>
      </c>
      <c r="Q2870" s="2">
        <f t="shared" si="203"/>
        <v>118.25639960000001</v>
      </c>
      <c r="R2870" s="2">
        <f t="shared" si="204"/>
        <v>3.4200983999999863</v>
      </c>
      <c r="S2870" s="1">
        <f t="shared" si="205"/>
        <v>120.39568105066488</v>
      </c>
      <c r="T2870" s="1">
        <f t="shared" si="206"/>
        <v>116.11711814933514</v>
      </c>
      <c r="U2870" s="1" t="str">
        <f t="shared" si="207"/>
        <v>Change UP</v>
      </c>
      <c r="V2870" s="1" t="str">
        <f t="shared" si="208"/>
        <v/>
      </c>
      <c r="W2870" s="1" t="str">
        <f t="shared" si="209"/>
        <v/>
      </c>
    </row>
    <row r="2871" spans="1:23" x14ac:dyDescent="0.25">
      <c r="A2871" s="3">
        <v>44343</v>
      </c>
      <c r="B2871">
        <v>121.84699999999999</v>
      </c>
      <c r="C2871">
        <v>122</v>
      </c>
      <c r="D2871">
        <v>120.099998</v>
      </c>
      <c r="E2871">
        <v>120.12550400000001</v>
      </c>
      <c r="F2871">
        <v>120.12550400000001</v>
      </c>
      <c r="G2871">
        <v>38962000</v>
      </c>
      <c r="I2871" s="2">
        <f t="shared" si="195"/>
        <v>121.48314933333332</v>
      </c>
      <c r="J2871" s="2">
        <f t="shared" si="196"/>
        <v>120.81909666666664</v>
      </c>
      <c r="K2871" s="2">
        <f t="shared" si="197"/>
        <v>119.96169533333332</v>
      </c>
      <c r="L2871" s="2">
        <f t="shared" si="198"/>
        <v>119.29764266666665</v>
      </c>
      <c r="M2871" s="2">
        <f t="shared" si="199"/>
        <v>122.34055066666663</v>
      </c>
      <c r="N2871" s="2">
        <f t="shared" si="200"/>
        <v>123.00460333333331</v>
      </c>
      <c r="O2871" s="2">
        <f t="shared" si="201"/>
        <v>123.86200466666662</v>
      </c>
      <c r="P2871" s="10" t="str">
        <f t="shared" si="202"/>
        <v>Possibly down</v>
      </c>
      <c r="Q2871" s="2">
        <f t="shared" si="203"/>
        <v>119.50459900000001</v>
      </c>
      <c r="R2871" s="2">
        <f t="shared" si="204"/>
        <v>0.62090499999999338</v>
      </c>
      <c r="S2871" s="1">
        <f t="shared" si="205"/>
        <v>121.39243479423861</v>
      </c>
      <c r="T2871" s="1">
        <f t="shared" si="206"/>
        <v>117.61676320576142</v>
      </c>
      <c r="U2871" s="1" t="str">
        <f t="shared" si="207"/>
        <v>Change UP</v>
      </c>
      <c r="V2871" s="1" t="str">
        <f t="shared" si="208"/>
        <v/>
      </c>
      <c r="W2871" s="1" t="str">
        <f t="shared" si="209"/>
        <v/>
      </c>
    </row>
    <row r="2872" spans="1:23" x14ac:dyDescent="0.25">
      <c r="A2872" s="3">
        <v>44344</v>
      </c>
      <c r="B2872">
        <v>121.098</v>
      </c>
      <c r="C2872">
        <v>121.406998</v>
      </c>
      <c r="D2872">
        <v>120.38449900000001</v>
      </c>
      <c r="E2872">
        <v>120.578003</v>
      </c>
      <c r="F2872">
        <v>120.578003</v>
      </c>
      <c r="G2872">
        <v>24108000</v>
      </c>
      <c r="I2872" s="2">
        <f t="shared" si="195"/>
        <v>120.741834</v>
      </c>
      <c r="J2872" s="2">
        <f t="shared" si="196"/>
        <v>119.48366799999999</v>
      </c>
      <c r="K2872" s="2">
        <f t="shared" si="197"/>
        <v>118.841832</v>
      </c>
      <c r="L2872" s="2">
        <f t="shared" si="198"/>
        <v>117.58366599999999</v>
      </c>
      <c r="M2872" s="2">
        <f t="shared" si="199"/>
        <v>121.38367</v>
      </c>
      <c r="N2872" s="2">
        <f t="shared" si="200"/>
        <v>122.641836</v>
      </c>
      <c r="O2872" s="2">
        <f t="shared" si="201"/>
        <v>123.283672</v>
      </c>
      <c r="P2872" s="10" t="str">
        <f t="shared" si="202"/>
        <v/>
      </c>
      <c r="Q2872" s="2">
        <f t="shared" si="203"/>
        <v>119.96880040000001</v>
      </c>
      <c r="R2872" s="2">
        <f t="shared" si="204"/>
        <v>0.60920259999998905</v>
      </c>
      <c r="S2872" s="1">
        <f t="shared" si="205"/>
        <v>121.60231329050968</v>
      </c>
      <c r="T2872" s="1">
        <f t="shared" si="206"/>
        <v>118.33528750949033</v>
      </c>
      <c r="U2872" s="1" t="str">
        <f t="shared" si="207"/>
        <v>Change UP</v>
      </c>
      <c r="V2872" s="1" t="str">
        <f t="shared" si="208"/>
        <v/>
      </c>
      <c r="W2872" s="1" t="str">
        <f t="shared" si="209"/>
        <v/>
      </c>
    </row>
    <row r="2873" spans="1:23" x14ac:dyDescent="0.25">
      <c r="A2873" s="3">
        <v>44348</v>
      </c>
      <c r="B2873">
        <v>121.099998</v>
      </c>
      <c r="C2873">
        <v>121.898552</v>
      </c>
      <c r="D2873">
        <v>120.24400300000001</v>
      </c>
      <c r="E2873">
        <v>121.49050099999999</v>
      </c>
      <c r="F2873">
        <v>121.49050099999999</v>
      </c>
      <c r="G2873">
        <v>19166000</v>
      </c>
      <c r="I2873" s="2">
        <f t="shared" si="195"/>
        <v>120.78983333333333</v>
      </c>
      <c r="J2873" s="2">
        <f t="shared" si="196"/>
        <v>120.17266866666667</v>
      </c>
      <c r="K2873" s="2">
        <f t="shared" si="197"/>
        <v>119.76733433333334</v>
      </c>
      <c r="L2873" s="2">
        <f t="shared" si="198"/>
        <v>119.15016966666667</v>
      </c>
      <c r="M2873" s="2">
        <f t="shared" si="199"/>
        <v>121.19516766666666</v>
      </c>
      <c r="N2873" s="2">
        <f t="shared" si="200"/>
        <v>121.81233233333333</v>
      </c>
      <c r="O2873" s="2">
        <f t="shared" si="201"/>
        <v>122.21766666666666</v>
      </c>
      <c r="P2873" s="10" t="str">
        <f t="shared" si="202"/>
        <v>Possibly up</v>
      </c>
      <c r="Q2873" s="2">
        <f t="shared" si="203"/>
        <v>120.6334016</v>
      </c>
      <c r="R2873" s="2">
        <f t="shared" si="204"/>
        <v>0.85709939999999563</v>
      </c>
      <c r="S2873" s="1">
        <f t="shared" si="205"/>
        <v>121.23990440144307</v>
      </c>
      <c r="T2873" s="1">
        <f t="shared" si="206"/>
        <v>120.02689879855693</v>
      </c>
      <c r="U2873" s="1" t="str">
        <f t="shared" si="207"/>
        <v>Change UP</v>
      </c>
      <c r="V2873" s="1" t="str">
        <f t="shared" si="208"/>
        <v/>
      </c>
      <c r="W2873" s="1" t="str">
        <f t="shared" si="209"/>
        <v/>
      </c>
    </row>
    <row r="2874" spans="1:23" x14ac:dyDescent="0.25">
      <c r="A2874" s="3">
        <v>44349</v>
      </c>
      <c r="B2874">
        <v>121.765503</v>
      </c>
      <c r="C2874">
        <v>122.099998</v>
      </c>
      <c r="D2874">
        <v>120.209999</v>
      </c>
      <c r="E2874">
        <v>121.064003</v>
      </c>
      <c r="F2874">
        <v>121.064003</v>
      </c>
      <c r="G2874">
        <v>17158000</v>
      </c>
      <c r="I2874" s="2">
        <f t="shared" si="195"/>
        <v>121.21101866666667</v>
      </c>
      <c r="J2874" s="2">
        <f t="shared" si="196"/>
        <v>120.52348533333335</v>
      </c>
      <c r="K2874" s="2">
        <f t="shared" si="197"/>
        <v>119.55646966666669</v>
      </c>
      <c r="L2874" s="2">
        <f t="shared" si="198"/>
        <v>118.86893633333337</v>
      </c>
      <c r="M2874" s="2">
        <f t="shared" si="199"/>
        <v>122.17803433333334</v>
      </c>
      <c r="N2874" s="2">
        <f t="shared" si="200"/>
        <v>122.86556766666666</v>
      </c>
      <c r="O2874" s="2">
        <f t="shared" si="201"/>
        <v>123.83258333333333</v>
      </c>
      <c r="P2874" s="10" t="str">
        <f t="shared" si="202"/>
        <v/>
      </c>
      <c r="Q2874" s="2">
        <f t="shared" si="203"/>
        <v>120.86480099999999</v>
      </c>
      <c r="R2874" s="2">
        <f t="shared" si="204"/>
        <v>0.19920200000001387</v>
      </c>
      <c r="S2874" s="1">
        <f t="shared" si="205"/>
        <v>121.54456842199555</v>
      </c>
      <c r="T2874" s="1">
        <f t="shared" si="206"/>
        <v>120.18503357800442</v>
      </c>
      <c r="U2874" s="1" t="str">
        <f t="shared" si="207"/>
        <v>Change UP</v>
      </c>
      <c r="V2874" s="1" t="str">
        <f t="shared" si="208"/>
        <v/>
      </c>
      <c r="W2874" s="1" t="str">
        <f t="shared" si="209"/>
        <v/>
      </c>
    </row>
    <row r="2875" spans="1:23" x14ac:dyDescent="0.25">
      <c r="A2875" s="3">
        <v>44350</v>
      </c>
      <c r="B2875">
        <v>119.75099899999999</v>
      </c>
      <c r="C2875">
        <v>120.487251</v>
      </c>
      <c r="D2875">
        <v>119.141502</v>
      </c>
      <c r="E2875">
        <v>120.23049899999999</v>
      </c>
      <c r="F2875">
        <v>120.23049899999999</v>
      </c>
      <c r="G2875">
        <v>18346000</v>
      </c>
      <c r="I2875" s="2">
        <f t="shared" si="195"/>
        <v>121.12466666666667</v>
      </c>
      <c r="J2875" s="2">
        <f t="shared" si="196"/>
        <v>120.14933533333334</v>
      </c>
      <c r="K2875" s="2">
        <f t="shared" si="197"/>
        <v>119.23466766666667</v>
      </c>
      <c r="L2875" s="2">
        <f t="shared" si="198"/>
        <v>118.25933633333334</v>
      </c>
      <c r="M2875" s="2">
        <f t="shared" si="199"/>
        <v>122.03933433333334</v>
      </c>
      <c r="N2875" s="2">
        <f t="shared" si="200"/>
        <v>123.01466566666667</v>
      </c>
      <c r="O2875" s="2">
        <f t="shared" si="201"/>
        <v>123.92933333333335</v>
      </c>
      <c r="P2875" s="10" t="str">
        <f t="shared" si="202"/>
        <v/>
      </c>
      <c r="Q2875" s="2">
        <f t="shared" si="203"/>
        <v>120.98690179999998</v>
      </c>
      <c r="R2875" s="2">
        <f t="shared" si="204"/>
        <v>-0.75640279999998938</v>
      </c>
      <c r="S2875" s="1">
        <f t="shared" si="205"/>
        <v>121.62805390106938</v>
      </c>
      <c r="T2875" s="1">
        <f t="shared" si="206"/>
        <v>120.34574969893059</v>
      </c>
      <c r="U2875" s="1" t="str">
        <f t="shared" si="207"/>
        <v>Change DOWN</v>
      </c>
      <c r="V2875" s="1" t="str">
        <f t="shared" si="208"/>
        <v>Change DOWN</v>
      </c>
      <c r="W2875" s="1">
        <f t="shared" si="209"/>
        <v>120.23049899999999</v>
      </c>
    </row>
    <row r="2876" spans="1:23" x14ac:dyDescent="0.25">
      <c r="A2876" s="3">
        <v>44351</v>
      </c>
      <c r="B2876">
        <v>121.12599899999999</v>
      </c>
      <c r="C2876">
        <v>122.692947</v>
      </c>
      <c r="D2876">
        <v>120.888496</v>
      </c>
      <c r="E2876">
        <v>122.587997</v>
      </c>
      <c r="F2876">
        <v>122.587997</v>
      </c>
      <c r="G2876">
        <v>25948000</v>
      </c>
      <c r="I2876" s="2">
        <f t="shared" si="195"/>
        <v>119.953084</v>
      </c>
      <c r="J2876" s="2">
        <f t="shared" si="196"/>
        <v>119.41891700000001</v>
      </c>
      <c r="K2876" s="2">
        <f t="shared" si="197"/>
        <v>118.60733500000001</v>
      </c>
      <c r="L2876" s="2">
        <f t="shared" si="198"/>
        <v>118.07316800000001</v>
      </c>
      <c r="M2876" s="2">
        <f t="shared" si="199"/>
        <v>120.76466600000001</v>
      </c>
      <c r="N2876" s="2">
        <f t="shared" si="200"/>
        <v>121.298833</v>
      </c>
      <c r="O2876" s="2">
        <f t="shared" si="201"/>
        <v>122.110415</v>
      </c>
      <c r="P2876" s="10" t="str">
        <f t="shared" si="202"/>
        <v>Definitely up</v>
      </c>
      <c r="Q2876" s="2">
        <f t="shared" si="203"/>
        <v>120.69770200000001</v>
      </c>
      <c r="R2876" s="2">
        <f t="shared" si="204"/>
        <v>1.8902949999999947</v>
      </c>
      <c r="S2876" s="1">
        <f t="shared" si="205"/>
        <v>121.27275063316419</v>
      </c>
      <c r="T2876" s="1">
        <f t="shared" si="206"/>
        <v>120.12265336683582</v>
      </c>
      <c r="U2876" s="1" t="str">
        <f t="shared" si="207"/>
        <v>Change UP</v>
      </c>
      <c r="V2876" s="1" t="str">
        <f t="shared" si="208"/>
        <v>Change UP</v>
      </c>
      <c r="W2876" s="1">
        <f t="shared" si="209"/>
        <v>122.587997</v>
      </c>
    </row>
    <row r="2877" spans="1:23" x14ac:dyDescent="0.25">
      <c r="A2877" s="3">
        <v>44354</v>
      </c>
      <c r="B2877">
        <v>122.566002</v>
      </c>
      <c r="C2877">
        <v>123.400002</v>
      </c>
      <c r="D2877">
        <v>122.05365</v>
      </c>
      <c r="E2877">
        <v>123.304497</v>
      </c>
      <c r="F2877">
        <v>123.304497</v>
      </c>
      <c r="G2877">
        <v>23850000</v>
      </c>
      <c r="I2877" s="2">
        <f t="shared" si="195"/>
        <v>122.05648000000001</v>
      </c>
      <c r="J2877" s="2">
        <f t="shared" si="196"/>
        <v>121.42001300000001</v>
      </c>
      <c r="K2877" s="2">
        <f t="shared" si="197"/>
        <v>120.25202900000001</v>
      </c>
      <c r="L2877" s="2">
        <f t="shared" si="198"/>
        <v>119.61556200000001</v>
      </c>
      <c r="M2877" s="2">
        <f t="shared" si="199"/>
        <v>123.22446400000001</v>
      </c>
      <c r="N2877" s="2">
        <f t="shared" si="200"/>
        <v>123.86093100000001</v>
      </c>
      <c r="O2877" s="2">
        <f t="shared" si="201"/>
        <v>125.02891500000001</v>
      </c>
      <c r="P2877" s="10" t="str">
        <f t="shared" si="202"/>
        <v>Possibly up</v>
      </c>
      <c r="Q2877" s="2">
        <f t="shared" si="203"/>
        <v>121.1902006</v>
      </c>
      <c r="R2877" s="2">
        <f t="shared" si="204"/>
        <v>2.1142964000000006</v>
      </c>
      <c r="S2877" s="1">
        <f t="shared" si="205"/>
        <v>122.10613646058566</v>
      </c>
      <c r="T2877" s="1">
        <f t="shared" si="206"/>
        <v>120.27426473941433</v>
      </c>
      <c r="U2877" s="1" t="str">
        <f t="shared" si="207"/>
        <v>Change UP</v>
      </c>
      <c r="V2877" s="1" t="str">
        <f t="shared" si="208"/>
        <v/>
      </c>
      <c r="W2877" s="1" t="str">
        <f t="shared" si="209"/>
        <v/>
      </c>
    </row>
    <row r="2878" spans="1:23" x14ac:dyDescent="0.25">
      <c r="A2878" s="3">
        <v>44355</v>
      </c>
      <c r="B2878">
        <v>123.995003</v>
      </c>
      <c r="C2878">
        <v>124.72474699999999</v>
      </c>
      <c r="D2878">
        <v>123.412003</v>
      </c>
      <c r="E2878">
        <v>124.14250199999999</v>
      </c>
      <c r="F2878">
        <v>124.14250199999999</v>
      </c>
      <c r="G2878">
        <v>25060000</v>
      </c>
      <c r="I2878" s="2">
        <f t="shared" si="195"/>
        <v>122.919383</v>
      </c>
      <c r="J2878" s="2">
        <f t="shared" si="196"/>
        <v>122.43876399999999</v>
      </c>
      <c r="K2878" s="2">
        <f t="shared" si="197"/>
        <v>121.573031</v>
      </c>
      <c r="L2878" s="2">
        <f t="shared" si="198"/>
        <v>121.092412</v>
      </c>
      <c r="M2878" s="2">
        <f t="shared" si="199"/>
        <v>123.78511599999999</v>
      </c>
      <c r="N2878" s="2">
        <f t="shared" si="200"/>
        <v>124.26573499999999</v>
      </c>
      <c r="O2878" s="2">
        <f t="shared" si="201"/>
        <v>125.13146799999998</v>
      </c>
      <c r="P2878" s="10" t="str">
        <f t="shared" si="202"/>
        <v>Possibly up</v>
      </c>
      <c r="Q2878" s="2">
        <f t="shared" si="203"/>
        <v>121.73549940000001</v>
      </c>
      <c r="R2878" s="2">
        <f t="shared" si="204"/>
        <v>2.4070025999999842</v>
      </c>
      <c r="S2878" s="1">
        <f t="shared" si="205"/>
        <v>122.95661195235004</v>
      </c>
      <c r="T2878" s="1">
        <f t="shared" si="206"/>
        <v>120.51438684764997</v>
      </c>
      <c r="U2878" s="1" t="str">
        <f t="shared" si="207"/>
        <v>Change UP</v>
      </c>
      <c r="V2878" s="1" t="str">
        <f t="shared" si="208"/>
        <v/>
      </c>
      <c r="W2878" s="1" t="str">
        <f t="shared" si="209"/>
        <v/>
      </c>
    </row>
    <row r="2879" spans="1:23" x14ac:dyDescent="0.25">
      <c r="A2879" s="3">
        <v>44356</v>
      </c>
      <c r="B2879">
        <v>124.974998</v>
      </c>
      <c r="C2879">
        <v>125.25</v>
      </c>
      <c r="D2879">
        <v>124.366501</v>
      </c>
      <c r="E2879">
        <v>124.57</v>
      </c>
      <c r="F2879">
        <v>124.57</v>
      </c>
      <c r="G2879">
        <v>20126000</v>
      </c>
      <c r="I2879" s="2">
        <f t="shared" si="195"/>
        <v>124.09308399999999</v>
      </c>
      <c r="J2879" s="2">
        <f t="shared" si="196"/>
        <v>123.46142099999999</v>
      </c>
      <c r="K2879" s="2">
        <f t="shared" si="197"/>
        <v>122.78034</v>
      </c>
      <c r="L2879" s="2">
        <f t="shared" si="198"/>
        <v>122.14867699999999</v>
      </c>
      <c r="M2879" s="2">
        <f t="shared" si="199"/>
        <v>124.77416499999998</v>
      </c>
      <c r="N2879" s="2">
        <f t="shared" si="200"/>
        <v>125.40582799999999</v>
      </c>
      <c r="O2879" s="2">
        <f t="shared" si="201"/>
        <v>126.08690899999998</v>
      </c>
      <c r="P2879" s="10" t="str">
        <f t="shared" si="202"/>
        <v/>
      </c>
      <c r="Q2879" s="2">
        <f t="shared" si="203"/>
        <v>122.26589960000001</v>
      </c>
      <c r="R2879" s="2">
        <f t="shared" si="204"/>
        <v>2.3041003999999816</v>
      </c>
      <c r="S2879" s="1">
        <f t="shared" si="205"/>
        <v>123.86991634723421</v>
      </c>
      <c r="T2879" s="1">
        <f t="shared" si="206"/>
        <v>120.66188285276581</v>
      </c>
      <c r="U2879" s="1" t="str">
        <f t="shared" si="207"/>
        <v>Change UP</v>
      </c>
      <c r="V2879" s="1" t="str">
        <f t="shared" si="208"/>
        <v/>
      </c>
      <c r="W2879" s="1" t="str">
        <f t="shared" si="209"/>
        <v/>
      </c>
    </row>
    <row r="2880" spans="1:23" x14ac:dyDescent="0.25">
      <c r="A2880" s="3">
        <v>44357</v>
      </c>
      <c r="B2880">
        <v>124.70050000000001</v>
      </c>
      <c r="C2880">
        <v>126.16300200000001</v>
      </c>
      <c r="D2880">
        <v>124.699997</v>
      </c>
      <c r="E2880">
        <v>126.08000199999999</v>
      </c>
      <c r="F2880">
        <v>126.08000199999999</v>
      </c>
      <c r="G2880">
        <v>31234000</v>
      </c>
      <c r="I2880" s="2">
        <f t="shared" si="195"/>
        <v>124.72883366666667</v>
      </c>
      <c r="J2880" s="2">
        <f t="shared" si="196"/>
        <v>124.20766733333335</v>
      </c>
      <c r="K2880" s="2">
        <f t="shared" si="197"/>
        <v>123.84533466666667</v>
      </c>
      <c r="L2880" s="2">
        <f t="shared" si="198"/>
        <v>123.32416833333335</v>
      </c>
      <c r="M2880" s="2">
        <f t="shared" si="199"/>
        <v>125.09116633333335</v>
      </c>
      <c r="N2880" s="2">
        <f t="shared" si="200"/>
        <v>125.61233266666667</v>
      </c>
      <c r="O2880" s="2">
        <f t="shared" si="201"/>
        <v>125.97466533333335</v>
      </c>
      <c r="P2880" s="10" t="str">
        <f t="shared" si="202"/>
        <v>Definitely up</v>
      </c>
      <c r="Q2880" s="2">
        <f t="shared" si="203"/>
        <v>122.96709899999999</v>
      </c>
      <c r="R2880" s="2">
        <f t="shared" si="204"/>
        <v>3.1129030000000029</v>
      </c>
      <c r="S2880" s="1">
        <f t="shared" si="205"/>
        <v>124.67717203389489</v>
      </c>
      <c r="T2880" s="1">
        <f t="shared" si="206"/>
        <v>121.25702596610509</v>
      </c>
      <c r="U2880" s="1" t="str">
        <f t="shared" si="207"/>
        <v>Change UP</v>
      </c>
      <c r="V2880" s="1" t="str">
        <f t="shared" si="208"/>
        <v/>
      </c>
      <c r="W2880" s="1" t="str">
        <f t="shared" si="209"/>
        <v/>
      </c>
    </row>
    <row r="2881" spans="1:23" x14ac:dyDescent="0.25">
      <c r="A2881" s="3">
        <v>44358</v>
      </c>
      <c r="B2881">
        <v>126.246002</v>
      </c>
      <c r="C2881">
        <v>126.349503</v>
      </c>
      <c r="D2881">
        <v>124.914497</v>
      </c>
      <c r="E2881">
        <v>125.69650300000001</v>
      </c>
      <c r="F2881">
        <v>125.69650300000001</v>
      </c>
      <c r="G2881">
        <v>25240000</v>
      </c>
      <c r="I2881" s="2">
        <f t="shared" si="195"/>
        <v>125.647667</v>
      </c>
      <c r="J2881" s="2">
        <f t="shared" si="196"/>
        <v>125.13233199999999</v>
      </c>
      <c r="K2881" s="2">
        <f t="shared" si="197"/>
        <v>124.18466199999999</v>
      </c>
      <c r="L2881" s="2">
        <f t="shared" si="198"/>
        <v>123.66932699999998</v>
      </c>
      <c r="M2881" s="2">
        <f t="shared" si="199"/>
        <v>126.595337</v>
      </c>
      <c r="N2881" s="2">
        <f t="shared" si="200"/>
        <v>127.11067200000001</v>
      </c>
      <c r="O2881" s="2">
        <f t="shared" si="201"/>
        <v>128.05834200000001</v>
      </c>
      <c r="P2881" s="10" t="str">
        <f t="shared" si="202"/>
        <v/>
      </c>
      <c r="Q2881" s="2">
        <f t="shared" si="203"/>
        <v>124.1369996</v>
      </c>
      <c r="R2881" s="2">
        <f t="shared" si="204"/>
        <v>1.5595034000000112</v>
      </c>
      <c r="S2881" s="1">
        <f t="shared" si="205"/>
        <v>125.46508540135332</v>
      </c>
      <c r="T2881" s="1">
        <f t="shared" si="206"/>
        <v>122.80891379864667</v>
      </c>
      <c r="U2881" s="1" t="str">
        <f t="shared" si="207"/>
        <v>Change UP</v>
      </c>
      <c r="V2881" s="1" t="str">
        <f t="shared" si="208"/>
        <v/>
      </c>
      <c r="W2881" s="1" t="str">
        <f t="shared" si="209"/>
        <v/>
      </c>
    </row>
    <row r="2882" spans="1:23" x14ac:dyDescent="0.25">
      <c r="A2882" s="3">
        <v>44361</v>
      </c>
      <c r="B2882">
        <v>125.66950199999999</v>
      </c>
      <c r="C2882">
        <v>126.41149900000001</v>
      </c>
      <c r="D2882">
        <v>125.046997</v>
      </c>
      <c r="E2882">
        <v>126.351997</v>
      </c>
      <c r="F2882">
        <v>126.351997</v>
      </c>
      <c r="G2882">
        <v>22550000</v>
      </c>
      <c r="I2882" s="2">
        <f t="shared" si="195"/>
        <v>125.65350100000001</v>
      </c>
      <c r="J2882" s="2">
        <f t="shared" si="196"/>
        <v>124.95749900000001</v>
      </c>
      <c r="K2882" s="2">
        <f t="shared" si="197"/>
        <v>124.218495</v>
      </c>
      <c r="L2882" s="2">
        <f t="shared" si="198"/>
        <v>123.52249300000001</v>
      </c>
      <c r="M2882" s="2">
        <f t="shared" si="199"/>
        <v>126.39250500000001</v>
      </c>
      <c r="N2882" s="2">
        <f t="shared" si="200"/>
        <v>127.08850700000001</v>
      </c>
      <c r="O2882" s="2">
        <f t="shared" si="201"/>
        <v>127.82751100000002</v>
      </c>
      <c r="P2882" s="10" t="str">
        <f t="shared" si="202"/>
        <v/>
      </c>
      <c r="Q2882" s="2">
        <f t="shared" si="203"/>
        <v>124.7587008</v>
      </c>
      <c r="R2882" s="2">
        <f t="shared" si="204"/>
        <v>1.5932961999999975</v>
      </c>
      <c r="S2882" s="1">
        <f t="shared" si="205"/>
        <v>125.89396811129973</v>
      </c>
      <c r="T2882" s="1">
        <f t="shared" si="206"/>
        <v>123.62343348870027</v>
      </c>
      <c r="U2882" s="1" t="str">
        <f t="shared" si="207"/>
        <v>Change UP</v>
      </c>
      <c r="V2882" s="1" t="str">
        <f t="shared" si="208"/>
        <v/>
      </c>
      <c r="W2882" s="1" t="str">
        <f t="shared" si="209"/>
        <v/>
      </c>
    </row>
    <row r="2883" spans="1:23" x14ac:dyDescent="0.25">
      <c r="A2883" s="3">
        <v>44362</v>
      </c>
      <c r="B2883">
        <v>126.522003</v>
      </c>
      <c r="C2883">
        <v>126.86199999999999</v>
      </c>
      <c r="D2883">
        <v>125.648499</v>
      </c>
      <c r="E2883">
        <v>126.03299699999999</v>
      </c>
      <c r="F2883">
        <v>126.03299699999999</v>
      </c>
      <c r="G2883">
        <v>22182000</v>
      </c>
      <c r="I2883" s="2">
        <f t="shared" si="195"/>
        <v>125.936831</v>
      </c>
      <c r="J2883" s="2">
        <f t="shared" si="196"/>
        <v>125.46216299999999</v>
      </c>
      <c r="K2883" s="2">
        <f t="shared" si="197"/>
        <v>124.572329</v>
      </c>
      <c r="L2883" s="2">
        <f t="shared" si="198"/>
        <v>124.09766099999999</v>
      </c>
      <c r="M2883" s="2">
        <f t="shared" si="199"/>
        <v>126.82666499999999</v>
      </c>
      <c r="N2883" s="2">
        <f t="shared" si="200"/>
        <v>127.301333</v>
      </c>
      <c r="O2883" s="2">
        <f t="shared" si="201"/>
        <v>128.19116700000001</v>
      </c>
      <c r="P2883" s="10" t="str">
        <f t="shared" si="202"/>
        <v/>
      </c>
      <c r="Q2883" s="2">
        <f t="shared" si="203"/>
        <v>125.3682008</v>
      </c>
      <c r="R2883" s="2">
        <f t="shared" si="204"/>
        <v>0.66479619999999784</v>
      </c>
      <c r="S2883" s="1">
        <f t="shared" si="205"/>
        <v>126.33279401885223</v>
      </c>
      <c r="T2883" s="1">
        <f t="shared" si="206"/>
        <v>124.40360758114777</v>
      </c>
      <c r="U2883" s="1" t="str">
        <f t="shared" si="207"/>
        <v>Change UP</v>
      </c>
      <c r="V2883" s="1" t="str">
        <f t="shared" si="208"/>
        <v/>
      </c>
      <c r="W2883" s="1" t="str">
        <f t="shared" si="209"/>
        <v/>
      </c>
    </row>
    <row r="2884" spans="1:23" x14ac:dyDescent="0.25">
      <c r="A2884" s="3">
        <v>44363</v>
      </c>
      <c r="B2884">
        <v>126.24749799999999</v>
      </c>
      <c r="C2884">
        <v>126.523499</v>
      </c>
      <c r="D2884">
        <v>124.14994799999999</v>
      </c>
      <c r="E2884">
        <v>125.69650300000001</v>
      </c>
      <c r="F2884">
        <v>125.69650300000001</v>
      </c>
      <c r="G2884">
        <v>26316000</v>
      </c>
      <c r="I2884" s="2">
        <f t="shared" si="195"/>
        <v>126.18116533333334</v>
      </c>
      <c r="J2884" s="2">
        <f t="shared" si="196"/>
        <v>125.50033066666668</v>
      </c>
      <c r="K2884" s="2">
        <f t="shared" si="197"/>
        <v>124.96766433333335</v>
      </c>
      <c r="L2884" s="2">
        <f t="shared" si="198"/>
        <v>124.28682966666669</v>
      </c>
      <c r="M2884" s="2">
        <f t="shared" si="199"/>
        <v>126.71383166666668</v>
      </c>
      <c r="N2884" s="2">
        <f t="shared" si="200"/>
        <v>127.39466633333333</v>
      </c>
      <c r="O2884" s="2">
        <f t="shared" si="201"/>
        <v>127.92733266666667</v>
      </c>
      <c r="P2884" s="10" t="str">
        <f t="shared" si="202"/>
        <v/>
      </c>
      <c r="Q2884" s="2">
        <f t="shared" si="203"/>
        <v>125.7462998</v>
      </c>
      <c r="R2884" s="2">
        <f t="shared" si="204"/>
        <v>-4.9796799999995756E-2</v>
      </c>
      <c r="S2884" s="1">
        <f t="shared" si="205"/>
        <v>126.44389969994818</v>
      </c>
      <c r="T2884" s="1">
        <f t="shared" si="206"/>
        <v>125.04869990005183</v>
      </c>
      <c r="U2884" s="1" t="str">
        <f t="shared" si="207"/>
        <v>Change UP</v>
      </c>
      <c r="V2884" s="1" t="str">
        <f t="shared" si="208"/>
        <v/>
      </c>
      <c r="W2884" s="1" t="str">
        <f t="shared" si="209"/>
        <v/>
      </c>
    </row>
    <row r="2885" spans="1:23" x14ac:dyDescent="0.25">
      <c r="A2885" s="3">
        <v>44364</v>
      </c>
      <c r="B2885">
        <v>125.523003</v>
      </c>
      <c r="C2885">
        <v>127.19650300000001</v>
      </c>
      <c r="D2885">
        <v>125.514999</v>
      </c>
      <c r="E2885">
        <v>126.371002</v>
      </c>
      <c r="F2885">
        <v>126.371002</v>
      </c>
      <c r="G2885">
        <v>25756000</v>
      </c>
      <c r="I2885" s="2">
        <f t="shared" si="195"/>
        <v>125.45665000000001</v>
      </c>
      <c r="J2885" s="2">
        <f t="shared" si="196"/>
        <v>124.38980100000002</v>
      </c>
      <c r="K2885" s="2">
        <f t="shared" si="197"/>
        <v>123.083099</v>
      </c>
      <c r="L2885" s="2">
        <f t="shared" si="198"/>
        <v>122.01625000000001</v>
      </c>
      <c r="M2885" s="2">
        <f t="shared" si="199"/>
        <v>126.76335200000003</v>
      </c>
      <c r="N2885" s="2">
        <f t="shared" si="200"/>
        <v>127.83020100000002</v>
      </c>
      <c r="O2885" s="2">
        <f t="shared" si="201"/>
        <v>129.13690300000002</v>
      </c>
      <c r="P2885" s="10" t="str">
        <f t="shared" si="202"/>
        <v/>
      </c>
      <c r="Q2885" s="2">
        <f t="shared" si="203"/>
        <v>125.97160039999999</v>
      </c>
      <c r="R2885" s="2">
        <f t="shared" si="204"/>
        <v>0.39940160000001868</v>
      </c>
      <c r="S2885" s="1">
        <f t="shared" si="205"/>
        <v>126.25069679089351</v>
      </c>
      <c r="T2885" s="1">
        <f t="shared" si="206"/>
        <v>125.69250400910646</v>
      </c>
      <c r="U2885" s="1" t="str">
        <f t="shared" si="207"/>
        <v>Change UP</v>
      </c>
      <c r="V2885" s="1" t="str">
        <f t="shared" si="208"/>
        <v/>
      </c>
      <c r="W2885" s="1" t="str">
        <f t="shared" si="209"/>
        <v/>
      </c>
    </row>
    <row r="2886" spans="1:23" x14ac:dyDescent="0.25">
      <c r="A2886" s="3">
        <v>44365</v>
      </c>
      <c r="B2886">
        <v>125.70549800000001</v>
      </c>
      <c r="C2886">
        <v>126.389</v>
      </c>
      <c r="D2886">
        <v>124.602997</v>
      </c>
      <c r="E2886">
        <v>125.567497</v>
      </c>
      <c r="F2886">
        <v>125.567497</v>
      </c>
      <c r="G2886">
        <v>53306000</v>
      </c>
      <c r="I2886" s="2">
        <f t="shared" si="195"/>
        <v>126.36083466666666</v>
      </c>
      <c r="J2886" s="2">
        <f t="shared" si="196"/>
        <v>125.52516633333332</v>
      </c>
      <c r="K2886" s="2">
        <f t="shared" si="197"/>
        <v>124.67933066666666</v>
      </c>
      <c r="L2886" s="2">
        <f t="shared" si="198"/>
        <v>123.84366233333331</v>
      </c>
      <c r="M2886" s="2">
        <f t="shared" si="199"/>
        <v>127.20667033333332</v>
      </c>
      <c r="N2886" s="2">
        <f t="shared" si="200"/>
        <v>128.04233866666667</v>
      </c>
      <c r="O2886" s="2">
        <f t="shared" si="201"/>
        <v>128.88817433333332</v>
      </c>
      <c r="P2886" s="10" t="str">
        <f t="shared" si="202"/>
        <v/>
      </c>
      <c r="Q2886" s="2">
        <f t="shared" si="203"/>
        <v>126.0298004</v>
      </c>
      <c r="R2886" s="2">
        <f t="shared" si="204"/>
        <v>-0.46230339999999615</v>
      </c>
      <c r="S2886" s="1">
        <f t="shared" si="205"/>
        <v>126.36237133710937</v>
      </c>
      <c r="T2886" s="1">
        <f t="shared" si="206"/>
        <v>125.69722946289063</v>
      </c>
      <c r="U2886" s="1" t="str">
        <f t="shared" si="207"/>
        <v>Change DOWN</v>
      </c>
      <c r="V2886" s="1" t="str">
        <f t="shared" si="208"/>
        <v>Change DOWN</v>
      </c>
      <c r="W2886" s="1">
        <f t="shared" si="209"/>
        <v>125.567497</v>
      </c>
    </row>
    <row r="2887" spans="1:23" x14ac:dyDescent="0.25">
      <c r="A2887" s="3">
        <v>44368</v>
      </c>
      <c r="B2887">
        <v>125.739998</v>
      </c>
      <c r="C2887">
        <v>127.036751</v>
      </c>
      <c r="D2887">
        <v>125.134247</v>
      </c>
      <c r="E2887">
        <v>126.45500199999999</v>
      </c>
      <c r="F2887">
        <v>126.45500199999999</v>
      </c>
      <c r="G2887">
        <v>26256000</v>
      </c>
      <c r="I2887" s="2">
        <f t="shared" si="195"/>
        <v>125.51983133333333</v>
      </c>
      <c r="J2887" s="2">
        <f t="shared" si="196"/>
        <v>124.65066266666666</v>
      </c>
      <c r="K2887" s="2">
        <f t="shared" si="197"/>
        <v>123.73382833333334</v>
      </c>
      <c r="L2887" s="2">
        <f t="shared" si="198"/>
        <v>122.86465966666667</v>
      </c>
      <c r="M2887" s="2">
        <f t="shared" si="199"/>
        <v>126.43666566666666</v>
      </c>
      <c r="N2887" s="2">
        <f t="shared" si="200"/>
        <v>127.30583433333332</v>
      </c>
      <c r="O2887" s="2">
        <f t="shared" si="201"/>
        <v>128.22266866666666</v>
      </c>
      <c r="P2887" s="10" t="str">
        <f t="shared" si="202"/>
        <v>Possibly up</v>
      </c>
      <c r="Q2887" s="2">
        <f t="shared" si="203"/>
        <v>126.0039992</v>
      </c>
      <c r="R2887" s="2">
        <f t="shared" si="204"/>
        <v>0.45100279999999771</v>
      </c>
      <c r="S2887" s="1">
        <f t="shared" si="205"/>
        <v>126.3720081944678</v>
      </c>
      <c r="T2887" s="1">
        <f t="shared" si="206"/>
        <v>125.6359902055322</v>
      </c>
      <c r="U2887" s="1" t="str">
        <f t="shared" si="207"/>
        <v>Change UP</v>
      </c>
      <c r="V2887" s="1" t="str">
        <f t="shared" si="208"/>
        <v>Change UP</v>
      </c>
      <c r="W2887" s="1">
        <f t="shared" si="209"/>
        <v>126.45500199999999</v>
      </c>
    </row>
    <row r="2888" spans="1:23" x14ac:dyDescent="0.25">
      <c r="A2888" s="3">
        <v>44369</v>
      </c>
      <c r="B2888">
        <v>126.449997</v>
      </c>
      <c r="C2888">
        <v>127.269997</v>
      </c>
      <c r="D2888">
        <v>126.02649700000001</v>
      </c>
      <c r="E2888">
        <v>126.99949599999999</v>
      </c>
      <c r="F2888">
        <v>126.99949599999999</v>
      </c>
      <c r="G2888">
        <v>20984000</v>
      </c>
      <c r="I2888" s="2">
        <f t="shared" si="195"/>
        <v>126.20866666666666</v>
      </c>
      <c r="J2888" s="2">
        <f t="shared" si="196"/>
        <v>125.38058233333332</v>
      </c>
      <c r="K2888" s="2">
        <f t="shared" si="197"/>
        <v>124.30616266666667</v>
      </c>
      <c r="L2888" s="2">
        <f t="shared" si="198"/>
        <v>123.47807833333333</v>
      </c>
      <c r="M2888" s="2">
        <f t="shared" si="199"/>
        <v>127.28308633333332</v>
      </c>
      <c r="N2888" s="2">
        <f t="shared" si="200"/>
        <v>128.11117066666665</v>
      </c>
      <c r="O2888" s="2">
        <f t="shared" si="201"/>
        <v>129.18559033333332</v>
      </c>
      <c r="P2888" s="10" t="str">
        <f t="shared" si="202"/>
        <v/>
      </c>
      <c r="Q2888" s="2">
        <f t="shared" si="203"/>
        <v>126.02460020000001</v>
      </c>
      <c r="R2888" s="2">
        <f t="shared" si="204"/>
        <v>0.97489579999998455</v>
      </c>
      <c r="S2888" s="1">
        <f t="shared" si="205"/>
        <v>126.41890386814006</v>
      </c>
      <c r="T2888" s="1">
        <f t="shared" si="206"/>
        <v>125.63029653185995</v>
      </c>
      <c r="U2888" s="1" t="str">
        <f t="shared" si="207"/>
        <v>Change UP</v>
      </c>
      <c r="V2888" s="1" t="str">
        <f t="shared" si="208"/>
        <v/>
      </c>
      <c r="W2888" s="1" t="str">
        <f t="shared" si="209"/>
        <v/>
      </c>
    </row>
    <row r="2889" spans="1:23" x14ac:dyDescent="0.25">
      <c r="A2889" s="3">
        <v>44370</v>
      </c>
      <c r="B2889">
        <v>126.550003</v>
      </c>
      <c r="C2889">
        <v>127.795998</v>
      </c>
      <c r="D2889">
        <v>126.251999</v>
      </c>
      <c r="E2889">
        <v>126.461502</v>
      </c>
      <c r="F2889">
        <v>126.461502</v>
      </c>
      <c r="G2889">
        <v>19694000</v>
      </c>
      <c r="I2889" s="2">
        <f t="shared" si="195"/>
        <v>126.76532999999999</v>
      </c>
      <c r="J2889" s="2">
        <f t="shared" si="196"/>
        <v>126.26066299999998</v>
      </c>
      <c r="K2889" s="2">
        <f t="shared" si="197"/>
        <v>125.52182999999999</v>
      </c>
      <c r="L2889" s="2">
        <f t="shared" si="198"/>
        <v>125.01716299999998</v>
      </c>
      <c r="M2889" s="2">
        <f t="shared" si="199"/>
        <v>127.50416299999998</v>
      </c>
      <c r="N2889" s="2">
        <f t="shared" si="200"/>
        <v>128.00882999999999</v>
      </c>
      <c r="O2889" s="2">
        <f t="shared" si="201"/>
        <v>128.74766299999999</v>
      </c>
      <c r="P2889" s="10" t="str">
        <f t="shared" si="202"/>
        <v/>
      </c>
      <c r="Q2889" s="2">
        <f t="shared" si="203"/>
        <v>126.21789999999999</v>
      </c>
      <c r="R2889" s="2">
        <f t="shared" si="204"/>
        <v>0.24360200000000987</v>
      </c>
      <c r="S2889" s="1">
        <f t="shared" si="205"/>
        <v>126.80642119376492</v>
      </c>
      <c r="T2889" s="1">
        <f t="shared" si="206"/>
        <v>125.62937880623505</v>
      </c>
      <c r="U2889" s="1" t="str">
        <f t="shared" si="207"/>
        <v>Change UP</v>
      </c>
      <c r="V2889" s="1" t="str">
        <f t="shared" si="208"/>
        <v/>
      </c>
      <c r="W2889" s="1" t="str">
        <f t="shared" si="209"/>
        <v/>
      </c>
    </row>
    <row r="2890" spans="1:23" x14ac:dyDescent="0.25">
      <c r="A2890" s="3">
        <v>44371</v>
      </c>
      <c r="B2890">
        <v>127.05349699999999</v>
      </c>
      <c r="C2890">
        <v>127.5355</v>
      </c>
      <c r="D2890">
        <v>126.959999</v>
      </c>
      <c r="E2890">
        <v>127.281998</v>
      </c>
      <c r="F2890">
        <v>127.281998</v>
      </c>
      <c r="G2890">
        <v>18934000</v>
      </c>
      <c r="I2890" s="2">
        <f t="shared" si="195"/>
        <v>126.83649966666667</v>
      </c>
      <c r="J2890" s="2">
        <f t="shared" si="196"/>
        <v>125.87700133333334</v>
      </c>
      <c r="K2890" s="2">
        <f t="shared" si="197"/>
        <v>125.29250066666667</v>
      </c>
      <c r="L2890" s="2">
        <f t="shared" si="198"/>
        <v>124.33300233333334</v>
      </c>
      <c r="M2890" s="2">
        <f t="shared" si="199"/>
        <v>127.42100033333334</v>
      </c>
      <c r="N2890" s="2">
        <f t="shared" si="200"/>
        <v>128.38049866666665</v>
      </c>
      <c r="O2890" s="2">
        <f t="shared" si="201"/>
        <v>128.96499933333334</v>
      </c>
      <c r="P2890" s="10" t="str">
        <f t="shared" si="202"/>
        <v/>
      </c>
      <c r="Q2890" s="2">
        <f t="shared" si="203"/>
        <v>126.3708998</v>
      </c>
      <c r="R2890" s="2">
        <f t="shared" si="204"/>
        <v>0.91109819999999786</v>
      </c>
      <c r="S2890" s="1">
        <f t="shared" si="205"/>
        <v>126.88467776537921</v>
      </c>
      <c r="T2890" s="1">
        <f t="shared" si="206"/>
        <v>125.8571218346208</v>
      </c>
      <c r="U2890" s="1" t="str">
        <f t="shared" si="207"/>
        <v>Change UP</v>
      </c>
      <c r="V2890" s="1" t="str">
        <f t="shared" si="208"/>
        <v/>
      </c>
      <c r="W2890" s="1" t="str">
        <f t="shared" si="209"/>
        <v/>
      </c>
    </row>
    <row r="2891" spans="1:23" x14ac:dyDescent="0.25">
      <c r="A2891" s="3">
        <v>44372</v>
      </c>
      <c r="B2891">
        <v>126.95700100000001</v>
      </c>
      <c r="C2891">
        <v>127.504997</v>
      </c>
      <c r="D2891">
        <v>126.444</v>
      </c>
      <c r="E2891">
        <v>126.995003</v>
      </c>
      <c r="F2891">
        <v>126.995003</v>
      </c>
      <c r="G2891">
        <v>33484000</v>
      </c>
      <c r="I2891" s="2">
        <f t="shared" si="195"/>
        <v>127.25916566666666</v>
      </c>
      <c r="J2891" s="2">
        <f t="shared" si="196"/>
        <v>126.98283133333332</v>
      </c>
      <c r="K2891" s="2">
        <f t="shared" si="197"/>
        <v>126.68366466666666</v>
      </c>
      <c r="L2891" s="2">
        <f t="shared" si="198"/>
        <v>126.40733033333332</v>
      </c>
      <c r="M2891" s="2">
        <f t="shared" si="199"/>
        <v>127.55833233333333</v>
      </c>
      <c r="N2891" s="2">
        <f t="shared" si="200"/>
        <v>127.83466666666666</v>
      </c>
      <c r="O2891" s="2">
        <f t="shared" si="201"/>
        <v>128.13383333333331</v>
      </c>
      <c r="P2891" s="10" t="str">
        <f t="shared" si="202"/>
        <v/>
      </c>
      <c r="Q2891" s="2">
        <f t="shared" si="203"/>
        <v>126.553099</v>
      </c>
      <c r="R2891" s="2">
        <f t="shared" si="204"/>
        <v>0.44190399999999386</v>
      </c>
      <c r="S2891" s="1">
        <f t="shared" si="205"/>
        <v>127.20884063510334</v>
      </c>
      <c r="T2891" s="1">
        <f t="shared" si="206"/>
        <v>125.89735736489666</v>
      </c>
      <c r="U2891" s="1" t="str">
        <f t="shared" si="207"/>
        <v>Change UP</v>
      </c>
      <c r="V2891" s="1" t="str">
        <f t="shared" si="208"/>
        <v/>
      </c>
      <c r="W2891" s="1" t="str">
        <f t="shared" si="209"/>
        <v/>
      </c>
    </row>
    <row r="2892" spans="1:23" x14ac:dyDescent="0.25">
      <c r="A2892" s="3">
        <v>44375</v>
      </c>
      <c r="B2892">
        <v>127</v>
      </c>
      <c r="C2892">
        <v>127.33699799999999</v>
      </c>
      <c r="D2892">
        <v>125.97380099999999</v>
      </c>
      <c r="E2892">
        <v>126.81950399999999</v>
      </c>
      <c r="F2892">
        <v>126.81950399999999</v>
      </c>
      <c r="G2892">
        <v>28110000</v>
      </c>
      <c r="I2892" s="2">
        <f t="shared" si="195"/>
        <v>126.98133333333334</v>
      </c>
      <c r="J2892" s="2">
        <f t="shared" si="196"/>
        <v>126.45766966666667</v>
      </c>
      <c r="K2892" s="2">
        <f t="shared" si="197"/>
        <v>125.92033633333334</v>
      </c>
      <c r="L2892" s="2">
        <f t="shared" si="198"/>
        <v>125.39667266666667</v>
      </c>
      <c r="M2892" s="2">
        <f t="shared" si="199"/>
        <v>127.51866666666668</v>
      </c>
      <c r="N2892" s="2">
        <f t="shared" si="200"/>
        <v>128.04233033333333</v>
      </c>
      <c r="O2892" s="2">
        <f t="shared" si="201"/>
        <v>128.57966366666668</v>
      </c>
      <c r="P2892" s="10" t="str">
        <f t="shared" si="202"/>
        <v/>
      </c>
      <c r="Q2892" s="2">
        <f t="shared" si="203"/>
        <v>126.8386002</v>
      </c>
      <c r="R2892" s="2">
        <f t="shared" si="204"/>
        <v>-1.9096200000007002E-2</v>
      </c>
      <c r="S2892" s="1">
        <f t="shared" si="205"/>
        <v>127.20476325617744</v>
      </c>
      <c r="T2892" s="1">
        <f t="shared" si="206"/>
        <v>126.47243714382256</v>
      </c>
      <c r="U2892" s="1" t="str">
        <f t="shared" si="207"/>
        <v>Change UP</v>
      </c>
      <c r="V2892" s="1" t="str">
        <f t="shared" si="208"/>
        <v/>
      </c>
      <c r="W2892" s="1" t="str">
        <f t="shared" si="209"/>
        <v/>
      </c>
    </row>
    <row r="2893" spans="1:23" x14ac:dyDescent="0.25">
      <c r="A2893" s="3">
        <v>44376</v>
      </c>
      <c r="B2893">
        <v>126.772499</v>
      </c>
      <c r="C2893">
        <v>127</v>
      </c>
      <c r="D2893">
        <v>125.43699599999999</v>
      </c>
      <c r="E2893">
        <v>126.018501</v>
      </c>
      <c r="F2893">
        <v>126.018501</v>
      </c>
      <c r="G2893">
        <v>20950000</v>
      </c>
      <c r="I2893" s="2">
        <f t="shared" si="195"/>
        <v>126.71010099999999</v>
      </c>
      <c r="J2893" s="2">
        <f t="shared" si="196"/>
        <v>126.08320399999999</v>
      </c>
      <c r="K2893" s="2">
        <f t="shared" si="197"/>
        <v>125.34690399999999</v>
      </c>
      <c r="L2893" s="2">
        <f t="shared" si="198"/>
        <v>124.720007</v>
      </c>
      <c r="M2893" s="2">
        <f t="shared" si="199"/>
        <v>127.44640099999999</v>
      </c>
      <c r="N2893" s="2">
        <f t="shared" si="200"/>
        <v>128.07329799999999</v>
      </c>
      <c r="O2893" s="2">
        <f t="shared" si="201"/>
        <v>128.80959799999999</v>
      </c>
      <c r="P2893" s="10" t="str">
        <f t="shared" si="202"/>
        <v>Possibly down</v>
      </c>
      <c r="Q2893" s="2">
        <f t="shared" si="203"/>
        <v>126.9115006</v>
      </c>
      <c r="R2893" s="2">
        <f t="shared" si="204"/>
        <v>-0.89299959999999601</v>
      </c>
      <c r="S2893" s="1">
        <f t="shared" si="205"/>
        <v>127.21272571475937</v>
      </c>
      <c r="T2893" s="1">
        <f t="shared" si="206"/>
        <v>126.61027548524062</v>
      </c>
      <c r="U2893" s="1" t="str">
        <f t="shared" si="207"/>
        <v>Change DOWN</v>
      </c>
      <c r="V2893" s="1" t="str">
        <f t="shared" si="208"/>
        <v>Change DOWN</v>
      </c>
      <c r="W2893" s="1">
        <f t="shared" si="209"/>
        <v>126.018501</v>
      </c>
    </row>
    <row r="2894" spans="1:23" x14ac:dyDescent="0.25">
      <c r="A2894" s="3">
        <v>44377</v>
      </c>
      <c r="B2894">
        <v>125.653549</v>
      </c>
      <c r="C2894">
        <v>125.800003</v>
      </c>
      <c r="D2894">
        <v>124.75749999999999</v>
      </c>
      <c r="E2894">
        <v>125.316002</v>
      </c>
      <c r="F2894">
        <v>125.316002</v>
      </c>
      <c r="G2894">
        <v>24006000</v>
      </c>
      <c r="I2894" s="2">
        <f t="shared" si="195"/>
        <v>126.15183233333333</v>
      </c>
      <c r="J2894" s="2">
        <f t="shared" si="196"/>
        <v>125.30366466666666</v>
      </c>
      <c r="K2894" s="2">
        <f t="shared" si="197"/>
        <v>124.58882833333332</v>
      </c>
      <c r="L2894" s="2">
        <f t="shared" si="198"/>
        <v>123.74066066666666</v>
      </c>
      <c r="M2894" s="2">
        <f t="shared" si="199"/>
        <v>126.86666866666667</v>
      </c>
      <c r="N2894" s="2">
        <f t="shared" si="200"/>
        <v>127.71483633333334</v>
      </c>
      <c r="O2894" s="2">
        <f t="shared" si="201"/>
        <v>128.42967266666668</v>
      </c>
      <c r="P2894" s="10" t="str">
        <f t="shared" si="202"/>
        <v/>
      </c>
      <c r="Q2894" s="2">
        <f t="shared" si="203"/>
        <v>126.7153016</v>
      </c>
      <c r="R2894" s="2">
        <f t="shared" si="204"/>
        <v>-1.3992996000000062</v>
      </c>
      <c r="S2894" s="1">
        <f t="shared" si="205"/>
        <v>127.20524576422211</v>
      </c>
      <c r="T2894" s="1">
        <f t="shared" si="206"/>
        <v>126.22535743577789</v>
      </c>
      <c r="U2894" s="1" t="str">
        <f t="shared" si="207"/>
        <v>Change DOWN</v>
      </c>
      <c r="V2894" s="1" t="str">
        <f t="shared" si="208"/>
        <v/>
      </c>
      <c r="W2894" s="1" t="str">
        <f t="shared" si="209"/>
        <v/>
      </c>
    </row>
    <row r="2895" spans="1:23" x14ac:dyDescent="0.25">
      <c r="A2895" s="3">
        <v>44378</v>
      </c>
      <c r="B2895">
        <v>124.84974699999999</v>
      </c>
      <c r="C2895">
        <v>126.462502</v>
      </c>
      <c r="D2895">
        <v>124.84974699999999</v>
      </c>
      <c r="E2895">
        <v>126.3685</v>
      </c>
      <c r="F2895">
        <v>126.3685</v>
      </c>
      <c r="G2895">
        <v>17120000</v>
      </c>
      <c r="I2895" s="2">
        <f t="shared" si="195"/>
        <v>125.29116833333335</v>
      </c>
      <c r="J2895" s="2">
        <f t="shared" si="196"/>
        <v>124.78233366666669</v>
      </c>
      <c r="K2895" s="2">
        <f t="shared" si="197"/>
        <v>124.24866533333334</v>
      </c>
      <c r="L2895" s="2">
        <f t="shared" si="198"/>
        <v>123.73983066666668</v>
      </c>
      <c r="M2895" s="2">
        <f t="shared" si="199"/>
        <v>125.8248366666667</v>
      </c>
      <c r="N2895" s="2">
        <f t="shared" si="200"/>
        <v>126.33367133333336</v>
      </c>
      <c r="O2895" s="2">
        <f t="shared" si="201"/>
        <v>126.86733966666671</v>
      </c>
      <c r="P2895" s="10" t="str">
        <f t="shared" si="202"/>
        <v>Likely up</v>
      </c>
      <c r="Q2895" s="2">
        <f t="shared" si="203"/>
        <v>126.4862016</v>
      </c>
      <c r="R2895" s="2">
        <f t="shared" si="204"/>
        <v>-0.11770160000000374</v>
      </c>
      <c r="S2895" s="1">
        <f t="shared" si="205"/>
        <v>127.29108858272198</v>
      </c>
      <c r="T2895" s="1">
        <f t="shared" si="206"/>
        <v>125.68131461727802</v>
      </c>
      <c r="U2895" s="1" t="str">
        <f t="shared" si="207"/>
        <v>Change DOWN</v>
      </c>
      <c r="V2895" s="1" t="str">
        <f t="shared" si="208"/>
        <v/>
      </c>
      <c r="W2895" s="1" t="str">
        <f t="shared" si="209"/>
        <v/>
      </c>
    </row>
    <row r="2896" spans="1:23" x14ac:dyDescent="0.25">
      <c r="A2896" s="3">
        <v>44379</v>
      </c>
      <c r="B2896">
        <v>126.8395</v>
      </c>
      <c r="C2896">
        <v>128.848007</v>
      </c>
      <c r="D2896">
        <v>126.768997</v>
      </c>
      <c r="E2896">
        <v>128.71899400000001</v>
      </c>
      <c r="F2896">
        <v>128.71899400000001</v>
      </c>
      <c r="G2896">
        <v>21160000</v>
      </c>
      <c r="I2896" s="2">
        <f t="shared" si="195"/>
        <v>125.89358299999999</v>
      </c>
      <c r="J2896" s="2">
        <f t="shared" si="196"/>
        <v>125.32466399999998</v>
      </c>
      <c r="K2896" s="2">
        <f t="shared" si="197"/>
        <v>124.28082799999999</v>
      </c>
      <c r="L2896" s="2">
        <f t="shared" si="198"/>
        <v>123.71190899999998</v>
      </c>
      <c r="M2896" s="2">
        <f t="shared" si="199"/>
        <v>126.93741899999999</v>
      </c>
      <c r="N2896" s="2">
        <f t="shared" si="200"/>
        <v>127.506338</v>
      </c>
      <c r="O2896" s="2">
        <f t="shared" si="201"/>
        <v>128.550174</v>
      </c>
      <c r="P2896" s="10" t="str">
        <f t="shared" si="202"/>
        <v>Definitely up</v>
      </c>
      <c r="Q2896" s="2">
        <f t="shared" si="203"/>
        <v>126.30350200000001</v>
      </c>
      <c r="R2896" s="2">
        <f t="shared" si="204"/>
        <v>2.4154920000000004</v>
      </c>
      <c r="S2896" s="1">
        <f t="shared" si="205"/>
        <v>126.97526056098192</v>
      </c>
      <c r="T2896" s="1">
        <f t="shared" si="206"/>
        <v>125.63174343901809</v>
      </c>
      <c r="U2896" s="1" t="str">
        <f t="shared" si="207"/>
        <v>Change UP</v>
      </c>
      <c r="V2896" s="1" t="str">
        <f t="shared" si="208"/>
        <v>Change UP</v>
      </c>
      <c r="W2896" s="1">
        <f t="shared" si="209"/>
        <v>128.71899400000001</v>
      </c>
    </row>
    <row r="2897" spans="1:23" x14ac:dyDescent="0.25">
      <c r="A2897" s="3">
        <v>44383</v>
      </c>
      <c r="B2897">
        <v>129.44949299999999</v>
      </c>
      <c r="C2897">
        <v>129.88450599999999</v>
      </c>
      <c r="D2897">
        <v>128.408997</v>
      </c>
      <c r="E2897">
        <v>129.770996</v>
      </c>
      <c r="F2897">
        <v>129.770996</v>
      </c>
      <c r="G2897">
        <v>21350000</v>
      </c>
      <c r="I2897" s="2">
        <f t="shared" si="195"/>
        <v>128.11199933333333</v>
      </c>
      <c r="J2897" s="2">
        <f t="shared" si="196"/>
        <v>127.37599166666666</v>
      </c>
      <c r="K2897" s="2">
        <f t="shared" si="197"/>
        <v>126.03298933333333</v>
      </c>
      <c r="L2897" s="2">
        <f t="shared" si="198"/>
        <v>125.29698166666667</v>
      </c>
      <c r="M2897" s="2">
        <f t="shared" si="199"/>
        <v>129.45500166666665</v>
      </c>
      <c r="N2897" s="2">
        <f t="shared" si="200"/>
        <v>130.19100933333334</v>
      </c>
      <c r="O2897" s="2">
        <f t="shared" si="201"/>
        <v>131.53401166666666</v>
      </c>
      <c r="P2897" s="10" t="str">
        <f t="shared" si="202"/>
        <v>Possibly up</v>
      </c>
      <c r="Q2897" s="2">
        <f t="shared" si="203"/>
        <v>126.64830019999999</v>
      </c>
      <c r="R2897" s="2">
        <f t="shared" si="204"/>
        <v>3.1226958000000025</v>
      </c>
      <c r="S2897" s="1">
        <f t="shared" si="205"/>
        <v>127.9296117577853</v>
      </c>
      <c r="T2897" s="1">
        <f t="shared" si="206"/>
        <v>125.36698864221469</v>
      </c>
      <c r="U2897" s="1" t="str">
        <f t="shared" si="207"/>
        <v>Change UP</v>
      </c>
      <c r="V2897" s="1" t="str">
        <f t="shared" si="208"/>
        <v/>
      </c>
      <c r="W2897" s="1" t="str">
        <f t="shared" si="209"/>
        <v/>
      </c>
    </row>
    <row r="2898" spans="1:23" x14ac:dyDescent="0.25">
      <c r="A2898" s="3">
        <v>44384</v>
      </c>
      <c r="B2898">
        <v>130.341003</v>
      </c>
      <c r="C2898">
        <v>130.639893</v>
      </c>
      <c r="D2898">
        <v>129.759995</v>
      </c>
      <c r="E2898">
        <v>130.07749899999999</v>
      </c>
      <c r="F2898">
        <v>130.07749899999999</v>
      </c>
      <c r="G2898">
        <v>16680000</v>
      </c>
      <c r="I2898" s="2">
        <f t="shared" si="195"/>
        <v>129.35483299999999</v>
      </c>
      <c r="J2898" s="2">
        <f t="shared" si="196"/>
        <v>128.82515999999998</v>
      </c>
      <c r="K2898" s="2">
        <f t="shared" si="197"/>
        <v>127.879324</v>
      </c>
      <c r="L2898" s="2">
        <f t="shared" si="198"/>
        <v>127.34965099999999</v>
      </c>
      <c r="M2898" s="2">
        <f t="shared" si="199"/>
        <v>130.30066899999997</v>
      </c>
      <c r="N2898" s="2">
        <f t="shared" si="200"/>
        <v>130.83034199999997</v>
      </c>
      <c r="O2898" s="2">
        <f t="shared" si="201"/>
        <v>131.77617799999996</v>
      </c>
      <c r="P2898" s="10" t="str">
        <f t="shared" si="202"/>
        <v/>
      </c>
      <c r="Q2898" s="2">
        <f t="shared" si="203"/>
        <v>127.2385986</v>
      </c>
      <c r="R2898" s="2">
        <f t="shared" si="204"/>
        <v>2.8389003999999858</v>
      </c>
      <c r="S2898" s="1">
        <f t="shared" si="205"/>
        <v>129.14560505944416</v>
      </c>
      <c r="T2898" s="1">
        <f t="shared" si="206"/>
        <v>125.33159214055583</v>
      </c>
      <c r="U2898" s="1" t="str">
        <f t="shared" si="207"/>
        <v>Change UP</v>
      </c>
      <c r="V2898" s="1" t="str">
        <f t="shared" si="208"/>
        <v/>
      </c>
      <c r="W2898" s="1" t="str">
        <f t="shared" si="209"/>
        <v/>
      </c>
    </row>
    <row r="2899" spans="1:23" x14ac:dyDescent="0.25">
      <c r="A2899" s="3">
        <v>44385</v>
      </c>
      <c r="B2899">
        <v>128.25</v>
      </c>
      <c r="C2899">
        <v>130.032501</v>
      </c>
      <c r="D2899">
        <v>128.03999300000001</v>
      </c>
      <c r="E2899">
        <v>129.17700199999999</v>
      </c>
      <c r="F2899">
        <v>129.17700199999999</v>
      </c>
      <c r="G2899">
        <v>19780000</v>
      </c>
      <c r="I2899" s="2">
        <f t="shared" si="195"/>
        <v>130.15912900000001</v>
      </c>
      <c r="J2899" s="2">
        <f t="shared" si="196"/>
        <v>129.67836500000001</v>
      </c>
      <c r="K2899" s="2">
        <f t="shared" si="197"/>
        <v>129.27923100000001</v>
      </c>
      <c r="L2899" s="2">
        <f t="shared" si="198"/>
        <v>128.79846700000002</v>
      </c>
      <c r="M2899" s="2">
        <f t="shared" si="199"/>
        <v>130.55826300000001</v>
      </c>
      <c r="N2899" s="2">
        <f t="shared" si="200"/>
        <v>131.039027</v>
      </c>
      <c r="O2899" s="2">
        <f t="shared" si="201"/>
        <v>131.43816100000001</v>
      </c>
      <c r="P2899" s="10" t="str">
        <f t="shared" si="202"/>
        <v>Likely down</v>
      </c>
      <c r="Q2899" s="2">
        <f t="shared" si="203"/>
        <v>128.05039819999999</v>
      </c>
      <c r="R2899" s="2">
        <f t="shared" si="204"/>
        <v>1.126603799999998</v>
      </c>
      <c r="S2899" s="1">
        <f t="shared" si="205"/>
        <v>130.16122261952432</v>
      </c>
      <c r="T2899" s="1">
        <f t="shared" si="206"/>
        <v>125.93957378047567</v>
      </c>
      <c r="U2899" s="1" t="str">
        <f t="shared" si="207"/>
        <v>Change UP</v>
      </c>
      <c r="V2899" s="1" t="str">
        <f t="shared" si="208"/>
        <v/>
      </c>
      <c r="W2899" s="1" t="str">
        <f t="shared" si="209"/>
        <v/>
      </c>
    </row>
    <row r="2900" spans="1:23" x14ac:dyDescent="0.25">
      <c r="A2900" s="3">
        <v>44386</v>
      </c>
      <c r="B2900">
        <v>128.94450399999999</v>
      </c>
      <c r="C2900">
        <v>129.849503</v>
      </c>
      <c r="D2900">
        <v>128.94349700000001</v>
      </c>
      <c r="E2900">
        <v>129.57449299999999</v>
      </c>
      <c r="F2900">
        <v>129.57449299999999</v>
      </c>
      <c r="G2900">
        <v>15106000</v>
      </c>
      <c r="I2900" s="2">
        <f t="shared" si="195"/>
        <v>129.08316533333334</v>
      </c>
      <c r="J2900" s="2">
        <f t="shared" si="196"/>
        <v>128.13382966666668</v>
      </c>
      <c r="K2900" s="2">
        <f t="shared" si="197"/>
        <v>127.09065733333335</v>
      </c>
      <c r="L2900" s="2">
        <f t="shared" si="198"/>
        <v>126.1413216666667</v>
      </c>
      <c r="M2900" s="2">
        <f t="shared" si="199"/>
        <v>130.12633766666667</v>
      </c>
      <c r="N2900" s="2">
        <f t="shared" si="200"/>
        <v>131.07567333333333</v>
      </c>
      <c r="O2900" s="2">
        <f t="shared" si="201"/>
        <v>132.11884566666666</v>
      </c>
      <c r="P2900" s="10" t="str">
        <f t="shared" si="202"/>
        <v/>
      </c>
      <c r="Q2900" s="2">
        <f t="shared" si="203"/>
        <v>128.82259819999999</v>
      </c>
      <c r="R2900" s="2">
        <f t="shared" si="204"/>
        <v>0.75189480000000231</v>
      </c>
      <c r="S2900" s="1">
        <f t="shared" si="205"/>
        <v>130.29171087980376</v>
      </c>
      <c r="T2900" s="1">
        <f t="shared" si="206"/>
        <v>127.35348552019623</v>
      </c>
      <c r="U2900" s="1" t="str">
        <f t="shared" si="207"/>
        <v>Change UP</v>
      </c>
      <c r="V2900" s="1" t="str">
        <f t="shared" si="208"/>
        <v/>
      </c>
      <c r="W2900" s="1" t="str">
        <f t="shared" si="209"/>
        <v/>
      </c>
    </row>
    <row r="2901" spans="1:23" x14ac:dyDescent="0.25">
      <c r="A2901" s="3">
        <v>44389</v>
      </c>
      <c r="B2901">
        <v>129.833496</v>
      </c>
      <c r="C2901">
        <v>130.770004</v>
      </c>
      <c r="D2901">
        <v>129.60000600000001</v>
      </c>
      <c r="E2901">
        <v>130.56399500000001</v>
      </c>
      <c r="F2901">
        <v>130.56399500000001</v>
      </c>
      <c r="G2901">
        <v>16944000</v>
      </c>
      <c r="I2901" s="2">
        <f t="shared" si="195"/>
        <v>129.45583099999999</v>
      </c>
      <c r="J2901" s="2">
        <f t="shared" si="196"/>
        <v>129.06215899999998</v>
      </c>
      <c r="K2901" s="2">
        <f t="shared" si="197"/>
        <v>128.549825</v>
      </c>
      <c r="L2901" s="2">
        <f t="shared" si="198"/>
        <v>128.15615299999999</v>
      </c>
      <c r="M2901" s="2">
        <f t="shared" si="199"/>
        <v>129.96816499999997</v>
      </c>
      <c r="N2901" s="2">
        <f t="shared" si="200"/>
        <v>130.36183699999998</v>
      </c>
      <c r="O2901" s="2">
        <f t="shared" si="201"/>
        <v>130.87417099999996</v>
      </c>
      <c r="P2901" s="10" t="str">
        <f t="shared" si="202"/>
        <v>Likely up</v>
      </c>
      <c r="Q2901" s="2">
        <f t="shared" si="203"/>
        <v>129.46379680000001</v>
      </c>
      <c r="R2901" s="2">
        <f t="shared" si="204"/>
        <v>1.1001981999999941</v>
      </c>
      <c r="S2901" s="1">
        <f t="shared" si="205"/>
        <v>129.99300324734708</v>
      </c>
      <c r="T2901" s="1">
        <f t="shared" si="206"/>
        <v>128.93459035265295</v>
      </c>
      <c r="U2901" s="1" t="str">
        <f t="shared" si="207"/>
        <v>Change UP</v>
      </c>
      <c r="V2901" s="1" t="str">
        <f t="shared" si="208"/>
        <v/>
      </c>
      <c r="W2901" s="1" t="str">
        <f t="shared" si="209"/>
        <v/>
      </c>
    </row>
    <row r="2902" spans="1:23" x14ac:dyDescent="0.25">
      <c r="A2902" s="3">
        <v>44390</v>
      </c>
      <c r="B2902">
        <v>130.88149999999999</v>
      </c>
      <c r="C2902">
        <v>132.04200700000001</v>
      </c>
      <c r="D2902">
        <v>130.63699299999999</v>
      </c>
      <c r="E2902">
        <v>130.994507</v>
      </c>
      <c r="F2902">
        <v>130.994507</v>
      </c>
      <c r="G2902">
        <v>16618000</v>
      </c>
      <c r="I2902" s="2">
        <f t="shared" si="195"/>
        <v>130.31133499999999</v>
      </c>
      <c r="J2902" s="2">
        <f t="shared" si="196"/>
        <v>129.85266599999997</v>
      </c>
      <c r="K2902" s="2">
        <f t="shared" si="197"/>
        <v>129.14133699999999</v>
      </c>
      <c r="L2902" s="2">
        <f t="shared" si="198"/>
        <v>128.68266799999998</v>
      </c>
      <c r="M2902" s="2">
        <f t="shared" si="199"/>
        <v>131.02266399999996</v>
      </c>
      <c r="N2902" s="2">
        <f t="shared" si="200"/>
        <v>131.48133299999998</v>
      </c>
      <c r="O2902" s="2">
        <f t="shared" si="201"/>
        <v>132.19266199999996</v>
      </c>
      <c r="P2902" s="10" t="str">
        <f t="shared" si="202"/>
        <v/>
      </c>
      <c r="Q2902" s="2">
        <f t="shared" si="203"/>
        <v>129.83279699999997</v>
      </c>
      <c r="R2902" s="2">
        <f t="shared" si="204"/>
        <v>1.1617100000000278</v>
      </c>
      <c r="S2902" s="1">
        <f t="shared" si="205"/>
        <v>130.35604096462117</v>
      </c>
      <c r="T2902" s="1">
        <f t="shared" si="206"/>
        <v>129.30955303537877</v>
      </c>
      <c r="U2902" s="1" t="str">
        <f t="shared" si="207"/>
        <v>Change UP</v>
      </c>
      <c r="V2902" s="1" t="str">
        <f t="shared" si="208"/>
        <v/>
      </c>
      <c r="W2902" s="1" t="str">
        <f t="shared" si="209"/>
        <v/>
      </c>
    </row>
    <row r="2903" spans="1:23" x14ac:dyDescent="0.25">
      <c r="A2903" s="3">
        <v>44391</v>
      </c>
      <c r="B2903">
        <v>131.90150499999999</v>
      </c>
      <c r="C2903">
        <v>132.996002</v>
      </c>
      <c r="D2903">
        <v>131.89799500000001</v>
      </c>
      <c r="E2903">
        <v>132.082504</v>
      </c>
      <c r="F2903">
        <v>132.082504</v>
      </c>
      <c r="G2903">
        <v>17912000</v>
      </c>
      <c r="I2903" s="2">
        <f t="shared" si="195"/>
        <v>131.22450233333333</v>
      </c>
      <c r="J2903" s="2">
        <f t="shared" si="196"/>
        <v>130.40699766666665</v>
      </c>
      <c r="K2903" s="2">
        <f t="shared" si="197"/>
        <v>129.81948833333331</v>
      </c>
      <c r="L2903" s="2">
        <f t="shared" si="198"/>
        <v>129.00198366666663</v>
      </c>
      <c r="M2903" s="2">
        <f t="shared" si="199"/>
        <v>131.81201166666668</v>
      </c>
      <c r="N2903" s="2">
        <f t="shared" si="200"/>
        <v>132.62951633333336</v>
      </c>
      <c r="O2903" s="2">
        <f t="shared" si="201"/>
        <v>133.2170256666667</v>
      </c>
      <c r="P2903" s="10" t="str">
        <f t="shared" si="202"/>
        <v>Possibly up</v>
      </c>
      <c r="Q2903" s="2">
        <f t="shared" si="203"/>
        <v>130.07749919999998</v>
      </c>
      <c r="R2903" s="2">
        <f t="shared" si="204"/>
        <v>2.0050048000000231</v>
      </c>
      <c r="S2903" s="1">
        <f t="shared" si="205"/>
        <v>130.8091910601988</v>
      </c>
      <c r="T2903" s="1">
        <f t="shared" si="206"/>
        <v>129.34580733980115</v>
      </c>
      <c r="U2903" s="1" t="str">
        <f t="shared" si="207"/>
        <v>Change UP</v>
      </c>
      <c r="V2903" s="1" t="str">
        <f t="shared" si="208"/>
        <v/>
      </c>
      <c r="W2903" s="1" t="str">
        <f t="shared" si="209"/>
        <v/>
      </c>
    </row>
    <row r="2904" spans="1:23" x14ac:dyDescent="0.25">
      <c r="A2904" s="3">
        <v>44392</v>
      </c>
      <c r="B2904">
        <v>132.5</v>
      </c>
      <c r="C2904">
        <v>132.595001</v>
      </c>
      <c r="D2904">
        <v>130.598007</v>
      </c>
      <c r="E2904">
        <v>131.26649499999999</v>
      </c>
      <c r="F2904">
        <v>131.26649499999999</v>
      </c>
      <c r="G2904">
        <v>16586000</v>
      </c>
      <c r="I2904" s="2">
        <f t="shared" si="195"/>
        <v>132.32550033333334</v>
      </c>
      <c r="J2904" s="2">
        <f t="shared" si="196"/>
        <v>131.65499866666667</v>
      </c>
      <c r="K2904" s="2">
        <f t="shared" si="197"/>
        <v>131.22749333333334</v>
      </c>
      <c r="L2904" s="2">
        <f t="shared" si="198"/>
        <v>130.55699166666668</v>
      </c>
      <c r="M2904" s="2">
        <f t="shared" si="199"/>
        <v>132.75300566666667</v>
      </c>
      <c r="N2904" s="2">
        <f t="shared" si="200"/>
        <v>133.42350733333333</v>
      </c>
      <c r="O2904" s="2">
        <f t="shared" si="201"/>
        <v>133.85101266666666</v>
      </c>
      <c r="P2904" s="10" t="str">
        <f t="shared" si="202"/>
        <v>Possibly down</v>
      </c>
      <c r="Q2904" s="2">
        <f t="shared" si="203"/>
        <v>130.47850019999998</v>
      </c>
      <c r="R2904" s="2">
        <f t="shared" si="204"/>
        <v>0.78799480000000699</v>
      </c>
      <c r="S2904" s="1">
        <f t="shared" si="205"/>
        <v>131.63581683246738</v>
      </c>
      <c r="T2904" s="1">
        <f t="shared" si="206"/>
        <v>129.32118356753259</v>
      </c>
      <c r="U2904" s="1" t="str">
        <f t="shared" si="207"/>
        <v>Change UP</v>
      </c>
      <c r="V2904" s="1" t="str">
        <f t="shared" si="208"/>
        <v/>
      </c>
      <c r="W2904" s="1" t="str">
        <f t="shared" si="209"/>
        <v/>
      </c>
    </row>
    <row r="2905" spans="1:23" x14ac:dyDescent="0.25">
      <c r="A2905" s="3">
        <v>44393</v>
      </c>
      <c r="B2905">
        <v>131.641006</v>
      </c>
      <c r="C2905">
        <v>132.182999</v>
      </c>
      <c r="D2905">
        <v>130.82150300000001</v>
      </c>
      <c r="E2905">
        <v>131.845505</v>
      </c>
      <c r="F2905">
        <v>131.845505</v>
      </c>
      <c r="G2905">
        <v>14856000</v>
      </c>
      <c r="I2905" s="2">
        <f t="shared" si="195"/>
        <v>131.48650099999998</v>
      </c>
      <c r="J2905" s="2">
        <f t="shared" si="196"/>
        <v>130.37800099999995</v>
      </c>
      <c r="K2905" s="2">
        <f t="shared" si="197"/>
        <v>129.48950699999997</v>
      </c>
      <c r="L2905" s="2">
        <f t="shared" si="198"/>
        <v>128.38100699999995</v>
      </c>
      <c r="M2905" s="2">
        <f t="shared" si="199"/>
        <v>132.37499499999996</v>
      </c>
      <c r="N2905" s="2">
        <f t="shared" si="200"/>
        <v>133.48349499999998</v>
      </c>
      <c r="O2905" s="2">
        <f t="shared" si="201"/>
        <v>134.37198899999996</v>
      </c>
      <c r="P2905" s="10" t="str">
        <f t="shared" si="202"/>
        <v/>
      </c>
      <c r="Q2905" s="2">
        <f t="shared" si="203"/>
        <v>130.89639879999999</v>
      </c>
      <c r="R2905" s="2">
        <f t="shared" si="204"/>
        <v>0.949106200000017</v>
      </c>
      <c r="S2905" s="1">
        <f t="shared" si="205"/>
        <v>131.81989341178135</v>
      </c>
      <c r="T2905" s="1">
        <f t="shared" si="206"/>
        <v>129.97290418821862</v>
      </c>
      <c r="U2905" s="1" t="str">
        <f t="shared" si="207"/>
        <v>Change UP</v>
      </c>
      <c r="V2905" s="1" t="str">
        <f t="shared" si="208"/>
        <v/>
      </c>
      <c r="W2905" s="1" t="str">
        <f t="shared" si="209"/>
        <v/>
      </c>
    </row>
    <row r="2906" spans="1:23" x14ac:dyDescent="0.25">
      <c r="A2906" s="3">
        <v>44396</v>
      </c>
      <c r="B2906">
        <v>131.15550200000001</v>
      </c>
      <c r="C2906">
        <v>131.246994</v>
      </c>
      <c r="D2906">
        <v>128.537003</v>
      </c>
      <c r="E2906">
        <v>129.253998</v>
      </c>
      <c r="F2906">
        <v>129.253998</v>
      </c>
      <c r="G2906">
        <v>25710000</v>
      </c>
      <c r="I2906" s="2">
        <f t="shared" si="195"/>
        <v>131.616669</v>
      </c>
      <c r="J2906" s="2">
        <f t="shared" si="196"/>
        <v>131.05033900000001</v>
      </c>
      <c r="K2906" s="2">
        <f t="shared" si="197"/>
        <v>130.25517300000001</v>
      </c>
      <c r="L2906" s="2">
        <f t="shared" si="198"/>
        <v>129.68884300000002</v>
      </c>
      <c r="M2906" s="2">
        <f t="shared" si="199"/>
        <v>132.411835</v>
      </c>
      <c r="N2906" s="2">
        <f t="shared" si="200"/>
        <v>132.97816499999999</v>
      </c>
      <c r="O2906" s="2">
        <f t="shared" si="201"/>
        <v>133.77333099999998</v>
      </c>
      <c r="P2906" s="10" t="str">
        <f t="shared" si="202"/>
        <v>Definitely down</v>
      </c>
      <c r="Q2906" s="2">
        <f t="shared" si="203"/>
        <v>131.35060119999997</v>
      </c>
      <c r="R2906" s="2">
        <f t="shared" si="204"/>
        <v>-2.0966031999999757</v>
      </c>
      <c r="S2906" s="1">
        <f t="shared" si="205"/>
        <v>131.96972108458067</v>
      </c>
      <c r="T2906" s="1">
        <f t="shared" si="206"/>
        <v>130.73148131541927</v>
      </c>
      <c r="U2906" s="1" t="str">
        <f t="shared" si="207"/>
        <v>Change DOWN</v>
      </c>
      <c r="V2906" s="1" t="str">
        <f t="shared" si="208"/>
        <v>Change DOWN</v>
      </c>
      <c r="W2906" s="1">
        <f t="shared" si="209"/>
        <v>129.253998</v>
      </c>
    </row>
    <row r="2907" spans="1:23" x14ac:dyDescent="0.25">
      <c r="A2907" s="3">
        <v>44397</v>
      </c>
      <c r="B2907">
        <v>130.003998</v>
      </c>
      <c r="C2907">
        <v>132.00134299999999</v>
      </c>
      <c r="D2907">
        <v>129.1884</v>
      </c>
      <c r="E2907">
        <v>131.10150100000001</v>
      </c>
      <c r="F2907">
        <v>131.10150100000001</v>
      </c>
      <c r="G2907">
        <v>19084000</v>
      </c>
      <c r="I2907" s="2">
        <f t="shared" si="195"/>
        <v>129.67933166666668</v>
      </c>
      <c r="J2907" s="2">
        <f t="shared" si="196"/>
        <v>128.11166933333337</v>
      </c>
      <c r="K2907" s="2">
        <f t="shared" si="197"/>
        <v>126.96934066666668</v>
      </c>
      <c r="L2907" s="2">
        <f t="shared" si="198"/>
        <v>125.40167833333336</v>
      </c>
      <c r="M2907" s="2">
        <f t="shared" si="199"/>
        <v>130.82166033333337</v>
      </c>
      <c r="N2907" s="2">
        <f t="shared" si="200"/>
        <v>132.38932266666669</v>
      </c>
      <c r="O2907" s="2">
        <f t="shared" si="201"/>
        <v>133.53165133333337</v>
      </c>
      <c r="P2907" s="10" t="str">
        <f t="shared" si="202"/>
        <v>Possibly up</v>
      </c>
      <c r="Q2907" s="2">
        <f t="shared" si="203"/>
        <v>131.08860179999999</v>
      </c>
      <c r="R2907" s="2">
        <f t="shared" si="204"/>
        <v>1.2899200000020983E-2</v>
      </c>
      <c r="S2907" s="1">
        <f t="shared" si="205"/>
        <v>132.20294184710218</v>
      </c>
      <c r="T2907" s="1">
        <f t="shared" si="206"/>
        <v>129.9742617528978</v>
      </c>
      <c r="U2907" s="1" t="str">
        <f t="shared" si="207"/>
        <v>Change DOWN</v>
      </c>
      <c r="V2907" s="1" t="str">
        <f t="shared" si="208"/>
        <v/>
      </c>
      <c r="W2907" s="1" t="str">
        <f t="shared" si="209"/>
        <v/>
      </c>
    </row>
    <row r="2908" spans="1:23" x14ac:dyDescent="0.25">
      <c r="A2908" s="3">
        <v>44398</v>
      </c>
      <c r="B2908">
        <v>130.787003</v>
      </c>
      <c r="C2908">
        <v>132.61724899999999</v>
      </c>
      <c r="D2908">
        <v>130.60150100000001</v>
      </c>
      <c r="E2908">
        <v>132.600494</v>
      </c>
      <c r="F2908">
        <v>132.600494</v>
      </c>
      <c r="G2908">
        <v>14742000</v>
      </c>
      <c r="I2908" s="2">
        <f t="shared" si="195"/>
        <v>130.76374799999999</v>
      </c>
      <c r="J2908" s="2">
        <f t="shared" si="196"/>
        <v>129.52615299999999</v>
      </c>
      <c r="K2908" s="2">
        <f t="shared" si="197"/>
        <v>127.950805</v>
      </c>
      <c r="L2908" s="2">
        <f t="shared" si="198"/>
        <v>126.71321</v>
      </c>
      <c r="M2908" s="2">
        <f t="shared" si="199"/>
        <v>132.33909599999998</v>
      </c>
      <c r="N2908" s="2">
        <f t="shared" si="200"/>
        <v>133.57669099999998</v>
      </c>
      <c r="O2908" s="2">
        <f t="shared" si="201"/>
        <v>135.15203899999997</v>
      </c>
      <c r="P2908" s="10" t="str">
        <f t="shared" si="202"/>
        <v>Possibly up</v>
      </c>
      <c r="Q2908" s="2">
        <f t="shared" si="203"/>
        <v>131.11000059999998</v>
      </c>
      <c r="R2908" s="2">
        <f t="shared" si="204"/>
        <v>1.4904934000000196</v>
      </c>
      <c r="S2908" s="1">
        <f t="shared" si="205"/>
        <v>132.22310863351123</v>
      </c>
      <c r="T2908" s="1">
        <f t="shared" si="206"/>
        <v>129.99689256648873</v>
      </c>
      <c r="U2908" s="1" t="str">
        <f t="shared" si="207"/>
        <v>Change UP</v>
      </c>
      <c r="V2908" s="1" t="str">
        <f t="shared" si="208"/>
        <v>Change UP</v>
      </c>
      <c r="W2908" s="1">
        <f t="shared" si="209"/>
        <v>132.600494</v>
      </c>
    </row>
    <row r="2909" spans="1:23" x14ac:dyDescent="0.25">
      <c r="A2909" s="3">
        <v>44399</v>
      </c>
      <c r="B2909">
        <v>132.64999399999999</v>
      </c>
      <c r="C2909">
        <v>133.504501</v>
      </c>
      <c r="D2909">
        <v>132.39999399999999</v>
      </c>
      <c r="E2909">
        <v>133.328506</v>
      </c>
      <c r="F2909">
        <v>133.328506</v>
      </c>
      <c r="G2909">
        <v>13608000</v>
      </c>
      <c r="I2909" s="2">
        <f t="shared" si="195"/>
        <v>131.93974800000001</v>
      </c>
      <c r="J2909" s="2">
        <f t="shared" si="196"/>
        <v>131.26224700000003</v>
      </c>
      <c r="K2909" s="2">
        <f t="shared" si="197"/>
        <v>129.92400000000004</v>
      </c>
      <c r="L2909" s="2">
        <f t="shared" si="198"/>
        <v>129.24649900000006</v>
      </c>
      <c r="M2909" s="2">
        <f t="shared" si="199"/>
        <v>133.277995</v>
      </c>
      <c r="N2909" s="2">
        <f t="shared" si="200"/>
        <v>133.95549599999998</v>
      </c>
      <c r="O2909" s="2">
        <f t="shared" si="201"/>
        <v>135.29374299999998</v>
      </c>
      <c r="P2909" s="10" t="str">
        <f t="shared" si="202"/>
        <v>Possibly up</v>
      </c>
      <c r="Q2909" s="2">
        <f t="shared" si="203"/>
        <v>131.21359860000001</v>
      </c>
      <c r="R2909" s="2">
        <f t="shared" si="204"/>
        <v>2.1149073999999928</v>
      </c>
      <c r="S2909" s="1">
        <f t="shared" si="205"/>
        <v>132.45639614601075</v>
      </c>
      <c r="T2909" s="1">
        <f t="shared" si="206"/>
        <v>129.97080105398928</v>
      </c>
      <c r="U2909" s="1" t="str">
        <f t="shared" si="207"/>
        <v>Change UP</v>
      </c>
      <c r="V2909" s="1" t="str">
        <f t="shared" si="208"/>
        <v/>
      </c>
      <c r="W2909" s="1" t="str">
        <f t="shared" si="209"/>
        <v/>
      </c>
    </row>
    <row r="2910" spans="1:23" x14ac:dyDescent="0.25">
      <c r="A2910" s="3">
        <v>44400</v>
      </c>
      <c r="B2910">
        <v>135.259995</v>
      </c>
      <c r="C2910">
        <v>138.808502</v>
      </c>
      <c r="D2910">
        <v>134.70050000000001</v>
      </c>
      <c r="E2910">
        <v>137.81599399999999</v>
      </c>
      <c r="F2910">
        <v>137.81599399999999</v>
      </c>
      <c r="G2910">
        <v>26378000</v>
      </c>
      <c r="I2910" s="2">
        <f t="shared" si="195"/>
        <v>133.07766699999999</v>
      </c>
      <c r="J2910" s="2">
        <f t="shared" si="196"/>
        <v>132.65083299999998</v>
      </c>
      <c r="K2910" s="2">
        <f t="shared" si="197"/>
        <v>131.97315999999998</v>
      </c>
      <c r="L2910" s="2">
        <f t="shared" si="198"/>
        <v>131.54632599999997</v>
      </c>
      <c r="M2910" s="2">
        <f t="shared" si="199"/>
        <v>133.75533999999999</v>
      </c>
      <c r="N2910" s="2">
        <f t="shared" si="200"/>
        <v>134.182174</v>
      </c>
      <c r="O2910" s="2">
        <f t="shared" si="201"/>
        <v>134.859847</v>
      </c>
      <c r="P2910" s="10" t="str">
        <f t="shared" si="202"/>
        <v>Definitely up</v>
      </c>
      <c r="Q2910" s="2">
        <f t="shared" si="203"/>
        <v>131.62600080000001</v>
      </c>
      <c r="R2910" s="2">
        <f t="shared" si="204"/>
        <v>6.1899931999999751</v>
      </c>
      <c r="S2910" s="1">
        <f t="shared" si="205"/>
        <v>133.19107590763053</v>
      </c>
      <c r="T2910" s="1">
        <f t="shared" si="206"/>
        <v>130.06092569236949</v>
      </c>
      <c r="U2910" s="1" t="str">
        <f t="shared" si="207"/>
        <v>Change UP</v>
      </c>
      <c r="V2910" s="1" t="str">
        <f t="shared" si="208"/>
        <v/>
      </c>
      <c r="W2910" s="1" t="str">
        <f t="shared" si="209"/>
        <v/>
      </c>
    </row>
    <row r="2911" spans="1:23" x14ac:dyDescent="0.25">
      <c r="A2911" s="3">
        <v>44403</v>
      </c>
      <c r="B2911">
        <v>138.25</v>
      </c>
      <c r="C2911">
        <v>139.712997</v>
      </c>
      <c r="D2911">
        <v>137.65100100000001</v>
      </c>
      <c r="E2911">
        <v>139.64450099999999</v>
      </c>
      <c r="F2911">
        <v>139.64450099999999</v>
      </c>
      <c r="G2911">
        <v>23052000</v>
      </c>
      <c r="I2911" s="2">
        <f t="shared" ref="I2911:I2974" si="210">AVERAGE(C2910:E2910)</f>
        <v>137.10833199999999</v>
      </c>
      <c r="J2911" s="2">
        <f t="shared" ref="J2911:J2974" si="211">(2*I2911)-C2910</f>
        <v>135.40816199999998</v>
      </c>
      <c r="K2911" s="2">
        <f t="shared" ref="K2911:K2974" si="212">I2911-(C2910-D2910)</f>
        <v>133.00032999999999</v>
      </c>
      <c r="L2911" s="2">
        <f t="shared" ref="L2911:L2974" si="213">D2910-2*(C2910-I2911)</f>
        <v>131.30015999999998</v>
      </c>
      <c r="M2911" s="2">
        <f t="shared" ref="M2911:M2974" si="214">(2*I2911)-D2910</f>
        <v>139.51616399999997</v>
      </c>
      <c r="N2911" s="2">
        <f t="shared" ref="N2911:N2974" si="215">I2911+(C2910-D2910)</f>
        <v>141.21633399999999</v>
      </c>
      <c r="O2911" s="2">
        <f t="shared" ref="O2911:O2974" si="216">C2910+2*(I2911-D2910)</f>
        <v>143.62416599999997</v>
      </c>
      <c r="P2911" s="10" t="str">
        <f t="shared" ref="P2911:P2974" si="217">IF(E2911&lt;L2911,"Definitely down",IF(AND(E2911&lt;J2911,E2911&lt;K2911),"Likely down",IF(E2911&lt;J2911,"Possibly down",IF(E2911&gt;O2911,"Definitely up",IF(AND(E2911&gt;M2911,E2911&gt;N2911),"Likely up",IF(E2911&gt;M2911,"Possibly up",""))))))</f>
        <v>Possibly up</v>
      </c>
      <c r="Q2911" s="2">
        <f t="shared" ref="Q2911:Q2974" si="218">AVERAGE(E2906:E2910)</f>
        <v>132.82009860000002</v>
      </c>
      <c r="R2911" s="2">
        <f t="shared" ref="R2911:R2974" si="219">E2911-Q2911</f>
        <v>6.8244023999999683</v>
      </c>
      <c r="S2911" s="1">
        <f t="shared" si="205"/>
        <v>136.01917371292342</v>
      </c>
      <c r="T2911" s="1">
        <f t="shared" si="206"/>
        <v>129.62102348707663</v>
      </c>
      <c r="U2911" s="1" t="str">
        <f t="shared" si="207"/>
        <v>Change UP</v>
      </c>
      <c r="V2911" s="1" t="str">
        <f t="shared" si="208"/>
        <v/>
      </c>
      <c r="W2911" s="1" t="str">
        <f t="shared" si="209"/>
        <v/>
      </c>
    </row>
    <row r="2912" spans="1:23" x14ac:dyDescent="0.25">
      <c r="A2912" s="3">
        <v>44404</v>
      </c>
      <c r="B2912">
        <v>140.01100199999999</v>
      </c>
      <c r="C2912">
        <v>140.01100199999999</v>
      </c>
      <c r="D2912">
        <v>135.10000600000001</v>
      </c>
      <c r="E2912">
        <v>136.796494</v>
      </c>
      <c r="F2912">
        <v>136.796494</v>
      </c>
      <c r="G2912">
        <v>42164000</v>
      </c>
      <c r="I2912" s="2">
        <f t="shared" si="210"/>
        <v>139.00283300000001</v>
      </c>
      <c r="J2912" s="2">
        <f t="shared" si="211"/>
        <v>138.29266900000002</v>
      </c>
      <c r="K2912" s="2">
        <f t="shared" si="212"/>
        <v>136.94083700000002</v>
      </c>
      <c r="L2912" s="2">
        <f t="shared" si="213"/>
        <v>136.23067300000002</v>
      </c>
      <c r="M2912" s="2">
        <f t="shared" si="214"/>
        <v>140.35466500000001</v>
      </c>
      <c r="N2912" s="2">
        <f t="shared" si="215"/>
        <v>141.064829</v>
      </c>
      <c r="O2912" s="2">
        <f t="shared" si="216"/>
        <v>142.416661</v>
      </c>
      <c r="P2912" s="10" t="str">
        <f t="shared" si="217"/>
        <v>Likely down</v>
      </c>
      <c r="Q2912" s="2">
        <f t="shared" si="218"/>
        <v>134.89819919999999</v>
      </c>
      <c r="R2912" s="2">
        <f t="shared" si="219"/>
        <v>1.8982948000000022</v>
      </c>
      <c r="S2912" s="1">
        <f t="shared" ref="S2912:S2975" si="220">AVERAGE(E2907:E2911)+$X$2*_xlfn.STDEV.S(E2907:E2911)</f>
        <v>138.54508864244633</v>
      </c>
      <c r="T2912" s="1">
        <f t="shared" ref="T2912:T2975" si="221">AVERAGE(E2907:E2911)-$X$2*_xlfn.STDEV.S(E2907:E2911)</f>
        <v>131.25130975755366</v>
      </c>
      <c r="U2912" s="1" t="str">
        <f t="shared" ref="U2912:U2975" si="222">IF(E2912&gt;S2912,"Change UP",IF(E2912&lt;T2912,"Change DOWN",U2911))</f>
        <v>Change UP</v>
      </c>
      <c r="V2912" s="1" t="str">
        <f t="shared" ref="V2912:V2975" si="223">IF(U2912=U2911,"",U2912)</f>
        <v/>
      </c>
      <c r="W2912" s="1" t="str">
        <f t="shared" ref="W2912:W2975" si="224">IF(V2912&lt;&gt;"",E2912,"")</f>
        <v/>
      </c>
    </row>
    <row r="2913" spans="1:23" x14ac:dyDescent="0.25">
      <c r="A2913" s="3">
        <v>44405</v>
      </c>
      <c r="B2913">
        <v>138.56199599999999</v>
      </c>
      <c r="C2913">
        <v>139.675995</v>
      </c>
      <c r="D2913">
        <v>136.35000600000001</v>
      </c>
      <c r="E2913">
        <v>136.38149999999999</v>
      </c>
      <c r="F2913">
        <v>136.38149999999999</v>
      </c>
      <c r="G2913">
        <v>54688000</v>
      </c>
      <c r="I2913" s="2">
        <f t="shared" si="210"/>
        <v>137.30250066666665</v>
      </c>
      <c r="J2913" s="2">
        <f t="shared" si="211"/>
        <v>134.5939993333333</v>
      </c>
      <c r="K2913" s="2">
        <f t="shared" si="212"/>
        <v>132.39150466666666</v>
      </c>
      <c r="L2913" s="2">
        <f t="shared" si="213"/>
        <v>129.68300333333332</v>
      </c>
      <c r="M2913" s="2">
        <f t="shared" si="214"/>
        <v>139.50499533333328</v>
      </c>
      <c r="N2913" s="2">
        <f t="shared" si="215"/>
        <v>142.21349666666663</v>
      </c>
      <c r="O2913" s="2">
        <f t="shared" si="216"/>
        <v>144.41599133333327</v>
      </c>
      <c r="P2913" s="10" t="str">
        <f t="shared" si="217"/>
        <v/>
      </c>
      <c r="Q2913" s="2">
        <f t="shared" si="218"/>
        <v>136.03719779999997</v>
      </c>
      <c r="R2913" s="2">
        <f t="shared" si="219"/>
        <v>0.34430220000001555</v>
      </c>
      <c r="S2913" s="1">
        <f t="shared" si="220"/>
        <v>139.03307944375365</v>
      </c>
      <c r="T2913" s="1">
        <f t="shared" si="221"/>
        <v>133.0413161562463</v>
      </c>
      <c r="U2913" s="1" t="str">
        <f t="shared" si="222"/>
        <v>Change UP</v>
      </c>
      <c r="V2913" s="1" t="str">
        <f t="shared" si="223"/>
        <v/>
      </c>
      <c r="W2913" s="1" t="str">
        <f t="shared" si="224"/>
        <v/>
      </c>
    </row>
    <row r="2914" spans="1:23" x14ac:dyDescent="0.25">
      <c r="A2914" s="3">
        <v>44406</v>
      </c>
      <c r="B2914">
        <v>136.38059999999999</v>
      </c>
      <c r="C2914">
        <v>137.15150499999999</v>
      </c>
      <c r="D2914">
        <v>136.13800000000001</v>
      </c>
      <c r="E2914">
        <v>136.54049699999999</v>
      </c>
      <c r="F2914">
        <v>136.54049699999999</v>
      </c>
      <c r="G2914">
        <v>19284000</v>
      </c>
      <c r="I2914" s="2">
        <f t="shared" si="210"/>
        <v>137.469167</v>
      </c>
      <c r="J2914" s="2">
        <f t="shared" si="211"/>
        <v>135.262339</v>
      </c>
      <c r="K2914" s="2">
        <f t="shared" si="212"/>
        <v>134.14317800000001</v>
      </c>
      <c r="L2914" s="2">
        <f t="shared" si="213"/>
        <v>131.93635</v>
      </c>
      <c r="M2914" s="2">
        <f t="shared" si="214"/>
        <v>138.58832799999999</v>
      </c>
      <c r="N2914" s="2">
        <f t="shared" si="215"/>
        <v>140.79515599999999</v>
      </c>
      <c r="O2914" s="2">
        <f t="shared" si="216"/>
        <v>141.91431699999998</v>
      </c>
      <c r="P2914" s="10" t="str">
        <f t="shared" si="217"/>
        <v/>
      </c>
      <c r="Q2914" s="2">
        <f t="shared" si="218"/>
        <v>136.79339899999999</v>
      </c>
      <c r="R2914" s="2">
        <f t="shared" si="219"/>
        <v>-0.25290200000000596</v>
      </c>
      <c r="S2914" s="1">
        <f t="shared" si="220"/>
        <v>139.10368237088244</v>
      </c>
      <c r="T2914" s="1">
        <f t="shared" si="221"/>
        <v>134.48311562911755</v>
      </c>
      <c r="U2914" s="1" t="str">
        <f t="shared" si="222"/>
        <v>Change UP</v>
      </c>
      <c r="V2914" s="1" t="str">
        <f t="shared" si="223"/>
        <v/>
      </c>
      <c r="W2914" s="1" t="str">
        <f t="shared" si="224"/>
        <v/>
      </c>
    </row>
    <row r="2915" spans="1:23" x14ac:dyDescent="0.25">
      <c r="A2915" s="3">
        <v>44407</v>
      </c>
      <c r="B2915">
        <v>135.51100199999999</v>
      </c>
      <c r="C2915">
        <v>135.77134699999999</v>
      </c>
      <c r="D2915">
        <v>134.81419399999999</v>
      </c>
      <c r="E2915">
        <v>135.22099299999999</v>
      </c>
      <c r="F2915">
        <v>135.22099299999999</v>
      </c>
      <c r="G2915">
        <v>23954000</v>
      </c>
      <c r="I2915" s="2">
        <f t="shared" si="210"/>
        <v>136.61000066666665</v>
      </c>
      <c r="J2915" s="2">
        <f t="shared" si="211"/>
        <v>136.06849633333331</v>
      </c>
      <c r="K2915" s="2">
        <f t="shared" si="212"/>
        <v>135.59649566666667</v>
      </c>
      <c r="L2915" s="2">
        <f t="shared" si="213"/>
        <v>135.05499133333333</v>
      </c>
      <c r="M2915" s="2">
        <f t="shared" si="214"/>
        <v>137.0820013333333</v>
      </c>
      <c r="N2915" s="2">
        <f t="shared" si="215"/>
        <v>137.62350566666663</v>
      </c>
      <c r="O2915" s="2">
        <f t="shared" si="216"/>
        <v>138.09550633333328</v>
      </c>
      <c r="P2915" s="10" t="str">
        <f t="shared" si="217"/>
        <v>Likely down</v>
      </c>
      <c r="Q2915" s="2">
        <f t="shared" si="218"/>
        <v>137.43579719999997</v>
      </c>
      <c r="R2915" s="2">
        <f t="shared" si="219"/>
        <v>-2.2148041999999748</v>
      </c>
      <c r="S2915" s="1">
        <f t="shared" si="220"/>
        <v>138.79085584249876</v>
      </c>
      <c r="T2915" s="1">
        <f t="shared" si="221"/>
        <v>136.08073855750118</v>
      </c>
      <c r="U2915" s="1" t="str">
        <f t="shared" si="222"/>
        <v>Change DOWN</v>
      </c>
      <c r="V2915" s="1" t="str">
        <f t="shared" si="223"/>
        <v>Change DOWN</v>
      </c>
      <c r="W2915" s="1">
        <f t="shared" si="224"/>
        <v>135.22099299999999</v>
      </c>
    </row>
    <row r="2916" spans="1:23" x14ac:dyDescent="0.25">
      <c r="A2916" s="3">
        <v>44410</v>
      </c>
      <c r="B2916">
        <v>135.484497</v>
      </c>
      <c r="C2916">
        <v>136.02049299999999</v>
      </c>
      <c r="D2916">
        <v>134.66949500000001</v>
      </c>
      <c r="E2916">
        <v>135.98950199999999</v>
      </c>
      <c r="F2916">
        <v>135.98950199999999</v>
      </c>
      <c r="G2916">
        <v>20140000</v>
      </c>
      <c r="I2916" s="2">
        <f t="shared" si="210"/>
        <v>135.26884466666664</v>
      </c>
      <c r="J2916" s="2">
        <f t="shared" si="211"/>
        <v>134.76634233333328</v>
      </c>
      <c r="K2916" s="2">
        <f t="shared" si="212"/>
        <v>134.31169166666663</v>
      </c>
      <c r="L2916" s="2">
        <f t="shared" si="213"/>
        <v>133.80918933333328</v>
      </c>
      <c r="M2916" s="2">
        <f t="shared" si="214"/>
        <v>135.72349533333329</v>
      </c>
      <c r="N2916" s="2">
        <f t="shared" si="215"/>
        <v>136.22599766666664</v>
      </c>
      <c r="O2916" s="2">
        <f t="shared" si="216"/>
        <v>136.68064833333329</v>
      </c>
      <c r="P2916" s="10" t="str">
        <f t="shared" si="217"/>
        <v>Possibly up</v>
      </c>
      <c r="Q2916" s="2">
        <f t="shared" si="218"/>
        <v>136.916797</v>
      </c>
      <c r="R2916" s="2">
        <f t="shared" si="219"/>
        <v>-0.92729500000001508</v>
      </c>
      <c r="S2916" s="1">
        <f t="shared" si="220"/>
        <v>138.55682273897867</v>
      </c>
      <c r="T2916" s="1">
        <f t="shared" si="221"/>
        <v>135.27677126102134</v>
      </c>
      <c r="U2916" s="1" t="str">
        <f t="shared" si="222"/>
        <v>Change DOWN</v>
      </c>
      <c r="V2916" s="1" t="str">
        <f t="shared" si="223"/>
        <v/>
      </c>
      <c r="W2916" s="1" t="str">
        <f t="shared" si="224"/>
        <v/>
      </c>
    </row>
    <row r="2917" spans="1:23" x14ac:dyDescent="0.25">
      <c r="A2917" s="3">
        <v>44411</v>
      </c>
      <c r="B2917">
        <v>136</v>
      </c>
      <c r="C2917">
        <v>136.33549500000001</v>
      </c>
      <c r="D2917">
        <v>134.183502</v>
      </c>
      <c r="E2917">
        <v>136.279999</v>
      </c>
      <c r="F2917">
        <v>136.279999</v>
      </c>
      <c r="G2917">
        <v>19064000</v>
      </c>
      <c r="I2917" s="2">
        <f t="shared" si="210"/>
        <v>135.55983000000001</v>
      </c>
      <c r="J2917" s="2">
        <f t="shared" si="211"/>
        <v>135.09916700000002</v>
      </c>
      <c r="K2917" s="2">
        <f t="shared" si="212"/>
        <v>134.20883200000003</v>
      </c>
      <c r="L2917" s="2">
        <f t="shared" si="213"/>
        <v>133.74816900000005</v>
      </c>
      <c r="M2917" s="2">
        <f t="shared" si="214"/>
        <v>136.450165</v>
      </c>
      <c r="N2917" s="2">
        <f t="shared" si="215"/>
        <v>136.91082799999998</v>
      </c>
      <c r="O2917" s="2">
        <f t="shared" si="216"/>
        <v>137.80116299999997</v>
      </c>
      <c r="P2917" s="10" t="str">
        <f t="shared" si="217"/>
        <v/>
      </c>
      <c r="Q2917" s="2">
        <f t="shared" si="218"/>
        <v>136.1857972</v>
      </c>
      <c r="R2917" s="2">
        <f t="shared" si="219"/>
        <v>9.4201800000007552E-2</v>
      </c>
      <c r="S2917" s="1">
        <f t="shared" si="220"/>
        <v>136.79948300427176</v>
      </c>
      <c r="T2917" s="1">
        <f t="shared" si="221"/>
        <v>135.57211139572823</v>
      </c>
      <c r="U2917" s="1" t="str">
        <f t="shared" si="222"/>
        <v>Change DOWN</v>
      </c>
      <c r="V2917" s="1" t="str">
        <f t="shared" si="223"/>
        <v/>
      </c>
      <c r="W2917" s="1" t="str">
        <f t="shared" si="224"/>
        <v/>
      </c>
    </row>
    <row r="2918" spans="1:23" x14ac:dyDescent="0.25">
      <c r="A2918" s="3">
        <v>44412</v>
      </c>
      <c r="B2918">
        <v>136.24949599999999</v>
      </c>
      <c r="C2918">
        <v>136.537994</v>
      </c>
      <c r="D2918">
        <v>135.41499300000001</v>
      </c>
      <c r="E2918">
        <v>136.028503</v>
      </c>
      <c r="F2918">
        <v>136.028503</v>
      </c>
      <c r="G2918">
        <v>16528000</v>
      </c>
      <c r="I2918" s="2">
        <f t="shared" si="210"/>
        <v>135.59966533333332</v>
      </c>
      <c r="J2918" s="2">
        <f t="shared" si="211"/>
        <v>134.86383566666663</v>
      </c>
      <c r="K2918" s="2">
        <f t="shared" si="212"/>
        <v>133.44767233333332</v>
      </c>
      <c r="L2918" s="2">
        <f t="shared" si="213"/>
        <v>132.71184266666663</v>
      </c>
      <c r="M2918" s="2">
        <f t="shared" si="214"/>
        <v>137.01582866666664</v>
      </c>
      <c r="N2918" s="2">
        <f t="shared" si="215"/>
        <v>137.75165833333332</v>
      </c>
      <c r="O2918" s="2">
        <f t="shared" si="216"/>
        <v>139.16782166666664</v>
      </c>
      <c r="P2918" s="10" t="str">
        <f t="shared" si="217"/>
        <v/>
      </c>
      <c r="Q2918" s="2">
        <f t="shared" si="218"/>
        <v>136.08249819999997</v>
      </c>
      <c r="R2918" s="2">
        <f t="shared" si="219"/>
        <v>-5.3995199999974375E-2</v>
      </c>
      <c r="S2918" s="1">
        <f t="shared" si="220"/>
        <v>136.6042766601837</v>
      </c>
      <c r="T2918" s="1">
        <f t="shared" si="221"/>
        <v>135.56071973981625</v>
      </c>
      <c r="U2918" s="1" t="str">
        <f t="shared" si="222"/>
        <v>Change DOWN</v>
      </c>
      <c r="V2918" s="1" t="str">
        <f t="shared" si="223"/>
        <v/>
      </c>
      <c r="W2918" s="1" t="str">
        <f t="shared" si="224"/>
        <v/>
      </c>
    </row>
    <row r="2919" spans="1:23" x14ac:dyDescent="0.25">
      <c r="A2919" s="3">
        <v>44413</v>
      </c>
      <c r="B2919">
        <v>136.028503</v>
      </c>
      <c r="C2919">
        <v>136.949997</v>
      </c>
      <c r="D2919">
        <v>135.60000600000001</v>
      </c>
      <c r="E2919">
        <v>136.94000199999999</v>
      </c>
      <c r="F2919">
        <v>136.94000199999999</v>
      </c>
      <c r="G2919">
        <v>11866000</v>
      </c>
      <c r="I2919" s="2">
        <f t="shared" si="210"/>
        <v>135.99383</v>
      </c>
      <c r="J2919" s="2">
        <f t="shared" si="211"/>
        <v>135.44966600000001</v>
      </c>
      <c r="K2919" s="2">
        <f t="shared" si="212"/>
        <v>134.87082900000001</v>
      </c>
      <c r="L2919" s="2">
        <f t="shared" si="213"/>
        <v>134.32666500000002</v>
      </c>
      <c r="M2919" s="2">
        <f t="shared" si="214"/>
        <v>136.572667</v>
      </c>
      <c r="N2919" s="2">
        <f t="shared" si="215"/>
        <v>137.11683099999999</v>
      </c>
      <c r="O2919" s="2">
        <f t="shared" si="216"/>
        <v>137.69566799999998</v>
      </c>
      <c r="P2919" s="10" t="str">
        <f t="shared" si="217"/>
        <v>Possibly up</v>
      </c>
      <c r="Q2919" s="2">
        <f t="shared" si="218"/>
        <v>136.01189879999998</v>
      </c>
      <c r="R2919" s="2">
        <f t="shared" si="219"/>
        <v>0.92810320000000956</v>
      </c>
      <c r="S2919" s="1">
        <f t="shared" si="220"/>
        <v>136.50626786124491</v>
      </c>
      <c r="T2919" s="1">
        <f t="shared" si="221"/>
        <v>135.51752973875506</v>
      </c>
      <c r="U2919" s="1" t="str">
        <f t="shared" si="222"/>
        <v>Change UP</v>
      </c>
      <c r="V2919" s="1" t="str">
        <f t="shared" si="223"/>
        <v>Change UP</v>
      </c>
      <c r="W2919" s="1">
        <f t="shared" si="224"/>
        <v>136.94000199999999</v>
      </c>
    </row>
    <row r="2920" spans="1:23" x14ac:dyDescent="0.25">
      <c r="A2920" s="3">
        <v>44414</v>
      </c>
      <c r="B2920">
        <v>136.29499799999999</v>
      </c>
      <c r="C2920">
        <v>137.08004800000001</v>
      </c>
      <c r="D2920">
        <v>136.046494</v>
      </c>
      <c r="E2920">
        <v>137.03599500000001</v>
      </c>
      <c r="F2920">
        <v>137.03599500000001</v>
      </c>
      <c r="G2920">
        <v>13560000</v>
      </c>
      <c r="I2920" s="2">
        <f t="shared" si="210"/>
        <v>136.49666833333333</v>
      </c>
      <c r="J2920" s="2">
        <f t="shared" si="211"/>
        <v>136.04333966666667</v>
      </c>
      <c r="K2920" s="2">
        <f t="shared" si="212"/>
        <v>135.14667733333334</v>
      </c>
      <c r="L2920" s="2">
        <f t="shared" si="213"/>
        <v>134.69334866666668</v>
      </c>
      <c r="M2920" s="2">
        <f t="shared" si="214"/>
        <v>137.39333066666666</v>
      </c>
      <c r="N2920" s="2">
        <f t="shared" si="215"/>
        <v>137.84665933333332</v>
      </c>
      <c r="O2920" s="2">
        <f t="shared" si="216"/>
        <v>138.74332166666665</v>
      </c>
      <c r="P2920" s="10" t="str">
        <f t="shared" si="217"/>
        <v/>
      </c>
      <c r="Q2920" s="2">
        <f t="shared" si="218"/>
        <v>136.09179979999999</v>
      </c>
      <c r="R2920" s="2">
        <f t="shared" si="219"/>
        <v>0.94419520000002422</v>
      </c>
      <c r="S2920" s="1">
        <f t="shared" si="220"/>
        <v>136.70978882066839</v>
      </c>
      <c r="T2920" s="1">
        <f t="shared" si="221"/>
        <v>135.47381077933159</v>
      </c>
      <c r="U2920" s="1" t="str">
        <f t="shared" si="222"/>
        <v>Change UP</v>
      </c>
      <c r="V2920" s="1" t="str">
        <f t="shared" si="223"/>
        <v/>
      </c>
      <c r="W2920" s="1" t="str">
        <f t="shared" si="224"/>
        <v/>
      </c>
    </row>
    <row r="2921" spans="1:23" x14ac:dyDescent="0.25">
      <c r="A2921" s="3">
        <v>44417</v>
      </c>
      <c r="B2921">
        <v>136.949005</v>
      </c>
      <c r="C2921">
        <v>138.32150300000001</v>
      </c>
      <c r="D2921">
        <v>136.42875699999999</v>
      </c>
      <c r="E2921">
        <v>138.00199900000001</v>
      </c>
      <c r="F2921">
        <v>138.00199900000001</v>
      </c>
      <c r="G2921">
        <v>12374000</v>
      </c>
      <c r="I2921" s="2">
        <f t="shared" si="210"/>
        <v>136.72084566666666</v>
      </c>
      <c r="J2921" s="2">
        <f t="shared" si="211"/>
        <v>136.36164333333332</v>
      </c>
      <c r="K2921" s="2">
        <f t="shared" si="212"/>
        <v>135.68729166666665</v>
      </c>
      <c r="L2921" s="2">
        <f t="shared" si="213"/>
        <v>135.32808933333331</v>
      </c>
      <c r="M2921" s="2">
        <f t="shared" si="214"/>
        <v>137.39519733333333</v>
      </c>
      <c r="N2921" s="2">
        <f t="shared" si="215"/>
        <v>137.75439966666667</v>
      </c>
      <c r="O2921" s="2">
        <f t="shared" si="216"/>
        <v>138.42875133333334</v>
      </c>
      <c r="P2921" s="10" t="str">
        <f t="shared" si="217"/>
        <v>Likely up</v>
      </c>
      <c r="Q2921" s="2">
        <f t="shared" si="218"/>
        <v>136.45480019999999</v>
      </c>
      <c r="R2921" s="2">
        <f t="shared" si="219"/>
        <v>1.5471988000000181</v>
      </c>
      <c r="S2921" s="1">
        <f t="shared" si="220"/>
        <v>136.95529879126744</v>
      </c>
      <c r="T2921" s="1">
        <f t="shared" si="221"/>
        <v>135.95430160873255</v>
      </c>
      <c r="U2921" s="1" t="str">
        <f t="shared" si="222"/>
        <v>Change UP</v>
      </c>
      <c r="V2921" s="1" t="str">
        <f t="shared" si="223"/>
        <v/>
      </c>
      <c r="W2921" s="1" t="str">
        <f t="shared" si="224"/>
        <v/>
      </c>
    </row>
    <row r="2922" spans="1:23" x14ac:dyDescent="0.25">
      <c r="A2922" s="3">
        <v>44418</v>
      </c>
      <c r="B2922">
        <v>138.079498</v>
      </c>
      <c r="C2922">
        <v>138.55149800000001</v>
      </c>
      <c r="D2922">
        <v>137.22650100000001</v>
      </c>
      <c r="E2922">
        <v>138.096497</v>
      </c>
      <c r="F2922">
        <v>138.096497</v>
      </c>
      <c r="G2922">
        <v>16034000</v>
      </c>
      <c r="I2922" s="2">
        <f t="shared" si="210"/>
        <v>137.58408633333335</v>
      </c>
      <c r="J2922" s="2">
        <f t="shared" si="211"/>
        <v>136.84666966666668</v>
      </c>
      <c r="K2922" s="2">
        <f t="shared" si="212"/>
        <v>135.69134033333333</v>
      </c>
      <c r="L2922" s="2">
        <f t="shared" si="213"/>
        <v>134.95392366666667</v>
      </c>
      <c r="M2922" s="2">
        <f t="shared" si="214"/>
        <v>138.7394156666667</v>
      </c>
      <c r="N2922" s="2">
        <f t="shared" si="215"/>
        <v>139.47683233333336</v>
      </c>
      <c r="O2922" s="2">
        <f t="shared" si="216"/>
        <v>140.63216166666672</v>
      </c>
      <c r="P2922" s="10" t="str">
        <f t="shared" si="217"/>
        <v/>
      </c>
      <c r="Q2922" s="2">
        <f t="shared" si="218"/>
        <v>136.85729959999998</v>
      </c>
      <c r="R2922" s="2">
        <f t="shared" si="219"/>
        <v>1.2391974000000232</v>
      </c>
      <c r="S2922" s="1">
        <f t="shared" si="220"/>
        <v>137.62692422217614</v>
      </c>
      <c r="T2922" s="1">
        <f t="shared" si="221"/>
        <v>136.08767497782381</v>
      </c>
      <c r="U2922" s="1" t="str">
        <f t="shared" si="222"/>
        <v>Change UP</v>
      </c>
      <c r="V2922" s="1" t="str">
        <f t="shared" si="223"/>
        <v/>
      </c>
      <c r="W2922" s="1" t="str">
        <f t="shared" si="224"/>
        <v/>
      </c>
    </row>
    <row r="2923" spans="1:23" x14ac:dyDescent="0.25">
      <c r="A2923" s="3">
        <v>44419</v>
      </c>
      <c r="B2923">
        <v>138.283005</v>
      </c>
      <c r="C2923">
        <v>138.847748</v>
      </c>
      <c r="D2923">
        <v>137.35000600000001</v>
      </c>
      <c r="E2923">
        <v>137.68949900000001</v>
      </c>
      <c r="F2923">
        <v>137.68949900000001</v>
      </c>
      <c r="G2923">
        <v>15204000</v>
      </c>
      <c r="I2923" s="2">
        <f t="shared" si="210"/>
        <v>137.95816533333334</v>
      </c>
      <c r="J2923" s="2">
        <f t="shared" si="211"/>
        <v>137.36483266666667</v>
      </c>
      <c r="K2923" s="2">
        <f t="shared" si="212"/>
        <v>136.63316833333334</v>
      </c>
      <c r="L2923" s="2">
        <f t="shared" si="213"/>
        <v>136.03983566666668</v>
      </c>
      <c r="M2923" s="2">
        <f t="shared" si="214"/>
        <v>138.68982966666667</v>
      </c>
      <c r="N2923" s="2">
        <f t="shared" si="215"/>
        <v>139.28316233333334</v>
      </c>
      <c r="O2923" s="2">
        <f t="shared" si="216"/>
        <v>140.01482666666666</v>
      </c>
      <c r="P2923" s="10" t="str">
        <f t="shared" si="217"/>
        <v/>
      </c>
      <c r="Q2923" s="2">
        <f t="shared" si="218"/>
        <v>137.22059920000001</v>
      </c>
      <c r="R2923" s="2">
        <f t="shared" si="219"/>
        <v>0.46889980000000264</v>
      </c>
      <c r="S2923" s="1">
        <f t="shared" si="220"/>
        <v>138.07378286323507</v>
      </c>
      <c r="T2923" s="1">
        <f t="shared" si="221"/>
        <v>136.36741553676495</v>
      </c>
      <c r="U2923" s="1" t="str">
        <f t="shared" si="222"/>
        <v>Change UP</v>
      </c>
      <c r="V2923" s="1" t="str">
        <f t="shared" si="223"/>
        <v/>
      </c>
      <c r="W2923" s="1" t="str">
        <f t="shared" si="224"/>
        <v/>
      </c>
    </row>
    <row r="2924" spans="1:23" x14ac:dyDescent="0.25">
      <c r="A2924" s="3">
        <v>44420</v>
      </c>
      <c r="B2924">
        <v>137.712997</v>
      </c>
      <c r="C2924">
        <v>138.41799900000001</v>
      </c>
      <c r="D2924">
        <v>136.77900700000001</v>
      </c>
      <c r="E2924">
        <v>138.38949600000001</v>
      </c>
      <c r="F2924">
        <v>138.38949600000001</v>
      </c>
      <c r="G2924">
        <v>14646000</v>
      </c>
      <c r="I2924" s="2">
        <f t="shared" si="210"/>
        <v>137.96241766666668</v>
      </c>
      <c r="J2924" s="2">
        <f t="shared" si="211"/>
        <v>137.07708733333337</v>
      </c>
      <c r="K2924" s="2">
        <f t="shared" si="212"/>
        <v>136.46467566666669</v>
      </c>
      <c r="L2924" s="2">
        <f t="shared" si="213"/>
        <v>135.57934533333338</v>
      </c>
      <c r="M2924" s="2">
        <f t="shared" si="214"/>
        <v>138.57482933333335</v>
      </c>
      <c r="N2924" s="2">
        <f t="shared" si="215"/>
        <v>139.46015966666667</v>
      </c>
      <c r="O2924" s="2">
        <f t="shared" si="216"/>
        <v>140.07257133333334</v>
      </c>
      <c r="P2924" s="10" t="str">
        <f t="shared" si="217"/>
        <v/>
      </c>
      <c r="Q2924" s="2">
        <f t="shared" si="218"/>
        <v>137.55279840000003</v>
      </c>
      <c r="R2924" s="2">
        <f t="shared" si="219"/>
        <v>0.8366975999999795</v>
      </c>
      <c r="S2924" s="1">
        <f t="shared" si="220"/>
        <v>138.09100876380475</v>
      </c>
      <c r="T2924" s="1">
        <f t="shared" si="221"/>
        <v>137.01458803619531</v>
      </c>
      <c r="U2924" s="1" t="str">
        <f t="shared" si="222"/>
        <v>Change UP</v>
      </c>
      <c r="V2924" s="1" t="str">
        <f t="shared" si="223"/>
        <v/>
      </c>
      <c r="W2924" s="1" t="str">
        <f t="shared" si="224"/>
        <v/>
      </c>
    </row>
    <row r="2925" spans="1:23" x14ac:dyDescent="0.25">
      <c r="A2925" s="3">
        <v>44421</v>
      </c>
      <c r="B2925">
        <v>138.35749799999999</v>
      </c>
      <c r="C2925">
        <v>138.67399599999999</v>
      </c>
      <c r="D2925">
        <v>138.00500500000001</v>
      </c>
      <c r="E2925">
        <v>138.40600599999999</v>
      </c>
      <c r="F2925">
        <v>138.40600599999999</v>
      </c>
      <c r="G2925">
        <v>12580000</v>
      </c>
      <c r="I2925" s="2">
        <f t="shared" si="210"/>
        <v>137.86216733333333</v>
      </c>
      <c r="J2925" s="2">
        <f t="shared" si="211"/>
        <v>137.30633566666666</v>
      </c>
      <c r="K2925" s="2">
        <f t="shared" si="212"/>
        <v>136.22317533333333</v>
      </c>
      <c r="L2925" s="2">
        <f t="shared" si="213"/>
        <v>135.66734366666665</v>
      </c>
      <c r="M2925" s="2">
        <f t="shared" si="214"/>
        <v>138.94532766666666</v>
      </c>
      <c r="N2925" s="2">
        <f t="shared" si="215"/>
        <v>139.50115933333333</v>
      </c>
      <c r="O2925" s="2">
        <f t="shared" si="216"/>
        <v>140.58431966666666</v>
      </c>
      <c r="P2925" s="10" t="str">
        <f t="shared" si="217"/>
        <v/>
      </c>
      <c r="Q2925" s="2">
        <f t="shared" si="218"/>
        <v>137.84269720000003</v>
      </c>
      <c r="R2925" s="2">
        <f t="shared" si="219"/>
        <v>0.56330879999995886</v>
      </c>
      <c r="S2925" s="1">
        <f t="shared" si="220"/>
        <v>138.35821113230759</v>
      </c>
      <c r="T2925" s="1">
        <f t="shared" si="221"/>
        <v>137.32718326769248</v>
      </c>
      <c r="U2925" s="1" t="str">
        <f t="shared" si="222"/>
        <v>Change UP</v>
      </c>
      <c r="V2925" s="1" t="str">
        <f t="shared" si="223"/>
        <v/>
      </c>
      <c r="W2925" s="1" t="str">
        <f t="shared" si="224"/>
        <v/>
      </c>
    </row>
    <row r="2926" spans="1:23" x14ac:dyDescent="0.25">
      <c r="A2926" s="3">
        <v>44424</v>
      </c>
      <c r="B2926">
        <v>138</v>
      </c>
      <c r="C2926">
        <v>138.99049400000001</v>
      </c>
      <c r="D2926">
        <v>136.16575599999999</v>
      </c>
      <c r="E2926">
        <v>138.916</v>
      </c>
      <c r="F2926">
        <v>138.916</v>
      </c>
      <c r="G2926">
        <v>18040000</v>
      </c>
      <c r="I2926" s="2">
        <f t="shared" si="210"/>
        <v>138.36166899999998</v>
      </c>
      <c r="J2926" s="2">
        <f t="shared" si="211"/>
        <v>138.04934199999997</v>
      </c>
      <c r="K2926" s="2">
        <f t="shared" si="212"/>
        <v>137.692678</v>
      </c>
      <c r="L2926" s="2">
        <f t="shared" si="213"/>
        <v>137.38035099999999</v>
      </c>
      <c r="M2926" s="2">
        <f t="shared" si="214"/>
        <v>138.71833299999994</v>
      </c>
      <c r="N2926" s="2">
        <f t="shared" si="215"/>
        <v>139.03065999999995</v>
      </c>
      <c r="O2926" s="2">
        <f t="shared" si="216"/>
        <v>139.38732399999992</v>
      </c>
      <c r="P2926" s="10" t="str">
        <f t="shared" si="217"/>
        <v>Possibly up</v>
      </c>
      <c r="Q2926" s="2">
        <f t="shared" si="218"/>
        <v>138.11669940000002</v>
      </c>
      <c r="R2926" s="2">
        <f t="shared" si="219"/>
        <v>0.79930059999998093</v>
      </c>
      <c r="S2926" s="1">
        <f t="shared" si="220"/>
        <v>138.41426485257355</v>
      </c>
      <c r="T2926" s="1">
        <f t="shared" si="221"/>
        <v>137.81913394742648</v>
      </c>
      <c r="U2926" s="1" t="str">
        <f t="shared" si="222"/>
        <v>Change UP</v>
      </c>
      <c r="V2926" s="1" t="str">
        <f t="shared" si="223"/>
        <v/>
      </c>
      <c r="W2926" s="1" t="str">
        <f t="shared" si="224"/>
        <v/>
      </c>
    </row>
    <row r="2927" spans="1:23" x14ac:dyDescent="0.25">
      <c r="A2927" s="3">
        <v>44425</v>
      </c>
      <c r="B2927">
        <v>138.19099399999999</v>
      </c>
      <c r="C2927">
        <v>138.71850599999999</v>
      </c>
      <c r="D2927">
        <v>136.78750600000001</v>
      </c>
      <c r="E2927">
        <v>137.30050700000001</v>
      </c>
      <c r="F2927">
        <v>137.30050700000001</v>
      </c>
      <c r="G2927">
        <v>21272000</v>
      </c>
      <c r="I2927" s="2">
        <f t="shared" si="210"/>
        <v>138.02408333333332</v>
      </c>
      <c r="J2927" s="2">
        <f t="shared" si="211"/>
        <v>137.05767266666663</v>
      </c>
      <c r="K2927" s="2">
        <f t="shared" si="212"/>
        <v>135.1993453333333</v>
      </c>
      <c r="L2927" s="2">
        <f t="shared" si="213"/>
        <v>134.23293466666661</v>
      </c>
      <c r="M2927" s="2">
        <f t="shared" si="214"/>
        <v>139.88241066666666</v>
      </c>
      <c r="N2927" s="2">
        <f t="shared" si="215"/>
        <v>140.84882133333335</v>
      </c>
      <c r="O2927" s="2">
        <f t="shared" si="216"/>
        <v>142.70714866666668</v>
      </c>
      <c r="P2927" s="10" t="str">
        <f t="shared" si="217"/>
        <v/>
      </c>
      <c r="Q2927" s="2">
        <f t="shared" si="218"/>
        <v>138.29949959999999</v>
      </c>
      <c r="R2927" s="2">
        <f t="shared" si="219"/>
        <v>-0.9989925999999798</v>
      </c>
      <c r="S2927" s="1">
        <f t="shared" si="220"/>
        <v>138.75028405405237</v>
      </c>
      <c r="T2927" s="1">
        <f t="shared" si="221"/>
        <v>137.84871514594761</v>
      </c>
      <c r="U2927" s="1" t="str">
        <f t="shared" si="222"/>
        <v>Change DOWN</v>
      </c>
      <c r="V2927" s="1" t="str">
        <f t="shared" si="223"/>
        <v>Change DOWN</v>
      </c>
      <c r="W2927" s="1">
        <f t="shared" si="224"/>
        <v>137.30050700000001</v>
      </c>
    </row>
    <row r="2928" spans="1:23" x14ac:dyDescent="0.25">
      <c r="A2928" s="3">
        <v>44426</v>
      </c>
      <c r="B2928">
        <v>137.11549400000001</v>
      </c>
      <c r="C2928">
        <v>138.294006</v>
      </c>
      <c r="D2928">
        <v>136.42100500000001</v>
      </c>
      <c r="E2928">
        <v>136.570007</v>
      </c>
      <c r="F2928">
        <v>136.570007</v>
      </c>
      <c r="G2928">
        <v>14934000</v>
      </c>
      <c r="I2928" s="2">
        <f t="shared" si="210"/>
        <v>137.60217299999999</v>
      </c>
      <c r="J2928" s="2">
        <f t="shared" si="211"/>
        <v>136.48584</v>
      </c>
      <c r="K2928" s="2">
        <f t="shared" si="212"/>
        <v>135.67117300000001</v>
      </c>
      <c r="L2928" s="2">
        <f t="shared" si="213"/>
        <v>134.55484000000001</v>
      </c>
      <c r="M2928" s="2">
        <f t="shared" si="214"/>
        <v>138.41683999999998</v>
      </c>
      <c r="N2928" s="2">
        <f t="shared" si="215"/>
        <v>139.53317299999998</v>
      </c>
      <c r="O2928" s="2">
        <f t="shared" si="216"/>
        <v>140.34783999999996</v>
      </c>
      <c r="P2928" s="10" t="str">
        <f t="shared" si="217"/>
        <v/>
      </c>
      <c r="Q2928" s="2">
        <f t="shared" si="218"/>
        <v>138.14030159999999</v>
      </c>
      <c r="R2928" s="2">
        <f t="shared" si="219"/>
        <v>-1.5702945999999827</v>
      </c>
      <c r="S2928" s="1">
        <f t="shared" si="220"/>
        <v>138.78117651745447</v>
      </c>
      <c r="T2928" s="1">
        <f t="shared" si="221"/>
        <v>137.4994266825455</v>
      </c>
      <c r="U2928" s="1" t="str">
        <f t="shared" si="222"/>
        <v>Change DOWN</v>
      </c>
      <c r="V2928" s="1" t="str">
        <f t="shared" si="223"/>
        <v/>
      </c>
      <c r="W2928" s="1" t="str">
        <f t="shared" si="224"/>
        <v/>
      </c>
    </row>
    <row r="2929" spans="1:23" x14ac:dyDescent="0.25">
      <c r="A2929" s="3">
        <v>44427</v>
      </c>
      <c r="B2929">
        <v>135.467499</v>
      </c>
      <c r="C2929">
        <v>137.45199600000001</v>
      </c>
      <c r="D2929">
        <v>135.35600299999999</v>
      </c>
      <c r="E2929">
        <v>136.913498</v>
      </c>
      <c r="F2929">
        <v>136.913498</v>
      </c>
      <c r="G2929">
        <v>18296000</v>
      </c>
      <c r="I2929" s="2">
        <f t="shared" si="210"/>
        <v>137.09500600000001</v>
      </c>
      <c r="J2929" s="2">
        <f t="shared" si="211"/>
        <v>135.89600600000003</v>
      </c>
      <c r="K2929" s="2">
        <f t="shared" si="212"/>
        <v>135.22200500000002</v>
      </c>
      <c r="L2929" s="2">
        <f t="shared" si="213"/>
        <v>134.02300500000004</v>
      </c>
      <c r="M2929" s="2">
        <f t="shared" si="214"/>
        <v>137.76900700000002</v>
      </c>
      <c r="N2929" s="2">
        <f t="shared" si="215"/>
        <v>138.968007</v>
      </c>
      <c r="O2929" s="2">
        <f t="shared" si="216"/>
        <v>139.642008</v>
      </c>
      <c r="P2929" s="10" t="str">
        <f t="shared" si="217"/>
        <v/>
      </c>
      <c r="Q2929" s="2">
        <f t="shared" si="218"/>
        <v>137.91640320000002</v>
      </c>
      <c r="R2929" s="2">
        <f t="shared" si="219"/>
        <v>-1.0029052000000149</v>
      </c>
      <c r="S2929" s="1">
        <f t="shared" si="220"/>
        <v>138.87228398732378</v>
      </c>
      <c r="T2929" s="1">
        <f t="shared" si="221"/>
        <v>136.96052241267626</v>
      </c>
      <c r="U2929" s="1" t="str">
        <f t="shared" si="222"/>
        <v>Change DOWN</v>
      </c>
      <c r="V2929" s="1" t="str">
        <f t="shared" si="223"/>
        <v/>
      </c>
      <c r="W2929" s="1" t="str">
        <f t="shared" si="224"/>
        <v/>
      </c>
    </row>
    <row r="2930" spans="1:23" x14ac:dyDescent="0.25">
      <c r="A2930" s="3">
        <v>44428</v>
      </c>
      <c r="B2930">
        <v>137.08299299999999</v>
      </c>
      <c r="C2930">
        <v>138.61450199999999</v>
      </c>
      <c r="D2930">
        <v>136.466995</v>
      </c>
      <c r="E2930">
        <v>138.43699599999999</v>
      </c>
      <c r="F2930">
        <v>138.43699599999999</v>
      </c>
      <c r="G2930">
        <v>15564000</v>
      </c>
      <c r="I2930" s="2">
        <f t="shared" si="210"/>
        <v>136.57383233333334</v>
      </c>
      <c r="J2930" s="2">
        <f t="shared" si="211"/>
        <v>135.69566866666668</v>
      </c>
      <c r="K2930" s="2">
        <f t="shared" si="212"/>
        <v>134.47783933333332</v>
      </c>
      <c r="L2930" s="2">
        <f t="shared" si="213"/>
        <v>133.59967566666666</v>
      </c>
      <c r="M2930" s="2">
        <f t="shared" si="214"/>
        <v>137.7916616666667</v>
      </c>
      <c r="N2930" s="2">
        <f t="shared" si="215"/>
        <v>138.66982533333336</v>
      </c>
      <c r="O2930" s="2">
        <f t="shared" si="216"/>
        <v>139.88765466666672</v>
      </c>
      <c r="P2930" s="10" t="str">
        <f t="shared" si="217"/>
        <v>Possibly up</v>
      </c>
      <c r="Q2930" s="2">
        <f t="shared" si="218"/>
        <v>137.6212036</v>
      </c>
      <c r="R2930" s="2">
        <f t="shared" si="219"/>
        <v>0.81579239999999231</v>
      </c>
      <c r="S2930" s="1">
        <f t="shared" si="220"/>
        <v>138.62134363292952</v>
      </c>
      <c r="T2930" s="1">
        <f t="shared" si="221"/>
        <v>136.62106356707048</v>
      </c>
      <c r="U2930" s="1" t="str">
        <f t="shared" si="222"/>
        <v>Change DOWN</v>
      </c>
      <c r="V2930" s="1" t="str">
        <f t="shared" si="223"/>
        <v/>
      </c>
      <c r="W2930" s="1" t="str">
        <f t="shared" si="224"/>
        <v/>
      </c>
    </row>
    <row r="2931" spans="1:23" x14ac:dyDescent="0.25">
      <c r="A2931" s="3">
        <v>44431</v>
      </c>
      <c r="B2931">
        <v>138.99850499999999</v>
      </c>
      <c r="C2931">
        <v>142.17700199999999</v>
      </c>
      <c r="D2931">
        <v>138.74795499999999</v>
      </c>
      <c r="E2931">
        <v>141.099503</v>
      </c>
      <c r="F2931">
        <v>141.099503</v>
      </c>
      <c r="G2931">
        <v>21090000</v>
      </c>
      <c r="I2931" s="2">
        <f t="shared" si="210"/>
        <v>137.83949766666669</v>
      </c>
      <c r="J2931" s="2">
        <f t="shared" si="211"/>
        <v>137.06449333333339</v>
      </c>
      <c r="K2931" s="2">
        <f t="shared" si="212"/>
        <v>135.6919906666667</v>
      </c>
      <c r="L2931" s="2">
        <f t="shared" si="213"/>
        <v>134.9169863333334</v>
      </c>
      <c r="M2931" s="2">
        <f t="shared" si="214"/>
        <v>139.21200033333338</v>
      </c>
      <c r="N2931" s="2">
        <f t="shared" si="215"/>
        <v>139.98700466666668</v>
      </c>
      <c r="O2931" s="2">
        <f t="shared" si="216"/>
        <v>141.35950733333337</v>
      </c>
      <c r="P2931" s="10" t="str">
        <f t="shared" si="217"/>
        <v>Likely up</v>
      </c>
      <c r="Q2931" s="2">
        <f t="shared" si="218"/>
        <v>137.62740160000001</v>
      </c>
      <c r="R2931" s="2">
        <f t="shared" si="219"/>
        <v>3.4721013999999855</v>
      </c>
      <c r="S2931" s="1">
        <f t="shared" si="220"/>
        <v>138.63369811429203</v>
      </c>
      <c r="T2931" s="1">
        <f t="shared" si="221"/>
        <v>136.621105085708</v>
      </c>
      <c r="U2931" s="1" t="str">
        <f t="shared" si="222"/>
        <v>Change UP</v>
      </c>
      <c r="V2931" s="1" t="str">
        <f t="shared" si="223"/>
        <v>Change UP</v>
      </c>
      <c r="W2931" s="1">
        <f t="shared" si="224"/>
        <v>141.099503</v>
      </c>
    </row>
    <row r="2932" spans="1:23" x14ac:dyDescent="0.25">
      <c r="A2932" s="3">
        <v>44432</v>
      </c>
      <c r="B2932">
        <v>141.54350299999999</v>
      </c>
      <c r="C2932">
        <v>143.007507</v>
      </c>
      <c r="D2932">
        <v>141.3535</v>
      </c>
      <c r="E2932">
        <v>142.39849899999999</v>
      </c>
      <c r="F2932">
        <v>142.39849899999999</v>
      </c>
      <c r="G2932">
        <v>15126000</v>
      </c>
      <c r="I2932" s="2">
        <f t="shared" si="210"/>
        <v>140.67481999999998</v>
      </c>
      <c r="J2932" s="2">
        <f t="shared" si="211"/>
        <v>139.17263799999998</v>
      </c>
      <c r="K2932" s="2">
        <f t="shared" si="212"/>
        <v>137.24577299999999</v>
      </c>
      <c r="L2932" s="2">
        <f t="shared" si="213"/>
        <v>135.74359099999998</v>
      </c>
      <c r="M2932" s="2">
        <f t="shared" si="214"/>
        <v>142.60168499999997</v>
      </c>
      <c r="N2932" s="2">
        <f t="shared" si="215"/>
        <v>144.10386699999998</v>
      </c>
      <c r="O2932" s="2">
        <f t="shared" si="216"/>
        <v>146.03073199999997</v>
      </c>
      <c r="P2932" s="10" t="str">
        <f t="shared" si="217"/>
        <v/>
      </c>
      <c r="Q2932" s="2">
        <f t="shared" si="218"/>
        <v>138.06410220000001</v>
      </c>
      <c r="R2932" s="2">
        <f t="shared" si="219"/>
        <v>4.3343967999999791</v>
      </c>
      <c r="S2932" s="1">
        <f t="shared" si="220"/>
        <v>139.90067481794239</v>
      </c>
      <c r="T2932" s="1">
        <f t="shared" si="221"/>
        <v>136.22752958205763</v>
      </c>
      <c r="U2932" s="1" t="str">
        <f t="shared" si="222"/>
        <v>Change UP</v>
      </c>
      <c r="V2932" s="1" t="str">
        <f t="shared" si="223"/>
        <v/>
      </c>
      <c r="W2932" s="1" t="str">
        <f t="shared" si="224"/>
        <v/>
      </c>
    </row>
    <row r="2933" spans="1:23" x14ac:dyDescent="0.25">
      <c r="A2933" s="3">
        <v>44433</v>
      </c>
      <c r="B2933">
        <v>142.88299599999999</v>
      </c>
      <c r="C2933">
        <v>143.31300400000001</v>
      </c>
      <c r="D2933">
        <v>142.43949900000001</v>
      </c>
      <c r="E2933">
        <v>142.949997</v>
      </c>
      <c r="F2933">
        <v>142.949997</v>
      </c>
      <c r="G2933">
        <v>12838000</v>
      </c>
      <c r="I2933" s="2">
        <f t="shared" si="210"/>
        <v>142.25316866666665</v>
      </c>
      <c r="J2933" s="2">
        <f t="shared" si="211"/>
        <v>141.4988303333333</v>
      </c>
      <c r="K2933" s="2">
        <f t="shared" si="212"/>
        <v>140.59916166666665</v>
      </c>
      <c r="L2933" s="2">
        <f t="shared" si="213"/>
        <v>139.8448233333333</v>
      </c>
      <c r="M2933" s="2">
        <f t="shared" si="214"/>
        <v>143.15283733333331</v>
      </c>
      <c r="N2933" s="2">
        <f t="shared" si="215"/>
        <v>143.90717566666666</v>
      </c>
      <c r="O2933" s="2">
        <f t="shared" si="216"/>
        <v>144.80684433333332</v>
      </c>
      <c r="P2933" s="10" t="str">
        <f t="shared" si="217"/>
        <v/>
      </c>
      <c r="Q2933" s="2">
        <f t="shared" si="218"/>
        <v>139.08370060000001</v>
      </c>
      <c r="R2933" s="2">
        <f t="shared" si="219"/>
        <v>3.8662963999999818</v>
      </c>
      <c r="S2933" s="1">
        <f t="shared" si="220"/>
        <v>141.65751146270327</v>
      </c>
      <c r="T2933" s="1">
        <f t="shared" si="221"/>
        <v>136.50988973729676</v>
      </c>
      <c r="U2933" s="1" t="str">
        <f t="shared" si="222"/>
        <v>Change UP</v>
      </c>
      <c r="V2933" s="1" t="str">
        <f t="shared" si="223"/>
        <v/>
      </c>
      <c r="W2933" s="1" t="str">
        <f t="shared" si="224"/>
        <v/>
      </c>
    </row>
    <row r="2934" spans="1:23" x14ac:dyDescent="0.25">
      <c r="A2934" s="3">
        <v>44434</v>
      </c>
      <c r="B2934">
        <v>142.61850000000001</v>
      </c>
      <c r="C2934">
        <v>143.13479599999999</v>
      </c>
      <c r="D2934">
        <v>142.09150700000001</v>
      </c>
      <c r="E2934">
        <v>142.12300099999999</v>
      </c>
      <c r="F2934">
        <v>142.12300099999999</v>
      </c>
      <c r="G2934">
        <v>14922000</v>
      </c>
      <c r="I2934" s="2">
        <f t="shared" si="210"/>
        <v>142.90083333333334</v>
      </c>
      <c r="J2934" s="2">
        <f t="shared" si="211"/>
        <v>142.48866266666667</v>
      </c>
      <c r="K2934" s="2">
        <f t="shared" si="212"/>
        <v>142.02732833333334</v>
      </c>
      <c r="L2934" s="2">
        <f t="shared" si="213"/>
        <v>141.61515766666668</v>
      </c>
      <c r="M2934" s="2">
        <f t="shared" si="214"/>
        <v>143.36216766666666</v>
      </c>
      <c r="N2934" s="2">
        <f t="shared" si="215"/>
        <v>143.77433833333333</v>
      </c>
      <c r="O2934" s="2">
        <f t="shared" si="216"/>
        <v>144.23567266666666</v>
      </c>
      <c r="P2934" s="10" t="str">
        <f t="shared" si="217"/>
        <v>Possibly down</v>
      </c>
      <c r="Q2934" s="2">
        <f t="shared" si="218"/>
        <v>140.3596986</v>
      </c>
      <c r="R2934" s="2">
        <f t="shared" si="219"/>
        <v>1.7633023999999864</v>
      </c>
      <c r="S2934" s="1">
        <f t="shared" si="220"/>
        <v>142.95713711158353</v>
      </c>
      <c r="T2934" s="1">
        <f t="shared" si="221"/>
        <v>137.76226008841647</v>
      </c>
      <c r="U2934" s="1" t="str">
        <f t="shared" si="222"/>
        <v>Change UP</v>
      </c>
      <c r="V2934" s="1" t="str">
        <f t="shared" si="223"/>
        <v/>
      </c>
      <c r="W2934" s="1" t="str">
        <f t="shared" si="224"/>
        <v/>
      </c>
    </row>
    <row r="2935" spans="1:23" x14ac:dyDescent="0.25">
      <c r="A2935" s="3">
        <v>44435</v>
      </c>
      <c r="B2935">
        <v>142.112503</v>
      </c>
      <c r="C2935">
        <v>145.01100199999999</v>
      </c>
      <c r="D2935">
        <v>142.020004</v>
      </c>
      <c r="E2935">
        <v>144.55050700000001</v>
      </c>
      <c r="F2935">
        <v>144.55050700000001</v>
      </c>
      <c r="G2935">
        <v>24562000</v>
      </c>
      <c r="I2935" s="2">
        <f t="shared" si="210"/>
        <v>142.44976800000001</v>
      </c>
      <c r="J2935" s="2">
        <f t="shared" si="211"/>
        <v>141.76474000000002</v>
      </c>
      <c r="K2935" s="2">
        <f t="shared" si="212"/>
        <v>141.40647900000002</v>
      </c>
      <c r="L2935" s="2">
        <f t="shared" si="213"/>
        <v>140.72145100000003</v>
      </c>
      <c r="M2935" s="2">
        <f t="shared" si="214"/>
        <v>142.808029</v>
      </c>
      <c r="N2935" s="2">
        <f t="shared" si="215"/>
        <v>143.49305699999999</v>
      </c>
      <c r="O2935" s="2">
        <f t="shared" si="216"/>
        <v>143.85131799999999</v>
      </c>
      <c r="P2935" s="10" t="str">
        <f t="shared" si="217"/>
        <v>Definitely up</v>
      </c>
      <c r="Q2935" s="2">
        <f t="shared" si="218"/>
        <v>141.40159919999996</v>
      </c>
      <c r="R2935" s="2">
        <f t="shared" si="219"/>
        <v>3.1489078000000461</v>
      </c>
      <c r="S2935" s="1">
        <f t="shared" si="220"/>
        <v>143.18988747114312</v>
      </c>
      <c r="T2935" s="1">
        <f t="shared" si="221"/>
        <v>139.61331092885681</v>
      </c>
      <c r="U2935" s="1" t="str">
        <f t="shared" si="222"/>
        <v>Change UP</v>
      </c>
      <c r="V2935" s="1" t="str">
        <f t="shared" si="223"/>
        <v/>
      </c>
      <c r="W2935" s="1" t="str">
        <f t="shared" si="224"/>
        <v/>
      </c>
    </row>
    <row r="2936" spans="1:23" x14ac:dyDescent="0.25">
      <c r="A2936" s="3">
        <v>44438</v>
      </c>
      <c r="B2936">
        <v>144.704498</v>
      </c>
      <c r="C2936">
        <v>146.48950199999999</v>
      </c>
      <c r="D2936">
        <v>144.60000600000001</v>
      </c>
      <c r="E2936">
        <v>145.46949799999999</v>
      </c>
      <c r="F2936">
        <v>145.46949799999999</v>
      </c>
      <c r="G2936">
        <v>16916000</v>
      </c>
      <c r="I2936" s="2">
        <f t="shared" si="210"/>
        <v>143.86050433333332</v>
      </c>
      <c r="J2936" s="2">
        <f t="shared" si="211"/>
        <v>142.71000666666666</v>
      </c>
      <c r="K2936" s="2">
        <f t="shared" si="212"/>
        <v>140.86950633333333</v>
      </c>
      <c r="L2936" s="2">
        <f t="shared" si="213"/>
        <v>139.71900866666667</v>
      </c>
      <c r="M2936" s="2">
        <f t="shared" si="214"/>
        <v>145.70100466666665</v>
      </c>
      <c r="N2936" s="2">
        <f t="shared" si="215"/>
        <v>146.85150233333331</v>
      </c>
      <c r="O2936" s="2">
        <f t="shared" si="216"/>
        <v>148.69200266666664</v>
      </c>
      <c r="P2936" s="10" t="str">
        <f t="shared" si="217"/>
        <v/>
      </c>
      <c r="Q2936" s="2">
        <f t="shared" si="218"/>
        <v>142.62430139999998</v>
      </c>
      <c r="R2936" s="2">
        <f t="shared" si="219"/>
        <v>2.8451966000000084</v>
      </c>
      <c r="S2936" s="1">
        <f t="shared" si="220"/>
        <v>143.89351814792556</v>
      </c>
      <c r="T2936" s="1">
        <f t="shared" si="221"/>
        <v>141.3550846520744</v>
      </c>
      <c r="U2936" s="1" t="str">
        <f t="shared" si="222"/>
        <v>Change UP</v>
      </c>
      <c r="V2936" s="1" t="str">
        <f t="shared" si="223"/>
        <v/>
      </c>
      <c r="W2936" s="1" t="str">
        <f t="shared" si="224"/>
        <v/>
      </c>
    </row>
    <row r="2937" spans="1:23" x14ac:dyDescent="0.25">
      <c r="A2937" s="3">
        <v>44439</v>
      </c>
      <c r="B2937">
        <v>145.88450599999999</v>
      </c>
      <c r="C2937">
        <v>146.11199999999999</v>
      </c>
      <c r="D2937">
        <v>145</v>
      </c>
      <c r="E2937">
        <v>145.462006</v>
      </c>
      <c r="F2937">
        <v>145.462006</v>
      </c>
      <c r="G2937">
        <v>26756000</v>
      </c>
      <c r="I2937" s="2">
        <f t="shared" si="210"/>
        <v>145.51966866666666</v>
      </c>
      <c r="J2937" s="2">
        <f t="shared" si="211"/>
        <v>144.54983533333333</v>
      </c>
      <c r="K2937" s="2">
        <f t="shared" si="212"/>
        <v>143.63017266666668</v>
      </c>
      <c r="L2937" s="2">
        <f t="shared" si="213"/>
        <v>142.66033933333335</v>
      </c>
      <c r="M2937" s="2">
        <f t="shared" si="214"/>
        <v>146.43933133333331</v>
      </c>
      <c r="N2937" s="2">
        <f t="shared" si="215"/>
        <v>147.40916466666664</v>
      </c>
      <c r="O2937" s="2">
        <f t="shared" si="216"/>
        <v>148.32882733333329</v>
      </c>
      <c r="P2937" s="10" t="str">
        <f t="shared" si="217"/>
        <v/>
      </c>
      <c r="Q2937" s="2">
        <f t="shared" si="218"/>
        <v>143.49830039999998</v>
      </c>
      <c r="R2937" s="2">
        <f t="shared" si="219"/>
        <v>1.9637056000000257</v>
      </c>
      <c r="S2937" s="1">
        <f t="shared" si="220"/>
        <v>144.94695554226669</v>
      </c>
      <c r="T2937" s="1">
        <f t="shared" si="221"/>
        <v>142.04964525773326</v>
      </c>
      <c r="U2937" s="1" t="str">
        <f t="shared" si="222"/>
        <v>Change UP</v>
      </c>
      <c r="V2937" s="1" t="str">
        <f t="shared" si="223"/>
        <v/>
      </c>
      <c r="W2937" s="1" t="str">
        <f t="shared" si="224"/>
        <v/>
      </c>
    </row>
    <row r="2938" spans="1:23" x14ac:dyDescent="0.25">
      <c r="A2938" s="3">
        <v>44440</v>
      </c>
      <c r="B2938">
        <v>145.64999399999999</v>
      </c>
      <c r="C2938">
        <v>146.82049599999999</v>
      </c>
      <c r="D2938">
        <v>145.61450199999999</v>
      </c>
      <c r="E2938">
        <v>145.841995</v>
      </c>
      <c r="F2938">
        <v>145.841995</v>
      </c>
      <c r="G2938">
        <v>15824000</v>
      </c>
      <c r="I2938" s="2">
        <f t="shared" si="210"/>
        <v>145.52466866666666</v>
      </c>
      <c r="J2938" s="2">
        <f t="shared" si="211"/>
        <v>144.93733733333332</v>
      </c>
      <c r="K2938" s="2">
        <f t="shared" si="212"/>
        <v>144.41266866666666</v>
      </c>
      <c r="L2938" s="2">
        <f t="shared" si="213"/>
        <v>143.82533733333332</v>
      </c>
      <c r="M2938" s="2">
        <f t="shared" si="214"/>
        <v>146.04933733333331</v>
      </c>
      <c r="N2938" s="2">
        <f t="shared" si="215"/>
        <v>146.63666866666665</v>
      </c>
      <c r="O2938" s="2">
        <f t="shared" si="216"/>
        <v>147.16133733333331</v>
      </c>
      <c r="P2938" s="10" t="str">
        <f t="shared" si="217"/>
        <v/>
      </c>
      <c r="Q2938" s="2">
        <f t="shared" si="218"/>
        <v>144.1110018</v>
      </c>
      <c r="R2938" s="2">
        <f t="shared" si="219"/>
        <v>1.7309932000000003</v>
      </c>
      <c r="S2938" s="1">
        <f t="shared" si="220"/>
        <v>145.62460416035449</v>
      </c>
      <c r="T2938" s="1">
        <f t="shared" si="221"/>
        <v>142.5973994396455</v>
      </c>
      <c r="U2938" s="1" t="str">
        <f t="shared" si="222"/>
        <v>Change UP</v>
      </c>
      <c r="V2938" s="1" t="str">
        <f t="shared" si="223"/>
        <v/>
      </c>
      <c r="W2938" s="1" t="str">
        <f t="shared" si="224"/>
        <v/>
      </c>
    </row>
    <row r="2939" spans="1:23" x14ac:dyDescent="0.25">
      <c r="A2939" s="3">
        <v>44441</v>
      </c>
      <c r="B2939">
        <v>145.94949299999999</v>
      </c>
      <c r="C2939">
        <v>146.324997</v>
      </c>
      <c r="D2939">
        <v>144.106506</v>
      </c>
      <c r="E2939">
        <v>144.21899400000001</v>
      </c>
      <c r="F2939">
        <v>144.21899400000001</v>
      </c>
      <c r="G2939">
        <v>21844000</v>
      </c>
      <c r="I2939" s="2">
        <f t="shared" si="210"/>
        <v>146.09233099999997</v>
      </c>
      <c r="J2939" s="2">
        <f t="shared" si="211"/>
        <v>145.36416599999995</v>
      </c>
      <c r="K2939" s="2">
        <f t="shared" si="212"/>
        <v>144.88633699999997</v>
      </c>
      <c r="L2939" s="2">
        <f t="shared" si="213"/>
        <v>144.15817199999995</v>
      </c>
      <c r="M2939" s="2">
        <f t="shared" si="214"/>
        <v>146.57015999999996</v>
      </c>
      <c r="N2939" s="2">
        <f t="shared" si="215"/>
        <v>147.29832499999998</v>
      </c>
      <c r="O2939" s="2">
        <f t="shared" si="216"/>
        <v>147.77615399999996</v>
      </c>
      <c r="P2939" s="10" t="str">
        <f t="shared" si="217"/>
        <v>Likely down</v>
      </c>
      <c r="Q2939" s="2">
        <f t="shared" si="218"/>
        <v>144.68940140000001</v>
      </c>
      <c r="R2939" s="2">
        <f t="shared" si="219"/>
        <v>-0.47040739999999914</v>
      </c>
      <c r="S2939" s="1">
        <f t="shared" si="220"/>
        <v>146.20099354468596</v>
      </c>
      <c r="T2939" s="1">
        <f t="shared" si="221"/>
        <v>143.17780925531406</v>
      </c>
      <c r="U2939" s="1" t="str">
        <f t="shared" si="222"/>
        <v>Change UP</v>
      </c>
      <c r="V2939" s="1" t="str">
        <f t="shared" si="223"/>
        <v/>
      </c>
      <c r="W2939" s="1" t="str">
        <f t="shared" si="224"/>
        <v/>
      </c>
    </row>
    <row r="2940" spans="1:23" x14ac:dyDescent="0.25">
      <c r="A2940" s="3">
        <v>44442</v>
      </c>
      <c r="B2940">
        <v>144.145996</v>
      </c>
      <c r="C2940">
        <v>145.37699900000001</v>
      </c>
      <c r="D2940">
        <v>143.50500500000001</v>
      </c>
      <c r="E2940">
        <v>144.77499399999999</v>
      </c>
      <c r="F2940">
        <v>144.77499399999999</v>
      </c>
      <c r="G2940">
        <v>19104000</v>
      </c>
      <c r="I2940" s="2">
        <f t="shared" si="210"/>
        <v>144.883499</v>
      </c>
      <c r="J2940" s="2">
        <f t="shared" si="211"/>
        <v>143.442001</v>
      </c>
      <c r="K2940" s="2">
        <f t="shared" si="212"/>
        <v>142.665008</v>
      </c>
      <c r="L2940" s="2">
        <f t="shared" si="213"/>
        <v>141.22351</v>
      </c>
      <c r="M2940" s="2">
        <f t="shared" si="214"/>
        <v>145.660492</v>
      </c>
      <c r="N2940" s="2">
        <f t="shared" si="215"/>
        <v>147.10199</v>
      </c>
      <c r="O2940" s="2">
        <f t="shared" si="216"/>
        <v>147.87898300000001</v>
      </c>
      <c r="P2940" s="10" t="str">
        <f t="shared" si="217"/>
        <v/>
      </c>
      <c r="Q2940" s="2">
        <f t="shared" si="218"/>
        <v>145.10859999999997</v>
      </c>
      <c r="R2940" s="2">
        <f t="shared" si="219"/>
        <v>-0.33360599999997476</v>
      </c>
      <c r="S2940" s="1">
        <f t="shared" si="220"/>
        <v>145.79705443297829</v>
      </c>
      <c r="T2940" s="1">
        <f t="shared" si="221"/>
        <v>144.42014556702165</v>
      </c>
      <c r="U2940" s="1" t="str">
        <f t="shared" si="222"/>
        <v>Change UP</v>
      </c>
      <c r="V2940" s="1" t="str">
        <f t="shared" si="223"/>
        <v/>
      </c>
      <c r="W2940" s="1" t="str">
        <f t="shared" si="224"/>
        <v/>
      </c>
    </row>
    <row r="2941" spans="1:23" x14ac:dyDescent="0.25">
      <c r="A2941" s="3">
        <v>44446</v>
      </c>
      <c r="B2941">
        <v>144.74949599999999</v>
      </c>
      <c r="C2941">
        <v>145.824005</v>
      </c>
      <c r="D2941">
        <v>144.541</v>
      </c>
      <c r="E2941">
        <v>145.51899700000001</v>
      </c>
      <c r="F2941">
        <v>145.51899700000001</v>
      </c>
      <c r="G2941">
        <v>15170000</v>
      </c>
      <c r="I2941" s="2">
        <f t="shared" si="210"/>
        <v>144.55233266666667</v>
      </c>
      <c r="J2941" s="2">
        <f t="shared" si="211"/>
        <v>143.72766633333333</v>
      </c>
      <c r="K2941" s="2">
        <f t="shared" si="212"/>
        <v>142.68033866666667</v>
      </c>
      <c r="L2941" s="2">
        <f t="shared" si="213"/>
        <v>141.85567233333333</v>
      </c>
      <c r="M2941" s="2">
        <f t="shared" si="214"/>
        <v>145.59966033333333</v>
      </c>
      <c r="N2941" s="2">
        <f t="shared" si="215"/>
        <v>146.42432666666667</v>
      </c>
      <c r="O2941" s="2">
        <f t="shared" si="216"/>
        <v>147.47165433333333</v>
      </c>
      <c r="P2941" s="10" t="str">
        <f t="shared" si="217"/>
        <v/>
      </c>
      <c r="Q2941" s="2">
        <f t="shared" si="218"/>
        <v>145.15349739999999</v>
      </c>
      <c r="R2941" s="2">
        <f t="shared" si="219"/>
        <v>0.36549960000002102</v>
      </c>
      <c r="S2941" s="1">
        <f t="shared" si="220"/>
        <v>145.80265537559282</v>
      </c>
      <c r="T2941" s="1">
        <f t="shared" si="221"/>
        <v>144.50433942440716</v>
      </c>
      <c r="U2941" s="1" t="str">
        <f t="shared" si="222"/>
        <v>Change UP</v>
      </c>
      <c r="V2941" s="1" t="str">
        <f t="shared" si="223"/>
        <v/>
      </c>
      <c r="W2941" s="1" t="str">
        <f t="shared" si="224"/>
        <v/>
      </c>
    </row>
    <row r="2942" spans="1:23" x14ac:dyDescent="0.25">
      <c r="A2942" s="3">
        <v>44447</v>
      </c>
      <c r="B2942">
        <v>145.393494</v>
      </c>
      <c r="C2942">
        <v>145.550995</v>
      </c>
      <c r="D2942">
        <v>144.199997</v>
      </c>
      <c r="E2942">
        <v>144.883499</v>
      </c>
      <c r="F2942">
        <v>144.883499</v>
      </c>
      <c r="G2942">
        <v>15486000</v>
      </c>
      <c r="I2942" s="2">
        <f t="shared" si="210"/>
        <v>145.29466733333334</v>
      </c>
      <c r="J2942" s="2">
        <f t="shared" si="211"/>
        <v>144.76532966666667</v>
      </c>
      <c r="K2942" s="2">
        <f t="shared" si="212"/>
        <v>144.01166233333333</v>
      </c>
      <c r="L2942" s="2">
        <f t="shared" si="213"/>
        <v>143.48232466666667</v>
      </c>
      <c r="M2942" s="2">
        <f t="shared" si="214"/>
        <v>146.04833466666668</v>
      </c>
      <c r="N2942" s="2">
        <f t="shared" si="215"/>
        <v>146.57767233333334</v>
      </c>
      <c r="O2942" s="2">
        <f t="shared" si="216"/>
        <v>147.33133966666668</v>
      </c>
      <c r="P2942" s="10" t="str">
        <f t="shared" si="217"/>
        <v/>
      </c>
      <c r="Q2942" s="2">
        <f t="shared" si="218"/>
        <v>145.16339719999999</v>
      </c>
      <c r="R2942" s="2">
        <f t="shared" si="219"/>
        <v>-0.27989819999999099</v>
      </c>
      <c r="S2942" s="1">
        <f t="shared" si="220"/>
        <v>145.8189252042269</v>
      </c>
      <c r="T2942" s="1">
        <f t="shared" si="221"/>
        <v>144.50786919577308</v>
      </c>
      <c r="U2942" s="1" t="str">
        <f t="shared" si="222"/>
        <v>Change UP</v>
      </c>
      <c r="V2942" s="1" t="str">
        <f t="shared" si="223"/>
        <v/>
      </c>
      <c r="W2942" s="1" t="str">
        <f t="shared" si="224"/>
        <v/>
      </c>
    </row>
    <row r="2943" spans="1:23" x14ac:dyDescent="0.25">
      <c r="A2943" s="3">
        <v>44448</v>
      </c>
      <c r="B2943">
        <v>144.883499</v>
      </c>
      <c r="C2943">
        <v>145.66949500000001</v>
      </c>
      <c r="D2943">
        <v>144.43400600000001</v>
      </c>
      <c r="E2943">
        <v>144.913498</v>
      </c>
      <c r="F2943">
        <v>144.913498</v>
      </c>
      <c r="G2943">
        <v>14798000</v>
      </c>
      <c r="I2943" s="2">
        <f t="shared" si="210"/>
        <v>144.87816366666667</v>
      </c>
      <c r="J2943" s="2">
        <f t="shared" si="211"/>
        <v>144.20533233333333</v>
      </c>
      <c r="K2943" s="2">
        <f t="shared" si="212"/>
        <v>143.52716566666666</v>
      </c>
      <c r="L2943" s="2">
        <f t="shared" si="213"/>
        <v>142.85433433333333</v>
      </c>
      <c r="M2943" s="2">
        <f t="shared" si="214"/>
        <v>145.55633033333334</v>
      </c>
      <c r="N2943" s="2">
        <f t="shared" si="215"/>
        <v>146.22916166666667</v>
      </c>
      <c r="O2943" s="2">
        <f t="shared" si="216"/>
        <v>146.90732833333334</v>
      </c>
      <c r="P2943" s="10" t="str">
        <f t="shared" si="217"/>
        <v/>
      </c>
      <c r="Q2943" s="2">
        <f t="shared" si="218"/>
        <v>145.04769580000001</v>
      </c>
      <c r="R2943" s="2">
        <f t="shared" si="219"/>
        <v>-0.13419780000000969</v>
      </c>
      <c r="S2943" s="1">
        <f t="shared" si="220"/>
        <v>145.68822479513193</v>
      </c>
      <c r="T2943" s="1">
        <f t="shared" si="221"/>
        <v>144.4071668048681</v>
      </c>
      <c r="U2943" s="1" t="str">
        <f t="shared" si="222"/>
        <v>Change UP</v>
      </c>
      <c r="V2943" s="1" t="str">
        <f t="shared" si="223"/>
        <v/>
      </c>
      <c r="W2943" s="1" t="str">
        <f t="shared" si="224"/>
        <v/>
      </c>
    </row>
    <row r="2944" spans="1:23" x14ac:dyDescent="0.25">
      <c r="A2944" s="3">
        <v>44449</v>
      </c>
      <c r="B2944">
        <v>145.44349700000001</v>
      </c>
      <c r="C2944">
        <v>146.01899700000001</v>
      </c>
      <c r="D2944">
        <v>141.741501</v>
      </c>
      <c r="E2944">
        <v>141.92100500000001</v>
      </c>
      <c r="F2944">
        <v>141.92100500000001</v>
      </c>
      <c r="G2944">
        <v>32896000</v>
      </c>
      <c r="I2944" s="2">
        <f t="shared" si="210"/>
        <v>145.00566633333335</v>
      </c>
      <c r="J2944" s="2">
        <f t="shared" si="211"/>
        <v>144.34183766666669</v>
      </c>
      <c r="K2944" s="2">
        <f t="shared" si="212"/>
        <v>143.77017733333335</v>
      </c>
      <c r="L2944" s="2">
        <f t="shared" si="213"/>
        <v>143.10634866666669</v>
      </c>
      <c r="M2944" s="2">
        <f t="shared" si="214"/>
        <v>145.57732666666669</v>
      </c>
      <c r="N2944" s="2">
        <f t="shared" si="215"/>
        <v>146.24115533333335</v>
      </c>
      <c r="O2944" s="2">
        <f t="shared" si="216"/>
        <v>146.81281566666669</v>
      </c>
      <c r="P2944" s="10" t="str">
        <f t="shared" si="217"/>
        <v>Definitely down</v>
      </c>
      <c r="Q2944" s="2">
        <f t="shared" si="218"/>
        <v>144.86199640000001</v>
      </c>
      <c r="R2944" s="2">
        <f t="shared" si="219"/>
        <v>-2.9409914000000015</v>
      </c>
      <c r="S2944" s="1">
        <f t="shared" si="220"/>
        <v>145.32453993011939</v>
      </c>
      <c r="T2944" s="1">
        <f t="shared" si="221"/>
        <v>144.39945286988063</v>
      </c>
      <c r="U2944" s="1" t="str">
        <f t="shared" si="222"/>
        <v>Change DOWN</v>
      </c>
      <c r="V2944" s="1" t="str">
        <f t="shared" si="223"/>
        <v>Change DOWN</v>
      </c>
      <c r="W2944" s="1">
        <f t="shared" si="224"/>
        <v>141.92100500000001</v>
      </c>
    </row>
    <row r="2945" spans="1:23" x14ac:dyDescent="0.25">
      <c r="A2945" s="3">
        <v>44452</v>
      </c>
      <c r="B2945">
        <v>143.20100400000001</v>
      </c>
      <c r="C2945">
        <v>144.19099399999999</v>
      </c>
      <c r="D2945">
        <v>142.282501</v>
      </c>
      <c r="E2945">
        <v>143.46499600000001</v>
      </c>
      <c r="F2945">
        <v>143.46499600000001</v>
      </c>
      <c r="G2945">
        <v>20176000</v>
      </c>
      <c r="I2945" s="2">
        <f t="shared" si="210"/>
        <v>143.22716766666667</v>
      </c>
      <c r="J2945" s="2">
        <f t="shared" si="211"/>
        <v>140.43533833333333</v>
      </c>
      <c r="K2945" s="2">
        <f t="shared" si="212"/>
        <v>138.94967166666666</v>
      </c>
      <c r="L2945" s="2">
        <f t="shared" si="213"/>
        <v>136.15784233333332</v>
      </c>
      <c r="M2945" s="2">
        <f t="shared" si="214"/>
        <v>144.71283433333335</v>
      </c>
      <c r="N2945" s="2">
        <f t="shared" si="215"/>
        <v>147.50466366666669</v>
      </c>
      <c r="O2945" s="2">
        <f t="shared" si="216"/>
        <v>148.99033033333336</v>
      </c>
      <c r="P2945" s="10" t="str">
        <f t="shared" si="217"/>
        <v/>
      </c>
      <c r="Q2945" s="2">
        <f t="shared" si="218"/>
        <v>144.40239860000003</v>
      </c>
      <c r="R2945" s="2">
        <f t="shared" si="219"/>
        <v>-0.93740260000001285</v>
      </c>
      <c r="S2945" s="1">
        <f t="shared" si="220"/>
        <v>145.81975650369489</v>
      </c>
      <c r="T2945" s="1">
        <f t="shared" si="221"/>
        <v>142.98504069630516</v>
      </c>
      <c r="U2945" s="1" t="str">
        <f t="shared" si="222"/>
        <v>Change DOWN</v>
      </c>
      <c r="V2945" s="1" t="str">
        <f t="shared" si="223"/>
        <v/>
      </c>
      <c r="W2945" s="1" t="str">
        <f t="shared" si="224"/>
        <v/>
      </c>
    </row>
    <row r="2946" spans="1:23" x14ac:dyDescent="0.25">
      <c r="A2946" s="3">
        <v>44453</v>
      </c>
      <c r="B2946">
        <v>144.16099500000001</v>
      </c>
      <c r="C2946">
        <v>144.72749300000001</v>
      </c>
      <c r="D2946">
        <v>142.90550200000001</v>
      </c>
      <c r="E2946">
        <v>143.40600599999999</v>
      </c>
      <c r="F2946">
        <v>143.40600599999999</v>
      </c>
      <c r="G2946">
        <v>18916000</v>
      </c>
      <c r="I2946" s="2">
        <f t="shared" si="210"/>
        <v>143.31283033333332</v>
      </c>
      <c r="J2946" s="2">
        <f t="shared" si="211"/>
        <v>142.43466666666666</v>
      </c>
      <c r="K2946" s="2">
        <f t="shared" si="212"/>
        <v>141.40433733333333</v>
      </c>
      <c r="L2946" s="2">
        <f t="shared" si="213"/>
        <v>140.52617366666666</v>
      </c>
      <c r="M2946" s="2">
        <f t="shared" si="214"/>
        <v>144.34315966666665</v>
      </c>
      <c r="N2946" s="2">
        <f t="shared" si="215"/>
        <v>145.22132333333332</v>
      </c>
      <c r="O2946" s="2">
        <f t="shared" si="216"/>
        <v>146.25165266666664</v>
      </c>
      <c r="P2946" s="10" t="str">
        <f t="shared" si="217"/>
        <v/>
      </c>
      <c r="Q2946" s="2">
        <f t="shared" si="218"/>
        <v>144.14039900000003</v>
      </c>
      <c r="R2946" s="2">
        <f t="shared" si="219"/>
        <v>-0.73439300000003982</v>
      </c>
      <c r="S2946" s="1">
        <f t="shared" si="220"/>
        <v>145.59231937135741</v>
      </c>
      <c r="T2946" s="1">
        <f t="shared" si="221"/>
        <v>142.68847862864266</v>
      </c>
      <c r="U2946" s="1" t="str">
        <f t="shared" si="222"/>
        <v>Change DOWN</v>
      </c>
      <c r="V2946" s="1" t="str">
        <f t="shared" si="223"/>
        <v/>
      </c>
      <c r="W2946" s="1" t="str">
        <f t="shared" si="224"/>
        <v/>
      </c>
    </row>
    <row r="2947" spans="1:23" x14ac:dyDescent="0.25">
      <c r="A2947" s="3">
        <v>44454</v>
      </c>
      <c r="B2947">
        <v>143.75900300000001</v>
      </c>
      <c r="C2947">
        <v>145.58149700000001</v>
      </c>
      <c r="D2947">
        <v>142.25599700000001</v>
      </c>
      <c r="E2947">
        <v>145.205994</v>
      </c>
      <c r="F2947">
        <v>145.205994</v>
      </c>
      <c r="G2947">
        <v>20648000</v>
      </c>
      <c r="I2947" s="2">
        <f t="shared" si="210"/>
        <v>143.67966700000002</v>
      </c>
      <c r="J2947" s="2">
        <f t="shared" si="211"/>
        <v>142.63184100000004</v>
      </c>
      <c r="K2947" s="2">
        <f t="shared" si="212"/>
        <v>141.85767600000003</v>
      </c>
      <c r="L2947" s="2">
        <f t="shared" si="213"/>
        <v>140.80985000000004</v>
      </c>
      <c r="M2947" s="2">
        <f t="shared" si="214"/>
        <v>144.45383200000003</v>
      </c>
      <c r="N2947" s="2">
        <f t="shared" si="215"/>
        <v>145.50165800000002</v>
      </c>
      <c r="O2947" s="2">
        <f t="shared" si="216"/>
        <v>146.27582300000003</v>
      </c>
      <c r="P2947" s="10" t="str">
        <f t="shared" si="217"/>
        <v>Possibly up</v>
      </c>
      <c r="Q2947" s="2">
        <f t="shared" si="218"/>
        <v>143.71780080000002</v>
      </c>
      <c r="R2947" s="2">
        <f t="shared" si="219"/>
        <v>1.4881931999999836</v>
      </c>
      <c r="S2947" s="1">
        <f t="shared" si="220"/>
        <v>144.96059457801377</v>
      </c>
      <c r="T2947" s="1">
        <f t="shared" si="221"/>
        <v>142.47500702198627</v>
      </c>
      <c r="U2947" s="1" t="str">
        <f t="shared" si="222"/>
        <v>Change UP</v>
      </c>
      <c r="V2947" s="1" t="str">
        <f t="shared" si="223"/>
        <v>Change UP</v>
      </c>
      <c r="W2947" s="1">
        <f t="shared" si="224"/>
        <v>145.205994</v>
      </c>
    </row>
    <row r="2948" spans="1:23" x14ac:dyDescent="0.25">
      <c r="A2948" s="3">
        <v>44455</v>
      </c>
      <c r="B2948">
        <v>145.121002</v>
      </c>
      <c r="C2948">
        <v>145.199997</v>
      </c>
      <c r="D2948">
        <v>143.41635099999999</v>
      </c>
      <c r="E2948">
        <v>144.37350499999999</v>
      </c>
      <c r="F2948">
        <v>144.37350499999999</v>
      </c>
      <c r="G2948">
        <v>20292000</v>
      </c>
      <c r="I2948" s="2">
        <f t="shared" si="210"/>
        <v>144.34782933333335</v>
      </c>
      <c r="J2948" s="2">
        <f t="shared" si="211"/>
        <v>143.11416166666669</v>
      </c>
      <c r="K2948" s="2">
        <f t="shared" si="212"/>
        <v>141.02232933333335</v>
      </c>
      <c r="L2948" s="2">
        <f t="shared" si="213"/>
        <v>139.78866166666668</v>
      </c>
      <c r="M2948" s="2">
        <f t="shared" si="214"/>
        <v>146.43966166666669</v>
      </c>
      <c r="N2948" s="2">
        <f t="shared" si="215"/>
        <v>147.67332933333336</v>
      </c>
      <c r="O2948" s="2">
        <f t="shared" si="216"/>
        <v>149.7651616666667</v>
      </c>
      <c r="P2948" s="10" t="str">
        <f t="shared" si="217"/>
        <v/>
      </c>
      <c r="Q2948" s="2">
        <f t="shared" si="218"/>
        <v>143.78229980000003</v>
      </c>
      <c r="R2948" s="2">
        <f t="shared" si="219"/>
        <v>0.59120519999996191</v>
      </c>
      <c r="S2948" s="1">
        <f t="shared" si="220"/>
        <v>145.10642324597447</v>
      </c>
      <c r="T2948" s="1">
        <f t="shared" si="221"/>
        <v>142.4581763540256</v>
      </c>
      <c r="U2948" s="1" t="str">
        <f t="shared" si="222"/>
        <v>Change UP</v>
      </c>
      <c r="V2948" s="1" t="str">
        <f t="shared" si="223"/>
        <v/>
      </c>
      <c r="W2948" s="1" t="str">
        <f t="shared" si="224"/>
        <v/>
      </c>
    </row>
    <row r="2949" spans="1:23" x14ac:dyDescent="0.25">
      <c r="A2949" s="3">
        <v>44456</v>
      </c>
      <c r="B2949">
        <v>143.79849200000001</v>
      </c>
      <c r="C2949">
        <v>144.24949599999999</v>
      </c>
      <c r="D2949">
        <v>141.06149300000001</v>
      </c>
      <c r="E2949">
        <v>141.46350100000001</v>
      </c>
      <c r="F2949">
        <v>141.46350100000001</v>
      </c>
      <c r="G2949">
        <v>60040000</v>
      </c>
      <c r="I2949" s="2">
        <f t="shared" si="210"/>
        <v>144.32995100000002</v>
      </c>
      <c r="J2949" s="2">
        <f t="shared" si="211"/>
        <v>143.45990500000005</v>
      </c>
      <c r="K2949" s="2">
        <f t="shared" si="212"/>
        <v>142.54630500000002</v>
      </c>
      <c r="L2949" s="2">
        <f t="shared" si="213"/>
        <v>141.67625900000004</v>
      </c>
      <c r="M2949" s="2">
        <f t="shared" si="214"/>
        <v>145.24355100000005</v>
      </c>
      <c r="N2949" s="2">
        <f t="shared" si="215"/>
        <v>146.11359700000003</v>
      </c>
      <c r="O2949" s="2">
        <f t="shared" si="216"/>
        <v>147.02719700000006</v>
      </c>
      <c r="P2949" s="10" t="str">
        <f t="shared" si="217"/>
        <v>Definitely down</v>
      </c>
      <c r="Q2949" s="2">
        <f t="shared" si="218"/>
        <v>143.6743012</v>
      </c>
      <c r="R2949" s="2">
        <f t="shared" si="219"/>
        <v>-2.2108001999999942</v>
      </c>
      <c r="S2949" s="1">
        <f t="shared" si="220"/>
        <v>144.90157534760627</v>
      </c>
      <c r="T2949" s="1">
        <f t="shared" si="221"/>
        <v>142.44702705239374</v>
      </c>
      <c r="U2949" s="1" t="str">
        <f t="shared" si="222"/>
        <v>Change DOWN</v>
      </c>
      <c r="V2949" s="1" t="str">
        <f t="shared" si="223"/>
        <v>Change DOWN</v>
      </c>
      <c r="W2949" s="1">
        <f t="shared" si="224"/>
        <v>141.46350100000001</v>
      </c>
    </row>
    <row r="2950" spans="1:23" x14ac:dyDescent="0.25">
      <c r="A2950" s="3">
        <v>44459</v>
      </c>
      <c r="B2950">
        <v>139.00019800000001</v>
      </c>
      <c r="C2950">
        <v>139.362503</v>
      </c>
      <c r="D2950">
        <v>137.05299400000001</v>
      </c>
      <c r="E2950">
        <v>139.016998</v>
      </c>
      <c r="F2950">
        <v>139.016998</v>
      </c>
      <c r="G2950">
        <v>34918000</v>
      </c>
      <c r="I2950" s="2">
        <f t="shared" si="210"/>
        <v>142.25816333333333</v>
      </c>
      <c r="J2950" s="2">
        <f t="shared" si="211"/>
        <v>140.26683066666666</v>
      </c>
      <c r="K2950" s="2">
        <f t="shared" si="212"/>
        <v>139.07016033333335</v>
      </c>
      <c r="L2950" s="2">
        <f t="shared" si="213"/>
        <v>137.07882766666668</v>
      </c>
      <c r="M2950" s="2">
        <f t="shared" si="214"/>
        <v>143.45483366666664</v>
      </c>
      <c r="N2950" s="2">
        <f t="shared" si="215"/>
        <v>145.44616633333331</v>
      </c>
      <c r="O2950" s="2">
        <f t="shared" si="216"/>
        <v>146.64283666666662</v>
      </c>
      <c r="P2950" s="10" t="str">
        <f t="shared" si="217"/>
        <v>Likely down</v>
      </c>
      <c r="Q2950" s="2">
        <f t="shared" si="218"/>
        <v>143.5828004</v>
      </c>
      <c r="R2950" s="2">
        <f t="shared" si="219"/>
        <v>-4.5658023999999955</v>
      </c>
      <c r="S2950" s="1">
        <f t="shared" si="220"/>
        <v>144.97891423050532</v>
      </c>
      <c r="T2950" s="1">
        <f t="shared" si="221"/>
        <v>142.18668656949467</v>
      </c>
      <c r="U2950" s="1" t="str">
        <f t="shared" si="222"/>
        <v>Change DOWN</v>
      </c>
      <c r="V2950" s="1" t="str">
        <f t="shared" si="223"/>
        <v/>
      </c>
      <c r="W2950" s="1" t="str">
        <f t="shared" si="224"/>
        <v/>
      </c>
    </row>
    <row r="2951" spans="1:23" x14ac:dyDescent="0.25">
      <c r="A2951" s="3">
        <v>44460</v>
      </c>
      <c r="B2951">
        <v>140.11700400000001</v>
      </c>
      <c r="C2951">
        <v>140.8116</v>
      </c>
      <c r="D2951">
        <v>138.90550200000001</v>
      </c>
      <c r="E2951">
        <v>139.6465</v>
      </c>
      <c r="F2951">
        <v>139.6465</v>
      </c>
      <c r="G2951">
        <v>18130000</v>
      </c>
      <c r="I2951" s="2">
        <f t="shared" si="210"/>
        <v>138.47749833333333</v>
      </c>
      <c r="J2951" s="2">
        <f t="shared" si="211"/>
        <v>137.59249366666666</v>
      </c>
      <c r="K2951" s="2">
        <f t="shared" si="212"/>
        <v>136.16798933333334</v>
      </c>
      <c r="L2951" s="2">
        <f t="shared" si="213"/>
        <v>135.28298466666666</v>
      </c>
      <c r="M2951" s="2">
        <f t="shared" si="214"/>
        <v>139.90200266666665</v>
      </c>
      <c r="N2951" s="2">
        <f t="shared" si="215"/>
        <v>140.78700733333332</v>
      </c>
      <c r="O2951" s="2">
        <f t="shared" si="216"/>
        <v>142.21151166666664</v>
      </c>
      <c r="P2951" s="10" t="str">
        <f t="shared" si="217"/>
        <v/>
      </c>
      <c r="Q2951" s="2">
        <f t="shared" si="218"/>
        <v>142.69320080000003</v>
      </c>
      <c r="R2951" s="2">
        <f t="shared" si="219"/>
        <v>-3.0467008000000249</v>
      </c>
      <c r="S2951" s="1">
        <f t="shared" si="220"/>
        <v>145.17676032961165</v>
      </c>
      <c r="T2951" s="1">
        <f t="shared" si="221"/>
        <v>140.2096412703884</v>
      </c>
      <c r="U2951" s="1" t="str">
        <f t="shared" si="222"/>
        <v>Change DOWN</v>
      </c>
      <c r="V2951" s="1" t="str">
        <f t="shared" si="223"/>
        <v/>
      </c>
      <c r="W2951" s="1" t="str">
        <f t="shared" si="224"/>
        <v/>
      </c>
    </row>
    <row r="2952" spans="1:23" x14ac:dyDescent="0.25">
      <c r="A2952" s="3">
        <v>44461</v>
      </c>
      <c r="B2952">
        <v>140.05050700000001</v>
      </c>
      <c r="C2952">
        <v>141.583496</v>
      </c>
      <c r="D2952">
        <v>139.471756</v>
      </c>
      <c r="E2952">
        <v>140.93850699999999</v>
      </c>
      <c r="F2952">
        <v>140.93850699999999</v>
      </c>
      <c r="G2952">
        <v>22068000</v>
      </c>
      <c r="I2952" s="2">
        <f t="shared" si="210"/>
        <v>139.78786733333334</v>
      </c>
      <c r="J2952" s="2">
        <f t="shared" si="211"/>
        <v>138.76413466666668</v>
      </c>
      <c r="K2952" s="2">
        <f t="shared" si="212"/>
        <v>137.88176933333335</v>
      </c>
      <c r="L2952" s="2">
        <f t="shared" si="213"/>
        <v>136.85803666666669</v>
      </c>
      <c r="M2952" s="2">
        <f t="shared" si="214"/>
        <v>140.67023266666666</v>
      </c>
      <c r="N2952" s="2">
        <f t="shared" si="215"/>
        <v>141.69396533333332</v>
      </c>
      <c r="O2952" s="2">
        <f t="shared" si="216"/>
        <v>142.57633066666665</v>
      </c>
      <c r="P2952" s="10" t="str">
        <f t="shared" si="217"/>
        <v>Possibly up</v>
      </c>
      <c r="Q2952" s="2">
        <f t="shared" si="218"/>
        <v>141.94129960000001</v>
      </c>
      <c r="R2952" s="2">
        <f t="shared" si="219"/>
        <v>-1.0027926000000207</v>
      </c>
      <c r="S2952" s="1">
        <f t="shared" si="220"/>
        <v>144.70805714210888</v>
      </c>
      <c r="T2952" s="1">
        <f t="shared" si="221"/>
        <v>139.17454205789113</v>
      </c>
      <c r="U2952" s="1" t="str">
        <f t="shared" si="222"/>
        <v>Change DOWN</v>
      </c>
      <c r="V2952" s="1" t="str">
        <f t="shared" si="223"/>
        <v/>
      </c>
      <c r="W2952" s="1" t="str">
        <f t="shared" si="224"/>
        <v/>
      </c>
    </row>
    <row r="2953" spans="1:23" x14ac:dyDescent="0.25">
      <c r="A2953" s="3">
        <v>44462</v>
      </c>
      <c r="B2953">
        <v>141.609497</v>
      </c>
      <c r="C2953">
        <v>142.25245699999999</v>
      </c>
      <c r="D2953">
        <v>141.096497</v>
      </c>
      <c r="E2953">
        <v>141.82650799999999</v>
      </c>
      <c r="F2953">
        <v>141.82650799999999</v>
      </c>
      <c r="G2953">
        <v>17272000</v>
      </c>
      <c r="I2953" s="2">
        <f t="shared" si="210"/>
        <v>140.66458633333332</v>
      </c>
      <c r="J2953" s="2">
        <f t="shared" si="211"/>
        <v>139.74567666666664</v>
      </c>
      <c r="K2953" s="2">
        <f t="shared" si="212"/>
        <v>138.55284633333332</v>
      </c>
      <c r="L2953" s="2">
        <f t="shared" si="213"/>
        <v>137.63393666666664</v>
      </c>
      <c r="M2953" s="2">
        <f t="shared" si="214"/>
        <v>141.85741666666664</v>
      </c>
      <c r="N2953" s="2">
        <f t="shared" si="215"/>
        <v>142.77632633333332</v>
      </c>
      <c r="O2953" s="2">
        <f t="shared" si="216"/>
        <v>143.96915666666663</v>
      </c>
      <c r="P2953" s="10" t="str">
        <f t="shared" si="217"/>
        <v/>
      </c>
      <c r="Q2953" s="2">
        <f t="shared" si="218"/>
        <v>141.0878022</v>
      </c>
      <c r="R2953" s="2">
        <f t="shared" si="219"/>
        <v>0.73870579999999109</v>
      </c>
      <c r="S2953" s="1">
        <f t="shared" si="220"/>
        <v>143.16895954637334</v>
      </c>
      <c r="T2953" s="1">
        <f t="shared" si="221"/>
        <v>139.00664485362665</v>
      </c>
      <c r="U2953" s="1" t="str">
        <f t="shared" si="222"/>
        <v>Change DOWN</v>
      </c>
      <c r="V2953" s="1" t="str">
        <f t="shared" si="223"/>
        <v/>
      </c>
      <c r="W2953" s="1" t="str">
        <f t="shared" si="224"/>
        <v/>
      </c>
    </row>
    <row r="2954" spans="1:23" x14ac:dyDescent="0.25">
      <c r="A2954" s="3">
        <v>44463</v>
      </c>
      <c r="B2954">
        <v>140.945999</v>
      </c>
      <c r="C2954">
        <v>142.903503</v>
      </c>
      <c r="D2954">
        <v>140.850494</v>
      </c>
      <c r="E2954">
        <v>142.63299599999999</v>
      </c>
      <c r="F2954">
        <v>142.63299599999999</v>
      </c>
      <c r="G2954">
        <v>14950000</v>
      </c>
      <c r="I2954" s="2">
        <f t="shared" si="210"/>
        <v>141.725154</v>
      </c>
      <c r="J2954" s="2">
        <f t="shared" si="211"/>
        <v>141.19785100000001</v>
      </c>
      <c r="K2954" s="2">
        <f t="shared" si="212"/>
        <v>140.56919400000001</v>
      </c>
      <c r="L2954" s="2">
        <f t="shared" si="213"/>
        <v>140.04189100000002</v>
      </c>
      <c r="M2954" s="2">
        <f t="shared" si="214"/>
        <v>142.35381100000001</v>
      </c>
      <c r="N2954" s="2">
        <f t="shared" si="215"/>
        <v>142.881114</v>
      </c>
      <c r="O2954" s="2">
        <f t="shared" si="216"/>
        <v>143.509771</v>
      </c>
      <c r="P2954" s="10" t="str">
        <f t="shared" si="217"/>
        <v>Possibly up</v>
      </c>
      <c r="Q2954" s="2">
        <f t="shared" si="218"/>
        <v>140.57840279999999</v>
      </c>
      <c r="R2954" s="2">
        <f t="shared" si="219"/>
        <v>2.0545931999999993</v>
      </c>
      <c r="S2954" s="1">
        <f t="shared" si="220"/>
        <v>141.78020022748922</v>
      </c>
      <c r="T2954" s="1">
        <f t="shared" si="221"/>
        <v>139.37660537251077</v>
      </c>
      <c r="U2954" s="1" t="str">
        <f t="shared" si="222"/>
        <v>Change UP</v>
      </c>
      <c r="V2954" s="1" t="str">
        <f t="shared" si="223"/>
        <v>Change UP</v>
      </c>
      <c r="W2954" s="1">
        <f t="shared" si="224"/>
        <v>142.63299599999999</v>
      </c>
    </row>
    <row r="2955" spans="1:23" x14ac:dyDescent="0.25">
      <c r="A2955" s="3">
        <v>44466</v>
      </c>
      <c r="B2955">
        <v>141.58549500000001</v>
      </c>
      <c r="C2955">
        <v>142.5</v>
      </c>
      <c r="D2955">
        <v>140.5</v>
      </c>
      <c r="E2955">
        <v>141.50100699999999</v>
      </c>
      <c r="F2955">
        <v>141.50100699999999</v>
      </c>
      <c r="G2955">
        <v>18844000</v>
      </c>
      <c r="I2955" s="2">
        <f t="shared" si="210"/>
        <v>142.12899766666666</v>
      </c>
      <c r="J2955" s="2">
        <f t="shared" si="211"/>
        <v>141.35449233333333</v>
      </c>
      <c r="K2955" s="2">
        <f t="shared" si="212"/>
        <v>140.07598866666666</v>
      </c>
      <c r="L2955" s="2">
        <f t="shared" si="213"/>
        <v>139.30148333333332</v>
      </c>
      <c r="M2955" s="2">
        <f t="shared" si="214"/>
        <v>143.40750133333333</v>
      </c>
      <c r="N2955" s="2">
        <f t="shared" si="215"/>
        <v>144.18200666666667</v>
      </c>
      <c r="O2955" s="2">
        <f t="shared" si="216"/>
        <v>145.46051033333333</v>
      </c>
      <c r="P2955" s="10" t="str">
        <f t="shared" si="217"/>
        <v/>
      </c>
      <c r="Q2955" s="2">
        <f t="shared" si="218"/>
        <v>140.81230179999997</v>
      </c>
      <c r="R2955" s="2">
        <f t="shared" si="219"/>
        <v>0.68870520000001534</v>
      </c>
      <c r="S2955" s="1">
        <f t="shared" si="220"/>
        <v>142.30743381003427</v>
      </c>
      <c r="T2955" s="1">
        <f t="shared" si="221"/>
        <v>139.31716978996567</v>
      </c>
      <c r="U2955" s="1" t="str">
        <f t="shared" si="222"/>
        <v>Change UP</v>
      </c>
      <c r="V2955" s="1" t="str">
        <f t="shared" si="223"/>
        <v/>
      </c>
      <c r="W2955" s="1" t="str">
        <f t="shared" si="224"/>
        <v/>
      </c>
    </row>
    <row r="2956" spans="1:23" x14ac:dyDescent="0.25">
      <c r="A2956" s="3">
        <v>44467</v>
      </c>
      <c r="B2956">
        <v>139.08850100000001</v>
      </c>
      <c r="C2956">
        <v>139.606506</v>
      </c>
      <c r="D2956">
        <v>135.699997</v>
      </c>
      <c r="E2956">
        <v>136.18400600000001</v>
      </c>
      <c r="F2956">
        <v>136.18400600000001</v>
      </c>
      <c r="G2956">
        <v>42190000</v>
      </c>
      <c r="I2956" s="2">
        <f t="shared" si="210"/>
        <v>141.50033566666664</v>
      </c>
      <c r="J2956" s="2">
        <f t="shared" si="211"/>
        <v>140.50067133333329</v>
      </c>
      <c r="K2956" s="2">
        <f t="shared" si="212"/>
        <v>139.50033566666664</v>
      </c>
      <c r="L2956" s="2">
        <f t="shared" si="213"/>
        <v>138.50067133333329</v>
      </c>
      <c r="M2956" s="2">
        <f t="shared" si="214"/>
        <v>142.50067133333329</v>
      </c>
      <c r="N2956" s="2">
        <f t="shared" si="215"/>
        <v>143.50033566666664</v>
      </c>
      <c r="O2956" s="2">
        <f t="shared" si="216"/>
        <v>144.50067133333329</v>
      </c>
      <c r="P2956" s="10" t="str">
        <f t="shared" si="217"/>
        <v>Definitely down</v>
      </c>
      <c r="Q2956" s="2">
        <f t="shared" si="218"/>
        <v>141.30910360000001</v>
      </c>
      <c r="R2956" s="2">
        <f t="shared" si="219"/>
        <v>-5.1250976000000037</v>
      </c>
      <c r="S2956" s="1">
        <f t="shared" si="220"/>
        <v>142.42252376839031</v>
      </c>
      <c r="T2956" s="1">
        <f t="shared" si="221"/>
        <v>140.19568343160972</v>
      </c>
      <c r="U2956" s="1" t="str">
        <f t="shared" si="222"/>
        <v>Change DOWN</v>
      </c>
      <c r="V2956" s="1" t="str">
        <f t="shared" si="223"/>
        <v>Change DOWN</v>
      </c>
      <c r="W2956" s="1">
        <f t="shared" si="224"/>
        <v>136.18400600000001</v>
      </c>
    </row>
    <row r="2957" spans="1:23" x14ac:dyDescent="0.25">
      <c r="A2957" s="3">
        <v>44468</v>
      </c>
      <c r="B2957">
        <v>137.10969499999999</v>
      </c>
      <c r="C2957">
        <v>137.39849899999999</v>
      </c>
      <c r="D2957">
        <v>134.25</v>
      </c>
      <c r="E2957">
        <v>134.520996</v>
      </c>
      <c r="F2957">
        <v>134.520996</v>
      </c>
      <c r="G2957">
        <v>26338000</v>
      </c>
      <c r="I2957" s="2">
        <f t="shared" si="210"/>
        <v>137.16350300000002</v>
      </c>
      <c r="J2957" s="2">
        <f t="shared" si="211"/>
        <v>134.72050000000004</v>
      </c>
      <c r="K2957" s="2">
        <f t="shared" si="212"/>
        <v>133.25699400000002</v>
      </c>
      <c r="L2957" s="2">
        <f t="shared" si="213"/>
        <v>130.81399100000004</v>
      </c>
      <c r="M2957" s="2">
        <f t="shared" si="214"/>
        <v>138.62700900000004</v>
      </c>
      <c r="N2957" s="2">
        <f t="shared" si="215"/>
        <v>141.07001200000002</v>
      </c>
      <c r="O2957" s="2">
        <f t="shared" si="216"/>
        <v>142.53351800000004</v>
      </c>
      <c r="P2957" s="10" t="str">
        <f t="shared" si="217"/>
        <v>Possibly down</v>
      </c>
      <c r="Q2957" s="2">
        <f t="shared" si="218"/>
        <v>140.6166048</v>
      </c>
      <c r="R2957" s="2">
        <f t="shared" si="219"/>
        <v>-6.0956088000000079</v>
      </c>
      <c r="S2957" s="1">
        <f t="shared" si="220"/>
        <v>143.16922206588117</v>
      </c>
      <c r="T2957" s="1">
        <f t="shared" si="221"/>
        <v>138.06398753411884</v>
      </c>
      <c r="U2957" s="1" t="str">
        <f t="shared" si="222"/>
        <v>Change DOWN</v>
      </c>
      <c r="V2957" s="1" t="str">
        <f t="shared" si="223"/>
        <v/>
      </c>
      <c r="W2957" s="1" t="str">
        <f t="shared" si="224"/>
        <v/>
      </c>
    </row>
    <row r="2958" spans="1:23" x14ac:dyDescent="0.25">
      <c r="A2958" s="3">
        <v>44469</v>
      </c>
      <c r="B2958">
        <v>134.324997</v>
      </c>
      <c r="C2958">
        <v>135.58999600000001</v>
      </c>
      <c r="D2958">
        <v>133</v>
      </c>
      <c r="E2958">
        <v>133.265503</v>
      </c>
      <c r="F2958">
        <v>133.265503</v>
      </c>
      <c r="G2958">
        <v>35294000</v>
      </c>
      <c r="I2958" s="2">
        <f t="shared" si="210"/>
        <v>135.38983166666665</v>
      </c>
      <c r="J2958" s="2">
        <f t="shared" si="211"/>
        <v>133.38116433333332</v>
      </c>
      <c r="K2958" s="2">
        <f t="shared" si="212"/>
        <v>132.24133266666666</v>
      </c>
      <c r="L2958" s="2">
        <f t="shared" si="213"/>
        <v>130.23266533333333</v>
      </c>
      <c r="M2958" s="2">
        <f t="shared" si="214"/>
        <v>136.5296633333333</v>
      </c>
      <c r="N2958" s="2">
        <f t="shared" si="215"/>
        <v>138.53833066666664</v>
      </c>
      <c r="O2958" s="2">
        <f t="shared" si="216"/>
        <v>139.67816233333329</v>
      </c>
      <c r="P2958" s="10" t="str">
        <f t="shared" si="217"/>
        <v>Possibly down</v>
      </c>
      <c r="Q2958" s="2">
        <f t="shared" si="218"/>
        <v>139.33310259999999</v>
      </c>
      <c r="R2958" s="2">
        <f t="shared" si="219"/>
        <v>-6.0675995999999941</v>
      </c>
      <c r="S2958" s="1">
        <f t="shared" si="220"/>
        <v>143.0371326941524</v>
      </c>
      <c r="T2958" s="1">
        <f t="shared" si="221"/>
        <v>135.62907250584757</v>
      </c>
      <c r="U2958" s="1" t="str">
        <f t="shared" si="222"/>
        <v>Change DOWN</v>
      </c>
      <c r="V2958" s="1" t="str">
        <f t="shared" si="223"/>
        <v/>
      </c>
      <c r="W2958" s="1" t="str">
        <f t="shared" si="224"/>
        <v/>
      </c>
    </row>
    <row r="2959" spans="1:23" x14ac:dyDescent="0.25">
      <c r="A2959" s="3">
        <v>44470</v>
      </c>
      <c r="B2959">
        <v>133.55450400000001</v>
      </c>
      <c r="C2959">
        <v>137.070999</v>
      </c>
      <c r="D2959">
        <v>133.37750199999999</v>
      </c>
      <c r="E2959">
        <v>136.46249399999999</v>
      </c>
      <c r="F2959">
        <v>136.46249399999999</v>
      </c>
      <c r="G2959">
        <v>28388000</v>
      </c>
      <c r="I2959" s="2">
        <f t="shared" si="210"/>
        <v>133.95183299999999</v>
      </c>
      <c r="J2959" s="2">
        <f t="shared" si="211"/>
        <v>132.31366999999997</v>
      </c>
      <c r="K2959" s="2">
        <f t="shared" si="212"/>
        <v>131.36183699999998</v>
      </c>
      <c r="L2959" s="2">
        <f t="shared" si="213"/>
        <v>129.72367399999996</v>
      </c>
      <c r="M2959" s="2">
        <f t="shared" si="214"/>
        <v>134.90366599999999</v>
      </c>
      <c r="N2959" s="2">
        <f t="shared" si="215"/>
        <v>136.54182900000001</v>
      </c>
      <c r="O2959" s="2">
        <f t="shared" si="216"/>
        <v>137.493662</v>
      </c>
      <c r="P2959" s="10" t="str">
        <f t="shared" si="217"/>
        <v>Possibly up</v>
      </c>
      <c r="Q2959" s="2">
        <f t="shared" si="218"/>
        <v>137.6209016</v>
      </c>
      <c r="R2959" s="2">
        <f t="shared" si="219"/>
        <v>-1.1584076000000039</v>
      </c>
      <c r="S2959" s="1">
        <f t="shared" si="220"/>
        <v>141.82862927799655</v>
      </c>
      <c r="T2959" s="1">
        <f t="shared" si="221"/>
        <v>133.41317392200344</v>
      </c>
      <c r="U2959" s="1" t="str">
        <f t="shared" si="222"/>
        <v>Change DOWN</v>
      </c>
      <c r="V2959" s="1" t="str">
        <f t="shared" si="223"/>
        <v/>
      </c>
      <c r="W2959" s="1" t="str">
        <f t="shared" si="224"/>
        <v/>
      </c>
    </row>
    <row r="2960" spans="1:23" x14ac:dyDescent="0.25">
      <c r="A2960" s="3">
        <v>44473</v>
      </c>
      <c r="B2960">
        <v>135.69949299999999</v>
      </c>
      <c r="C2960">
        <v>135.699997</v>
      </c>
      <c r="D2960">
        <v>131.166504</v>
      </c>
      <c r="E2960">
        <v>133.76499899999999</v>
      </c>
      <c r="F2960">
        <v>133.76499899999999</v>
      </c>
      <c r="G2960">
        <v>31530000</v>
      </c>
      <c r="I2960" s="2">
        <f t="shared" si="210"/>
        <v>135.63699833333331</v>
      </c>
      <c r="J2960" s="2">
        <f t="shared" si="211"/>
        <v>134.20299766666662</v>
      </c>
      <c r="K2960" s="2">
        <f t="shared" si="212"/>
        <v>131.9435013333333</v>
      </c>
      <c r="L2960" s="2">
        <f t="shared" si="213"/>
        <v>130.50950066666661</v>
      </c>
      <c r="M2960" s="2">
        <f t="shared" si="214"/>
        <v>137.89649466666663</v>
      </c>
      <c r="N2960" s="2">
        <f t="shared" si="215"/>
        <v>139.33049533333332</v>
      </c>
      <c r="O2960" s="2">
        <f t="shared" si="216"/>
        <v>141.58999166666663</v>
      </c>
      <c r="P2960" s="10" t="str">
        <f t="shared" si="217"/>
        <v>Possibly down</v>
      </c>
      <c r="Q2960" s="2">
        <f t="shared" si="218"/>
        <v>136.38680119999998</v>
      </c>
      <c r="R2960" s="2">
        <f t="shared" si="219"/>
        <v>-2.6218021999999905</v>
      </c>
      <c r="S2960" s="1">
        <f t="shared" si="220"/>
        <v>139.52629509852642</v>
      </c>
      <c r="T2960" s="1">
        <f t="shared" si="221"/>
        <v>133.24730730147354</v>
      </c>
      <c r="U2960" s="1" t="str">
        <f t="shared" si="222"/>
        <v>Change DOWN</v>
      </c>
      <c r="V2960" s="1" t="str">
        <f t="shared" si="223"/>
        <v/>
      </c>
      <c r="W2960" s="1" t="str">
        <f t="shared" si="224"/>
        <v/>
      </c>
    </row>
    <row r="2961" spans="1:23" x14ac:dyDescent="0.25">
      <c r="A2961" s="3">
        <v>44474</v>
      </c>
      <c r="B2961">
        <v>134</v>
      </c>
      <c r="C2961">
        <v>137.36199999999999</v>
      </c>
      <c r="D2961">
        <v>134</v>
      </c>
      <c r="E2961">
        <v>136.17700199999999</v>
      </c>
      <c r="F2961">
        <v>136.17700199999999</v>
      </c>
      <c r="G2961">
        <v>24126000</v>
      </c>
      <c r="I2961" s="2">
        <f t="shared" si="210"/>
        <v>133.54383333333331</v>
      </c>
      <c r="J2961" s="2">
        <f t="shared" si="211"/>
        <v>131.38766966666662</v>
      </c>
      <c r="K2961" s="2">
        <f t="shared" si="212"/>
        <v>129.01034033333332</v>
      </c>
      <c r="L2961" s="2">
        <f t="shared" si="213"/>
        <v>126.85417666666663</v>
      </c>
      <c r="M2961" s="2">
        <f t="shared" si="214"/>
        <v>135.92116266666662</v>
      </c>
      <c r="N2961" s="2">
        <f t="shared" si="215"/>
        <v>138.0773263333333</v>
      </c>
      <c r="O2961" s="2">
        <f t="shared" si="216"/>
        <v>140.45465566666661</v>
      </c>
      <c r="P2961" s="10" t="str">
        <f t="shared" si="217"/>
        <v>Possibly up</v>
      </c>
      <c r="Q2961" s="2">
        <f t="shared" si="218"/>
        <v>134.83959959999999</v>
      </c>
      <c r="R2961" s="2">
        <f t="shared" si="219"/>
        <v>1.337402400000002</v>
      </c>
      <c r="S2961" s="1">
        <f t="shared" si="220"/>
        <v>136.26922101942344</v>
      </c>
      <c r="T2961" s="1">
        <f t="shared" si="221"/>
        <v>133.40997818057653</v>
      </c>
      <c r="U2961" s="1" t="str">
        <f t="shared" si="222"/>
        <v>Change DOWN</v>
      </c>
      <c r="V2961" s="1" t="str">
        <f t="shared" si="223"/>
        <v/>
      </c>
      <c r="W2961" s="1" t="str">
        <f t="shared" si="224"/>
        <v/>
      </c>
    </row>
    <row r="2962" spans="1:23" x14ac:dyDescent="0.25">
      <c r="A2962" s="3">
        <v>44475</v>
      </c>
      <c r="B2962">
        <v>134.62550400000001</v>
      </c>
      <c r="C2962">
        <v>137.85200499999999</v>
      </c>
      <c r="D2962">
        <v>134.48649599999999</v>
      </c>
      <c r="E2962">
        <v>137.354004</v>
      </c>
      <c r="F2962">
        <v>137.354004</v>
      </c>
      <c r="G2962">
        <v>19764000</v>
      </c>
      <c r="I2962" s="2">
        <f t="shared" si="210"/>
        <v>135.84633399999998</v>
      </c>
      <c r="J2962" s="2">
        <f t="shared" si="211"/>
        <v>134.33066799999997</v>
      </c>
      <c r="K2962" s="2">
        <f t="shared" si="212"/>
        <v>132.48433399999999</v>
      </c>
      <c r="L2962" s="2">
        <f t="shared" si="213"/>
        <v>130.96866799999998</v>
      </c>
      <c r="M2962" s="2">
        <f t="shared" si="214"/>
        <v>137.69266799999997</v>
      </c>
      <c r="N2962" s="2">
        <f t="shared" si="215"/>
        <v>139.20833399999998</v>
      </c>
      <c r="O2962" s="2">
        <f t="shared" si="216"/>
        <v>141.05466799999996</v>
      </c>
      <c r="P2962" s="10" t="str">
        <f t="shared" si="217"/>
        <v/>
      </c>
      <c r="Q2962" s="2">
        <f t="shared" si="218"/>
        <v>134.83819879999999</v>
      </c>
      <c r="R2962" s="2">
        <f t="shared" si="219"/>
        <v>2.5158052000000168</v>
      </c>
      <c r="S2962" s="1">
        <f t="shared" si="220"/>
        <v>136.26617607673259</v>
      </c>
      <c r="T2962" s="1">
        <f t="shared" si="221"/>
        <v>133.41022152326738</v>
      </c>
      <c r="U2962" s="1" t="str">
        <f t="shared" si="222"/>
        <v>Change UP</v>
      </c>
      <c r="V2962" s="1" t="str">
        <f t="shared" si="223"/>
        <v>Change UP</v>
      </c>
      <c r="W2962" s="1">
        <f t="shared" si="224"/>
        <v>137.354004</v>
      </c>
    </row>
    <row r="2963" spans="1:23" x14ac:dyDescent="0.25">
      <c r="A2963" s="3">
        <v>44476</v>
      </c>
      <c r="B2963">
        <v>138.86300700000001</v>
      </c>
      <c r="C2963">
        <v>140.154449</v>
      </c>
      <c r="D2963">
        <v>138.56300400000001</v>
      </c>
      <c r="E2963">
        <v>139.18550099999999</v>
      </c>
      <c r="F2963">
        <v>139.18550099999999</v>
      </c>
      <c r="G2963">
        <v>18250000</v>
      </c>
      <c r="I2963" s="2">
        <f t="shared" si="210"/>
        <v>136.56416833333333</v>
      </c>
      <c r="J2963" s="2">
        <f t="shared" si="211"/>
        <v>135.27633166666666</v>
      </c>
      <c r="K2963" s="2">
        <f t="shared" si="212"/>
        <v>133.19865933333332</v>
      </c>
      <c r="L2963" s="2">
        <f t="shared" si="213"/>
        <v>131.91082266666666</v>
      </c>
      <c r="M2963" s="2">
        <f t="shared" si="214"/>
        <v>138.64184066666667</v>
      </c>
      <c r="N2963" s="2">
        <f t="shared" si="215"/>
        <v>139.92967733333333</v>
      </c>
      <c r="O2963" s="2">
        <f t="shared" si="216"/>
        <v>142.00734966666667</v>
      </c>
      <c r="P2963" s="10" t="str">
        <f t="shared" si="217"/>
        <v>Possibly up</v>
      </c>
      <c r="Q2963" s="2">
        <f t="shared" si="218"/>
        <v>135.4048004</v>
      </c>
      <c r="R2963" s="2">
        <f t="shared" si="219"/>
        <v>3.7807005999999888</v>
      </c>
      <c r="S2963" s="1">
        <f t="shared" si="220"/>
        <v>137.19225303810438</v>
      </c>
      <c r="T2963" s="1">
        <f t="shared" si="221"/>
        <v>133.61734776189562</v>
      </c>
      <c r="U2963" s="1" t="str">
        <f t="shared" si="222"/>
        <v>Change UP</v>
      </c>
      <c r="V2963" s="1" t="str">
        <f t="shared" si="223"/>
        <v/>
      </c>
      <c r="W2963" s="1" t="str">
        <f t="shared" si="224"/>
        <v/>
      </c>
    </row>
    <row r="2964" spans="1:23" x14ac:dyDescent="0.25">
      <c r="A2964" s="3">
        <v>44477</v>
      </c>
      <c r="B2964">
        <v>139.90600599999999</v>
      </c>
      <c r="C2964">
        <v>140.317001</v>
      </c>
      <c r="D2964">
        <v>139.42935199999999</v>
      </c>
      <c r="E2964">
        <v>140.05600000000001</v>
      </c>
      <c r="F2964">
        <v>140.05600000000001</v>
      </c>
      <c r="G2964">
        <v>18924000</v>
      </c>
      <c r="I2964" s="2">
        <f t="shared" si="210"/>
        <v>139.30098466666666</v>
      </c>
      <c r="J2964" s="2">
        <f t="shared" si="211"/>
        <v>138.44752033333333</v>
      </c>
      <c r="K2964" s="2">
        <f t="shared" si="212"/>
        <v>137.70953966666667</v>
      </c>
      <c r="L2964" s="2">
        <f t="shared" si="213"/>
        <v>136.85607533333334</v>
      </c>
      <c r="M2964" s="2">
        <f t="shared" si="214"/>
        <v>140.03896533333332</v>
      </c>
      <c r="N2964" s="2">
        <f t="shared" si="215"/>
        <v>140.89242966666666</v>
      </c>
      <c r="O2964" s="2">
        <f t="shared" si="216"/>
        <v>141.63041033333332</v>
      </c>
      <c r="P2964" s="10" t="str">
        <f t="shared" si="217"/>
        <v>Possibly up</v>
      </c>
      <c r="Q2964" s="2">
        <f t="shared" si="218"/>
        <v>136.58879999999999</v>
      </c>
      <c r="R2964" s="2">
        <f t="shared" si="219"/>
        <v>3.4672000000000196</v>
      </c>
      <c r="S2964" s="1">
        <f t="shared" si="220"/>
        <v>138.55652559895034</v>
      </c>
      <c r="T2964" s="1">
        <f t="shared" si="221"/>
        <v>134.62107440104964</v>
      </c>
      <c r="U2964" s="1" t="str">
        <f t="shared" si="222"/>
        <v>Change UP</v>
      </c>
      <c r="V2964" s="1" t="str">
        <f t="shared" si="223"/>
        <v/>
      </c>
      <c r="W2964" s="1" t="str">
        <f t="shared" si="224"/>
        <v/>
      </c>
    </row>
    <row r="2965" spans="1:23" x14ac:dyDescent="0.25">
      <c r="A2965" s="3">
        <v>44480</v>
      </c>
      <c r="B2965">
        <v>139.800003</v>
      </c>
      <c r="C2965">
        <v>140.76365699999999</v>
      </c>
      <c r="D2965">
        <v>138.80650299999999</v>
      </c>
      <c r="E2965">
        <v>138.84750399999999</v>
      </c>
      <c r="F2965">
        <v>138.84750399999999</v>
      </c>
      <c r="G2965">
        <v>16584000</v>
      </c>
      <c r="I2965" s="2">
        <f t="shared" si="210"/>
        <v>139.93411766666668</v>
      </c>
      <c r="J2965" s="2">
        <f t="shared" si="211"/>
        <v>139.55123433333335</v>
      </c>
      <c r="K2965" s="2">
        <f t="shared" si="212"/>
        <v>139.04646866666667</v>
      </c>
      <c r="L2965" s="2">
        <f t="shared" si="213"/>
        <v>138.66358533333334</v>
      </c>
      <c r="M2965" s="2">
        <f t="shared" si="214"/>
        <v>140.43888333333337</v>
      </c>
      <c r="N2965" s="2">
        <f t="shared" si="215"/>
        <v>140.82176666666669</v>
      </c>
      <c r="O2965" s="2">
        <f t="shared" si="216"/>
        <v>141.32653233333338</v>
      </c>
      <c r="P2965" s="10" t="str">
        <f t="shared" si="217"/>
        <v>Likely down</v>
      </c>
      <c r="Q2965" s="2">
        <f t="shared" si="218"/>
        <v>137.30750120000002</v>
      </c>
      <c r="R2965" s="2">
        <f t="shared" si="219"/>
        <v>1.5400027999999679</v>
      </c>
      <c r="S2965" s="1">
        <f t="shared" si="220"/>
        <v>139.80302928494592</v>
      </c>
      <c r="T2965" s="1">
        <f t="shared" si="221"/>
        <v>134.81197311505412</v>
      </c>
      <c r="U2965" s="1" t="str">
        <f t="shared" si="222"/>
        <v>Change UP</v>
      </c>
      <c r="V2965" s="1" t="str">
        <f t="shared" si="223"/>
        <v/>
      </c>
      <c r="W2965" s="1" t="str">
        <f t="shared" si="224"/>
        <v/>
      </c>
    </row>
    <row r="2966" spans="1:23" x14ac:dyDescent="0.25">
      <c r="A2966" s="3">
        <v>44481</v>
      </c>
      <c r="B2966">
        <v>139.637497</v>
      </c>
      <c r="C2966">
        <v>139.695007</v>
      </c>
      <c r="D2966">
        <v>136.25</v>
      </c>
      <c r="E2966">
        <v>136.712997</v>
      </c>
      <c r="F2966">
        <v>136.712997</v>
      </c>
      <c r="G2966">
        <v>22536000</v>
      </c>
      <c r="I2966" s="2">
        <f t="shared" si="210"/>
        <v>139.47255466666664</v>
      </c>
      <c r="J2966" s="2">
        <f t="shared" si="211"/>
        <v>138.18145233333328</v>
      </c>
      <c r="K2966" s="2">
        <f t="shared" si="212"/>
        <v>137.51540066666664</v>
      </c>
      <c r="L2966" s="2">
        <f t="shared" si="213"/>
        <v>136.22429833333328</v>
      </c>
      <c r="M2966" s="2">
        <f t="shared" si="214"/>
        <v>140.13860633333329</v>
      </c>
      <c r="N2966" s="2">
        <f t="shared" si="215"/>
        <v>141.42970866666664</v>
      </c>
      <c r="O2966" s="2">
        <f t="shared" si="216"/>
        <v>142.09576033333329</v>
      </c>
      <c r="P2966" s="10" t="str">
        <f t="shared" si="217"/>
        <v>Likely down</v>
      </c>
      <c r="Q2966" s="2">
        <f t="shared" si="218"/>
        <v>138.3240022</v>
      </c>
      <c r="R2966" s="2">
        <f t="shared" si="219"/>
        <v>-1.6110051999999939</v>
      </c>
      <c r="S2966" s="1">
        <f t="shared" si="220"/>
        <v>139.87049476892918</v>
      </c>
      <c r="T2966" s="1">
        <f t="shared" si="221"/>
        <v>136.77750963107081</v>
      </c>
      <c r="U2966" s="1" t="str">
        <f t="shared" si="222"/>
        <v>Change DOWN</v>
      </c>
      <c r="V2966" s="1" t="str">
        <f t="shared" si="223"/>
        <v>Change DOWN</v>
      </c>
      <c r="W2966" s="1">
        <f t="shared" si="224"/>
        <v>136.712997</v>
      </c>
    </row>
    <row r="2967" spans="1:23" x14ac:dyDescent="0.25">
      <c r="A2967" s="3">
        <v>44482</v>
      </c>
      <c r="B2967">
        <v>137.75</v>
      </c>
      <c r="C2967">
        <v>138.550003</v>
      </c>
      <c r="D2967">
        <v>136.97650100000001</v>
      </c>
      <c r="E2967">
        <v>137.89999399999999</v>
      </c>
      <c r="F2967">
        <v>137.89999399999999</v>
      </c>
      <c r="G2967">
        <v>16380000</v>
      </c>
      <c r="I2967" s="2">
        <f t="shared" si="210"/>
        <v>137.55266800000001</v>
      </c>
      <c r="J2967" s="2">
        <f t="shared" si="211"/>
        <v>135.41032900000002</v>
      </c>
      <c r="K2967" s="2">
        <f t="shared" si="212"/>
        <v>134.10766100000001</v>
      </c>
      <c r="L2967" s="2">
        <f t="shared" si="213"/>
        <v>131.96532200000001</v>
      </c>
      <c r="M2967" s="2">
        <f t="shared" si="214"/>
        <v>138.85533600000002</v>
      </c>
      <c r="N2967" s="2">
        <f t="shared" si="215"/>
        <v>140.99767500000002</v>
      </c>
      <c r="O2967" s="2">
        <f t="shared" si="216"/>
        <v>142.30034300000003</v>
      </c>
      <c r="P2967" s="10" t="str">
        <f t="shared" si="217"/>
        <v/>
      </c>
      <c r="Q2967" s="2">
        <f t="shared" si="218"/>
        <v>138.43120119999998</v>
      </c>
      <c r="R2967" s="2">
        <f t="shared" si="219"/>
        <v>-0.531207199999983</v>
      </c>
      <c r="S2967" s="1">
        <f t="shared" si="220"/>
        <v>139.80003526870908</v>
      </c>
      <c r="T2967" s="1">
        <f t="shared" si="221"/>
        <v>137.06236713129087</v>
      </c>
      <c r="U2967" s="1" t="str">
        <f t="shared" si="222"/>
        <v>Change DOWN</v>
      </c>
      <c r="V2967" s="1" t="str">
        <f t="shared" si="223"/>
        <v/>
      </c>
      <c r="W2967" s="1" t="str">
        <f t="shared" si="224"/>
        <v/>
      </c>
    </row>
    <row r="2968" spans="1:23" x14ac:dyDescent="0.25">
      <c r="A2968" s="3">
        <v>44483</v>
      </c>
      <c r="B2968">
        <v>139.95199600000001</v>
      </c>
      <c r="C2968">
        <v>141.65150499999999</v>
      </c>
      <c r="D2968">
        <v>139.33900499999999</v>
      </c>
      <c r="E2968">
        <v>141.412003</v>
      </c>
      <c r="F2968">
        <v>141.412003</v>
      </c>
      <c r="G2968">
        <v>21426000</v>
      </c>
      <c r="I2968" s="2">
        <f t="shared" si="210"/>
        <v>137.80883266666669</v>
      </c>
      <c r="J2968" s="2">
        <f t="shared" si="211"/>
        <v>137.06766233333337</v>
      </c>
      <c r="K2968" s="2">
        <f t="shared" si="212"/>
        <v>136.2353306666667</v>
      </c>
      <c r="L2968" s="2">
        <f t="shared" si="213"/>
        <v>135.49416033333338</v>
      </c>
      <c r="M2968" s="2">
        <f t="shared" si="214"/>
        <v>138.64116433333336</v>
      </c>
      <c r="N2968" s="2">
        <f t="shared" si="215"/>
        <v>139.38233466666668</v>
      </c>
      <c r="O2968" s="2">
        <f t="shared" si="216"/>
        <v>140.21466633333335</v>
      </c>
      <c r="P2968" s="10" t="str">
        <f t="shared" si="217"/>
        <v>Definitely up</v>
      </c>
      <c r="Q2968" s="2">
        <f t="shared" si="218"/>
        <v>138.54039919999997</v>
      </c>
      <c r="R2968" s="2">
        <f t="shared" si="219"/>
        <v>2.871603800000031</v>
      </c>
      <c r="S2968" s="1">
        <f t="shared" si="220"/>
        <v>139.82073441941117</v>
      </c>
      <c r="T2968" s="1">
        <f t="shared" si="221"/>
        <v>137.26006398058877</v>
      </c>
      <c r="U2968" s="1" t="str">
        <f t="shared" si="222"/>
        <v>Change UP</v>
      </c>
      <c r="V2968" s="1" t="str">
        <f t="shared" si="223"/>
        <v>Change UP</v>
      </c>
      <c r="W2968" s="1">
        <f t="shared" si="224"/>
        <v>141.412003</v>
      </c>
    </row>
    <row r="2969" spans="1:23" x14ac:dyDescent="0.25">
      <c r="A2969" s="3">
        <v>44484</v>
      </c>
      <c r="B2969">
        <v>142.199997</v>
      </c>
      <c r="C2969">
        <v>142.199997</v>
      </c>
      <c r="D2969">
        <v>141.06449900000001</v>
      </c>
      <c r="E2969">
        <v>141.675003</v>
      </c>
      <c r="F2969">
        <v>141.675003</v>
      </c>
      <c r="G2969">
        <v>21250000</v>
      </c>
      <c r="I2969" s="2">
        <f t="shared" si="210"/>
        <v>140.80083766666667</v>
      </c>
      <c r="J2969" s="2">
        <f t="shared" si="211"/>
        <v>139.95017033333335</v>
      </c>
      <c r="K2969" s="2">
        <f t="shared" si="212"/>
        <v>138.48833766666667</v>
      </c>
      <c r="L2969" s="2">
        <f t="shared" si="213"/>
        <v>137.63767033333335</v>
      </c>
      <c r="M2969" s="2">
        <f t="shared" si="214"/>
        <v>142.26267033333335</v>
      </c>
      <c r="N2969" s="2">
        <f t="shared" si="215"/>
        <v>143.11333766666667</v>
      </c>
      <c r="O2969" s="2">
        <f t="shared" si="216"/>
        <v>144.57517033333335</v>
      </c>
      <c r="P2969" s="10" t="str">
        <f t="shared" si="217"/>
        <v/>
      </c>
      <c r="Q2969" s="2">
        <f t="shared" si="218"/>
        <v>138.9856996</v>
      </c>
      <c r="R2969" s="2">
        <f t="shared" si="219"/>
        <v>2.6893034</v>
      </c>
      <c r="S2969" s="1">
        <f t="shared" si="220"/>
        <v>140.81569433475124</v>
      </c>
      <c r="T2969" s="1">
        <f t="shared" si="221"/>
        <v>137.15570486524877</v>
      </c>
      <c r="U2969" s="1" t="str">
        <f t="shared" si="222"/>
        <v>Change UP</v>
      </c>
      <c r="V2969" s="1" t="str">
        <f t="shared" si="223"/>
        <v/>
      </c>
      <c r="W2969" s="1" t="str">
        <f t="shared" si="224"/>
        <v/>
      </c>
    </row>
    <row r="2970" spans="1:23" x14ac:dyDescent="0.25">
      <c r="A2970" s="3">
        <v>44487</v>
      </c>
      <c r="B2970">
        <v>141.21350100000001</v>
      </c>
      <c r="C2970">
        <v>142.998749</v>
      </c>
      <c r="D2970">
        <v>141.21350100000001</v>
      </c>
      <c r="E2970">
        <v>142.96049500000001</v>
      </c>
      <c r="F2970">
        <v>142.96049500000001</v>
      </c>
      <c r="G2970">
        <v>16564000</v>
      </c>
      <c r="I2970" s="2">
        <f t="shared" si="210"/>
        <v>141.64649966666667</v>
      </c>
      <c r="J2970" s="2">
        <f t="shared" si="211"/>
        <v>141.09300233333335</v>
      </c>
      <c r="K2970" s="2">
        <f t="shared" si="212"/>
        <v>140.51100166666669</v>
      </c>
      <c r="L2970" s="2">
        <f t="shared" si="213"/>
        <v>139.95750433333336</v>
      </c>
      <c r="M2970" s="2">
        <f t="shared" si="214"/>
        <v>142.22850033333333</v>
      </c>
      <c r="N2970" s="2">
        <f t="shared" si="215"/>
        <v>142.78199766666665</v>
      </c>
      <c r="O2970" s="2">
        <f t="shared" si="216"/>
        <v>143.36399833333331</v>
      </c>
      <c r="P2970" s="10" t="str">
        <f t="shared" si="217"/>
        <v>Likely up</v>
      </c>
      <c r="Q2970" s="2">
        <f t="shared" si="218"/>
        <v>139.3095002</v>
      </c>
      <c r="R2970" s="2">
        <f t="shared" si="219"/>
        <v>3.6509948000000065</v>
      </c>
      <c r="S2970" s="1">
        <f t="shared" si="220"/>
        <v>141.48654513551918</v>
      </c>
      <c r="T2970" s="1">
        <f t="shared" si="221"/>
        <v>137.13245526448083</v>
      </c>
      <c r="U2970" s="1" t="str">
        <f t="shared" si="222"/>
        <v>Change UP</v>
      </c>
      <c r="V2970" s="1" t="str">
        <f t="shared" si="223"/>
        <v/>
      </c>
      <c r="W2970" s="1" t="str">
        <f t="shared" si="224"/>
        <v/>
      </c>
    </row>
    <row r="2971" spans="1:23" x14ac:dyDescent="0.25">
      <c r="A2971" s="3">
        <v>44488</v>
      </c>
      <c r="B2971">
        <v>143.291504</v>
      </c>
      <c r="C2971">
        <v>144.10699500000001</v>
      </c>
      <c r="D2971">
        <v>143.09599299999999</v>
      </c>
      <c r="E2971">
        <v>143.82200599999999</v>
      </c>
      <c r="F2971">
        <v>143.82200599999999</v>
      </c>
      <c r="G2971">
        <v>15316000</v>
      </c>
      <c r="I2971" s="2">
        <f t="shared" si="210"/>
        <v>142.39091500000004</v>
      </c>
      <c r="J2971" s="2">
        <f t="shared" si="211"/>
        <v>141.78308100000007</v>
      </c>
      <c r="K2971" s="2">
        <f t="shared" si="212"/>
        <v>140.60566700000004</v>
      </c>
      <c r="L2971" s="2">
        <f t="shared" si="213"/>
        <v>139.99783300000007</v>
      </c>
      <c r="M2971" s="2">
        <f t="shared" si="214"/>
        <v>143.56832900000006</v>
      </c>
      <c r="N2971" s="2">
        <f t="shared" si="215"/>
        <v>144.17616300000003</v>
      </c>
      <c r="O2971" s="2">
        <f t="shared" si="216"/>
        <v>145.35357700000006</v>
      </c>
      <c r="P2971" s="10" t="str">
        <f t="shared" si="217"/>
        <v>Possibly up</v>
      </c>
      <c r="Q2971" s="2">
        <f t="shared" si="218"/>
        <v>140.13209839999999</v>
      </c>
      <c r="R2971" s="2">
        <f t="shared" si="219"/>
        <v>3.689907599999998</v>
      </c>
      <c r="S2971" s="1">
        <f t="shared" si="220"/>
        <v>142.8103012560527</v>
      </c>
      <c r="T2971" s="1">
        <f t="shared" si="221"/>
        <v>137.45389554394728</v>
      </c>
      <c r="U2971" s="1" t="str">
        <f t="shared" si="222"/>
        <v>Change UP</v>
      </c>
      <c r="V2971" s="1" t="str">
        <f t="shared" si="223"/>
        <v/>
      </c>
      <c r="W2971" s="1" t="str">
        <f t="shared" si="224"/>
        <v/>
      </c>
    </row>
    <row r="2972" spans="1:23" x14ac:dyDescent="0.25">
      <c r="A2972" s="3">
        <v>44489</v>
      </c>
      <c r="B2972">
        <v>144.22250399999999</v>
      </c>
      <c r="C2972">
        <v>144.24775700000001</v>
      </c>
      <c r="D2972">
        <v>141.912003</v>
      </c>
      <c r="E2972">
        <v>142.41499300000001</v>
      </c>
      <c r="F2972">
        <v>142.41499300000001</v>
      </c>
      <c r="G2972">
        <v>17940000</v>
      </c>
      <c r="I2972" s="2">
        <f t="shared" si="210"/>
        <v>143.67499799999999</v>
      </c>
      <c r="J2972" s="2">
        <f t="shared" si="211"/>
        <v>143.24300099999996</v>
      </c>
      <c r="K2972" s="2">
        <f t="shared" si="212"/>
        <v>142.66399599999997</v>
      </c>
      <c r="L2972" s="2">
        <f t="shared" si="213"/>
        <v>142.23199899999994</v>
      </c>
      <c r="M2972" s="2">
        <f t="shared" si="214"/>
        <v>144.25400299999998</v>
      </c>
      <c r="N2972" s="2">
        <f t="shared" si="215"/>
        <v>144.68600000000001</v>
      </c>
      <c r="O2972" s="2">
        <f t="shared" si="216"/>
        <v>145.265005</v>
      </c>
      <c r="P2972" s="10" t="str">
        <f t="shared" si="217"/>
        <v>Likely down</v>
      </c>
      <c r="Q2972" s="2">
        <f t="shared" si="218"/>
        <v>141.55390019999999</v>
      </c>
      <c r="R2972" s="2">
        <f t="shared" si="219"/>
        <v>0.86109280000002286</v>
      </c>
      <c r="S2972" s="1">
        <f t="shared" si="220"/>
        <v>143.81822372333508</v>
      </c>
      <c r="T2972" s="1">
        <f t="shared" si="221"/>
        <v>139.28957667666489</v>
      </c>
      <c r="U2972" s="1" t="str">
        <f t="shared" si="222"/>
        <v>Change UP</v>
      </c>
      <c r="V2972" s="1" t="str">
        <f t="shared" si="223"/>
        <v/>
      </c>
      <c r="W2972" s="1" t="str">
        <f t="shared" si="224"/>
        <v/>
      </c>
    </row>
    <row r="2973" spans="1:23" x14ac:dyDescent="0.25">
      <c r="A2973" s="3">
        <v>44490</v>
      </c>
      <c r="B2973">
        <v>142.192001</v>
      </c>
      <c r="C2973">
        <v>142.849503</v>
      </c>
      <c r="D2973">
        <v>141.63699299999999</v>
      </c>
      <c r="E2973">
        <v>142.78050200000001</v>
      </c>
      <c r="F2973">
        <v>142.78050200000001</v>
      </c>
      <c r="G2973">
        <v>14850000</v>
      </c>
      <c r="I2973" s="2">
        <f t="shared" si="210"/>
        <v>142.858251</v>
      </c>
      <c r="J2973" s="2">
        <f t="shared" si="211"/>
        <v>141.46874499999998</v>
      </c>
      <c r="K2973" s="2">
        <f t="shared" si="212"/>
        <v>140.52249699999999</v>
      </c>
      <c r="L2973" s="2">
        <f t="shared" si="213"/>
        <v>139.13299099999998</v>
      </c>
      <c r="M2973" s="2">
        <f t="shared" si="214"/>
        <v>143.80449899999999</v>
      </c>
      <c r="N2973" s="2">
        <f t="shared" si="215"/>
        <v>145.194005</v>
      </c>
      <c r="O2973" s="2">
        <f t="shared" si="216"/>
        <v>146.140253</v>
      </c>
      <c r="P2973" s="10" t="str">
        <f t="shared" si="217"/>
        <v/>
      </c>
      <c r="Q2973" s="2">
        <f t="shared" si="218"/>
        <v>142.45689999999999</v>
      </c>
      <c r="R2973" s="2">
        <f t="shared" si="219"/>
        <v>0.32360200000002237</v>
      </c>
      <c r="S2973" s="1">
        <f t="shared" si="220"/>
        <v>143.43440334668583</v>
      </c>
      <c r="T2973" s="1">
        <f t="shared" si="221"/>
        <v>141.47939665331415</v>
      </c>
      <c r="U2973" s="1" t="str">
        <f t="shared" si="222"/>
        <v>Change UP</v>
      </c>
      <c r="V2973" s="1" t="str">
        <f t="shared" si="223"/>
        <v/>
      </c>
      <c r="W2973" s="1" t="str">
        <f t="shared" si="224"/>
        <v/>
      </c>
    </row>
    <row r="2974" spans="1:23" x14ac:dyDescent="0.25">
      <c r="A2974" s="3">
        <v>44491</v>
      </c>
      <c r="B2974">
        <v>140.350998</v>
      </c>
      <c r="C2974">
        <v>141.558502</v>
      </c>
      <c r="D2974">
        <v>137.170502</v>
      </c>
      <c r="E2974">
        <v>138.625</v>
      </c>
      <c r="F2974">
        <v>138.625</v>
      </c>
      <c r="G2974">
        <v>30182000</v>
      </c>
      <c r="I2974" s="2">
        <f t="shared" si="210"/>
        <v>142.42233266666668</v>
      </c>
      <c r="J2974" s="2">
        <f t="shared" si="211"/>
        <v>141.99516233333335</v>
      </c>
      <c r="K2974" s="2">
        <f t="shared" si="212"/>
        <v>141.20982266666667</v>
      </c>
      <c r="L2974" s="2">
        <f t="shared" si="213"/>
        <v>140.78265233333335</v>
      </c>
      <c r="M2974" s="2">
        <f t="shared" si="214"/>
        <v>143.20767233333336</v>
      </c>
      <c r="N2974" s="2">
        <f t="shared" si="215"/>
        <v>143.63484266666669</v>
      </c>
      <c r="O2974" s="2">
        <f t="shared" si="216"/>
        <v>144.42018233333337</v>
      </c>
      <c r="P2974" s="10" t="str">
        <f t="shared" si="217"/>
        <v>Definitely down</v>
      </c>
      <c r="Q2974" s="2">
        <f t="shared" si="218"/>
        <v>142.73059979999999</v>
      </c>
      <c r="R2974" s="2">
        <f t="shared" si="219"/>
        <v>-4.1055997999999931</v>
      </c>
      <c r="S2974" s="1">
        <f t="shared" si="220"/>
        <v>143.51488319621637</v>
      </c>
      <c r="T2974" s="1">
        <f t="shared" si="221"/>
        <v>141.94631640378361</v>
      </c>
      <c r="U2974" s="1" t="str">
        <f t="shared" si="222"/>
        <v>Change DOWN</v>
      </c>
      <c r="V2974" s="1" t="str">
        <f t="shared" si="223"/>
        <v>Change DOWN</v>
      </c>
      <c r="W2974" s="1">
        <f t="shared" si="224"/>
        <v>138.625</v>
      </c>
    </row>
    <row r="2975" spans="1:23" x14ac:dyDescent="0.25">
      <c r="A2975" s="3">
        <v>44494</v>
      </c>
      <c r="B2975">
        <v>138.81050099999999</v>
      </c>
      <c r="C2975">
        <v>139.20579499999999</v>
      </c>
      <c r="D2975">
        <v>136.74850499999999</v>
      </c>
      <c r="E2975">
        <v>138.77299500000001</v>
      </c>
      <c r="F2975">
        <v>138.77299500000001</v>
      </c>
      <c r="G2975">
        <v>21082000</v>
      </c>
      <c r="I2975" s="2">
        <f t="shared" ref="I2975:I3038" si="225">AVERAGE(C2974:E2974)</f>
        <v>139.11800133333335</v>
      </c>
      <c r="J2975" s="2">
        <f t="shared" ref="J2975:J3038" si="226">(2*I2975)-C2974</f>
        <v>136.6775006666667</v>
      </c>
      <c r="K2975" s="2">
        <f t="shared" ref="K2975:K3038" si="227">I2975-(C2974-D2974)</f>
        <v>134.73000133333335</v>
      </c>
      <c r="L2975" s="2">
        <f t="shared" ref="L2975:L3038" si="228">D2974-2*(C2974-I2975)</f>
        <v>132.2895006666667</v>
      </c>
      <c r="M2975" s="2">
        <f t="shared" ref="M2975:M3038" si="229">(2*I2975)-D2974</f>
        <v>141.06550066666671</v>
      </c>
      <c r="N2975" s="2">
        <f t="shared" ref="N2975:N3038" si="230">I2975+(C2974-D2974)</f>
        <v>143.50600133333336</v>
      </c>
      <c r="O2975" s="2">
        <f t="shared" ref="O2975:O3038" si="231">C2974+2*(I2975-D2974)</f>
        <v>145.45350066666671</v>
      </c>
      <c r="P2975" s="10" t="str">
        <f t="shared" ref="P2975:P3038" si="232">IF(E2975&lt;L2975,"Definitely down",IF(AND(E2975&lt;J2975,E2975&lt;K2975),"Likely down",IF(E2975&lt;J2975,"Possibly down",IF(E2975&gt;O2975,"Definitely up",IF(AND(E2975&gt;M2975,E2975&gt;N2975),"Likely up",IF(E2975&gt;M2975,"Possibly up",""))))))</f>
        <v/>
      </c>
      <c r="Q2975" s="2">
        <f t="shared" ref="Q2975:Q3038" si="233">AVERAGE(E2970:E2974)</f>
        <v>142.12059920000002</v>
      </c>
      <c r="R2975" s="2">
        <f t="shared" ref="R2975:R3038" si="234">E2975-Q2975</f>
        <v>-3.3476042000000064</v>
      </c>
      <c r="S2975" s="1">
        <f t="shared" si="220"/>
        <v>144.14183417124352</v>
      </c>
      <c r="T2975" s="1">
        <f t="shared" si="221"/>
        <v>140.09936422875651</v>
      </c>
      <c r="U2975" s="1" t="str">
        <f t="shared" si="222"/>
        <v>Change DOWN</v>
      </c>
      <c r="V2975" s="1" t="str">
        <f t="shared" si="223"/>
        <v/>
      </c>
      <c r="W2975" s="1" t="str">
        <f t="shared" si="224"/>
        <v/>
      </c>
    </row>
    <row r="2976" spans="1:23" x14ac:dyDescent="0.25">
      <c r="A2976" s="3">
        <v>44495</v>
      </c>
      <c r="B2976">
        <v>140.60600299999999</v>
      </c>
      <c r="C2976">
        <v>140.839493</v>
      </c>
      <c r="D2976">
        <v>139.005493</v>
      </c>
      <c r="E2976">
        <v>139.671997</v>
      </c>
      <c r="F2976">
        <v>139.671997</v>
      </c>
      <c r="G2976">
        <v>28258000</v>
      </c>
      <c r="I2976" s="2">
        <f t="shared" si="225"/>
        <v>138.24243166666668</v>
      </c>
      <c r="J2976" s="2">
        <f t="shared" si="226"/>
        <v>137.27906833333336</v>
      </c>
      <c r="K2976" s="2">
        <f t="shared" si="227"/>
        <v>135.78514166666668</v>
      </c>
      <c r="L2976" s="2">
        <f t="shared" si="228"/>
        <v>134.82177833333336</v>
      </c>
      <c r="M2976" s="2">
        <f t="shared" si="229"/>
        <v>139.73635833333336</v>
      </c>
      <c r="N2976" s="2">
        <f t="shared" si="230"/>
        <v>140.69972166666668</v>
      </c>
      <c r="O2976" s="2">
        <f t="shared" si="231"/>
        <v>142.19364833333336</v>
      </c>
      <c r="P2976" s="10" t="str">
        <f t="shared" si="232"/>
        <v/>
      </c>
      <c r="Q2976" s="2">
        <f t="shared" si="233"/>
        <v>141.28309920000001</v>
      </c>
      <c r="R2976" s="2">
        <f t="shared" si="234"/>
        <v>-1.6111022000000048</v>
      </c>
      <c r="S2976" s="1">
        <f t="shared" ref="S2976:S3039" si="235">AVERAGE(E2971:E2975)+$X$2*_xlfn.STDEV.S(E2971:E2975)</f>
        <v>143.69844394303934</v>
      </c>
      <c r="T2976" s="1">
        <f t="shared" ref="T2976:T3039" si="236">AVERAGE(E2971:E2975)-$X$2*_xlfn.STDEV.S(E2971:E2975)</f>
        <v>138.86775445696068</v>
      </c>
      <c r="U2976" s="1" t="str">
        <f t="shared" ref="U2976:U3039" si="237">IF(E2976&gt;S2976,"Change UP",IF(E2976&lt;T2976,"Change DOWN",U2975))</f>
        <v>Change DOWN</v>
      </c>
      <c r="V2976" s="1" t="str">
        <f t="shared" ref="V2976:V3039" si="238">IF(U2976=U2975,"",U2976)</f>
        <v/>
      </c>
      <c r="W2976" s="1" t="str">
        <f t="shared" ref="W2976:W3039" si="239">IF(V2976&lt;&gt;"",E2976,"")</f>
        <v/>
      </c>
    </row>
    <row r="2977" spans="1:23" x14ac:dyDescent="0.25">
      <c r="A2977" s="3">
        <v>44496</v>
      </c>
      <c r="B2977">
        <v>139.90249600000001</v>
      </c>
      <c r="C2977">
        <v>149.11799600000001</v>
      </c>
      <c r="D2977">
        <v>139.90249600000001</v>
      </c>
      <c r="E2977">
        <v>146.427505</v>
      </c>
      <c r="F2977">
        <v>146.427505</v>
      </c>
      <c r="G2977">
        <v>51850000</v>
      </c>
      <c r="I2977" s="2">
        <f t="shared" si="225"/>
        <v>139.83899433333332</v>
      </c>
      <c r="J2977" s="2">
        <f t="shared" si="226"/>
        <v>138.83849566666663</v>
      </c>
      <c r="K2977" s="2">
        <f t="shared" si="227"/>
        <v>138.00499433333331</v>
      </c>
      <c r="L2977" s="2">
        <f t="shared" si="228"/>
        <v>137.00449566666663</v>
      </c>
      <c r="M2977" s="2">
        <f t="shared" si="229"/>
        <v>140.67249566666663</v>
      </c>
      <c r="N2977" s="2">
        <f t="shared" si="230"/>
        <v>141.67299433333332</v>
      </c>
      <c r="O2977" s="2">
        <f t="shared" si="231"/>
        <v>142.50649566666664</v>
      </c>
      <c r="P2977" s="10" t="str">
        <f t="shared" si="232"/>
        <v>Definitely up</v>
      </c>
      <c r="Q2977" s="2">
        <f t="shared" si="233"/>
        <v>140.45309740000002</v>
      </c>
      <c r="R2977" s="2">
        <f t="shared" si="234"/>
        <v>5.9744075999999779</v>
      </c>
      <c r="S2977" s="1">
        <f t="shared" si="235"/>
        <v>142.45563632163507</v>
      </c>
      <c r="T2977" s="1">
        <f t="shared" si="236"/>
        <v>138.45055847836497</v>
      </c>
      <c r="U2977" s="1" t="str">
        <f t="shared" si="237"/>
        <v>Change UP</v>
      </c>
      <c r="V2977" s="1" t="str">
        <f t="shared" si="238"/>
        <v>Change UP</v>
      </c>
      <c r="W2977" s="1">
        <f t="shared" si="239"/>
        <v>146.427505</v>
      </c>
    </row>
    <row r="2978" spans="1:23" x14ac:dyDescent="0.25">
      <c r="A2978" s="3">
        <v>44497</v>
      </c>
      <c r="B2978">
        <v>147.29899599999999</v>
      </c>
      <c r="C2978">
        <v>147.42449999999999</v>
      </c>
      <c r="D2978">
        <v>144.76350400000001</v>
      </c>
      <c r="E2978">
        <v>146.128998</v>
      </c>
      <c r="F2978">
        <v>146.128998</v>
      </c>
      <c r="G2978">
        <v>32418000</v>
      </c>
      <c r="I2978" s="2">
        <f t="shared" si="225"/>
        <v>145.14933233333332</v>
      </c>
      <c r="J2978" s="2">
        <f t="shared" si="226"/>
        <v>141.18066866666663</v>
      </c>
      <c r="K2978" s="2">
        <f t="shared" si="227"/>
        <v>135.93383233333333</v>
      </c>
      <c r="L2978" s="2">
        <f t="shared" si="228"/>
        <v>131.96516866666664</v>
      </c>
      <c r="M2978" s="2">
        <f t="shared" si="229"/>
        <v>150.39616866666663</v>
      </c>
      <c r="N2978" s="2">
        <f t="shared" si="230"/>
        <v>154.36483233333331</v>
      </c>
      <c r="O2978" s="2">
        <f t="shared" si="231"/>
        <v>159.61166866666662</v>
      </c>
      <c r="P2978" s="10" t="str">
        <f t="shared" si="232"/>
        <v/>
      </c>
      <c r="Q2978" s="2">
        <f t="shared" si="233"/>
        <v>141.2555998</v>
      </c>
      <c r="R2978" s="2">
        <f t="shared" si="234"/>
        <v>4.8733981999999969</v>
      </c>
      <c r="S2978" s="1">
        <f t="shared" si="235"/>
        <v>144.59719784009485</v>
      </c>
      <c r="T2978" s="1">
        <f t="shared" si="236"/>
        <v>137.91400175990515</v>
      </c>
      <c r="U2978" s="1" t="str">
        <f t="shared" si="237"/>
        <v>Change UP</v>
      </c>
      <c r="V2978" s="1" t="str">
        <f t="shared" si="238"/>
        <v/>
      </c>
      <c r="W2978" s="1" t="str">
        <f t="shared" si="239"/>
        <v/>
      </c>
    </row>
    <row r="2979" spans="1:23" x14ac:dyDescent="0.25">
      <c r="A2979" s="3">
        <v>44498</v>
      </c>
      <c r="B2979">
        <v>145.520004</v>
      </c>
      <c r="C2979">
        <v>148.61300700000001</v>
      </c>
      <c r="D2979">
        <v>145.166504</v>
      </c>
      <c r="E2979">
        <v>148.27049299999999</v>
      </c>
      <c r="F2979">
        <v>148.27049299999999</v>
      </c>
      <c r="G2979">
        <v>28954000</v>
      </c>
      <c r="I2979" s="2">
        <f t="shared" si="225"/>
        <v>146.10566733333334</v>
      </c>
      <c r="J2979" s="2">
        <f t="shared" si="226"/>
        <v>144.78683466666669</v>
      </c>
      <c r="K2979" s="2">
        <f t="shared" si="227"/>
        <v>143.44467133333336</v>
      </c>
      <c r="L2979" s="2">
        <f t="shared" si="228"/>
        <v>142.12583866666671</v>
      </c>
      <c r="M2979" s="2">
        <f t="shared" si="229"/>
        <v>147.44783066666668</v>
      </c>
      <c r="N2979" s="2">
        <f t="shared" si="230"/>
        <v>148.76666333333333</v>
      </c>
      <c r="O2979" s="2">
        <f t="shared" si="231"/>
        <v>150.10882666666666</v>
      </c>
      <c r="P2979" s="10" t="str">
        <f t="shared" si="232"/>
        <v>Possibly up</v>
      </c>
      <c r="Q2979" s="2">
        <f t="shared" si="233"/>
        <v>141.92529900000002</v>
      </c>
      <c r="R2979" s="2">
        <f t="shared" si="234"/>
        <v>6.3451939999999638</v>
      </c>
      <c r="S2979" s="1">
        <f t="shared" si="235"/>
        <v>145.92052452711542</v>
      </c>
      <c r="T2979" s="1">
        <f t="shared" si="236"/>
        <v>137.93007347288463</v>
      </c>
      <c r="U2979" s="1" t="str">
        <f t="shared" si="237"/>
        <v>Change UP</v>
      </c>
      <c r="V2979" s="1" t="str">
        <f t="shared" si="238"/>
        <v/>
      </c>
      <c r="W2979" s="1" t="str">
        <f t="shared" si="239"/>
        <v/>
      </c>
    </row>
    <row r="2980" spans="1:23" x14ac:dyDescent="0.25">
      <c r="A2980" s="3">
        <v>44501</v>
      </c>
      <c r="B2980">
        <v>148.16499300000001</v>
      </c>
      <c r="C2980">
        <v>148.399506</v>
      </c>
      <c r="D2980">
        <v>143.579498</v>
      </c>
      <c r="E2980">
        <v>143.774002</v>
      </c>
      <c r="F2980">
        <v>143.774002</v>
      </c>
      <c r="G2980">
        <v>32272000</v>
      </c>
      <c r="I2980" s="2">
        <f t="shared" si="225"/>
        <v>147.35000133333332</v>
      </c>
      <c r="J2980" s="2">
        <f t="shared" si="226"/>
        <v>146.08699566666664</v>
      </c>
      <c r="K2980" s="2">
        <f t="shared" si="227"/>
        <v>143.90349833333332</v>
      </c>
      <c r="L2980" s="2">
        <f t="shared" si="228"/>
        <v>142.64049266666663</v>
      </c>
      <c r="M2980" s="2">
        <f t="shared" si="229"/>
        <v>149.53349866666665</v>
      </c>
      <c r="N2980" s="2">
        <f t="shared" si="230"/>
        <v>150.79650433333333</v>
      </c>
      <c r="O2980" s="2">
        <f t="shared" si="231"/>
        <v>152.98000166666665</v>
      </c>
      <c r="P2980" s="10" t="str">
        <f t="shared" si="232"/>
        <v>Likely down</v>
      </c>
      <c r="Q2980" s="2">
        <f t="shared" si="233"/>
        <v>143.8543976</v>
      </c>
      <c r="R2980" s="2">
        <f t="shared" si="234"/>
        <v>-8.0395600000002787E-2</v>
      </c>
      <c r="S2980" s="1">
        <f t="shared" si="235"/>
        <v>148.17324334903071</v>
      </c>
      <c r="T2980" s="1">
        <f t="shared" si="236"/>
        <v>139.53555185096928</v>
      </c>
      <c r="U2980" s="1" t="str">
        <f t="shared" si="237"/>
        <v>Change UP</v>
      </c>
      <c r="V2980" s="1" t="str">
        <f t="shared" si="238"/>
        <v/>
      </c>
      <c r="W2980" s="1" t="str">
        <f t="shared" si="239"/>
        <v/>
      </c>
    </row>
    <row r="2981" spans="1:23" x14ac:dyDescent="0.25">
      <c r="A2981" s="3">
        <v>44502</v>
      </c>
      <c r="B2981">
        <v>144.80940200000001</v>
      </c>
      <c r="C2981">
        <v>146.920502</v>
      </c>
      <c r="D2981">
        <v>144.641006</v>
      </c>
      <c r="E2981">
        <v>145.86300700000001</v>
      </c>
      <c r="F2981">
        <v>145.86300700000001</v>
      </c>
      <c r="G2981">
        <v>21150000</v>
      </c>
      <c r="I2981" s="2">
        <f t="shared" si="225"/>
        <v>145.251002</v>
      </c>
      <c r="J2981" s="2">
        <f t="shared" si="226"/>
        <v>142.102498</v>
      </c>
      <c r="K2981" s="2">
        <f t="shared" si="227"/>
        <v>140.430994</v>
      </c>
      <c r="L2981" s="2">
        <f t="shared" si="228"/>
        <v>137.28249</v>
      </c>
      <c r="M2981" s="2">
        <f t="shared" si="229"/>
        <v>146.922506</v>
      </c>
      <c r="N2981" s="2">
        <f t="shared" si="230"/>
        <v>150.07101</v>
      </c>
      <c r="O2981" s="2">
        <f t="shared" si="231"/>
        <v>151.742514</v>
      </c>
      <c r="P2981" s="10" t="str">
        <f t="shared" si="232"/>
        <v/>
      </c>
      <c r="Q2981" s="2">
        <f t="shared" si="233"/>
        <v>144.85459900000001</v>
      </c>
      <c r="R2981" s="2">
        <f t="shared" si="234"/>
        <v>1.0084080000000029</v>
      </c>
      <c r="S2981" s="1">
        <f t="shared" si="235"/>
        <v>148.16343230201471</v>
      </c>
      <c r="T2981" s="1">
        <f t="shared" si="236"/>
        <v>141.5457656979853</v>
      </c>
      <c r="U2981" s="1" t="str">
        <f t="shared" si="237"/>
        <v>Change UP</v>
      </c>
      <c r="V2981" s="1" t="str">
        <f t="shared" si="238"/>
        <v/>
      </c>
      <c r="W2981" s="1" t="str">
        <f t="shared" si="239"/>
        <v/>
      </c>
    </row>
    <row r="2982" spans="1:23" x14ac:dyDescent="0.25">
      <c r="A2982" s="3">
        <v>44503</v>
      </c>
      <c r="B2982">
        <v>146.27499399999999</v>
      </c>
      <c r="C2982">
        <v>146.910507</v>
      </c>
      <c r="D2982">
        <v>145.05349699999999</v>
      </c>
      <c r="E2982">
        <v>146.78999300000001</v>
      </c>
      <c r="F2982">
        <v>146.78999300000001</v>
      </c>
      <c r="G2982">
        <v>17886000</v>
      </c>
      <c r="I2982" s="2">
        <f t="shared" si="225"/>
        <v>145.80817166666668</v>
      </c>
      <c r="J2982" s="2">
        <f t="shared" si="226"/>
        <v>144.69584133333336</v>
      </c>
      <c r="K2982" s="2">
        <f t="shared" si="227"/>
        <v>143.52867566666669</v>
      </c>
      <c r="L2982" s="2">
        <f t="shared" si="228"/>
        <v>142.41634533333337</v>
      </c>
      <c r="M2982" s="2">
        <f t="shared" si="229"/>
        <v>146.97533733333336</v>
      </c>
      <c r="N2982" s="2">
        <f t="shared" si="230"/>
        <v>148.08766766666668</v>
      </c>
      <c r="O2982" s="2">
        <f t="shared" si="231"/>
        <v>149.25483333333335</v>
      </c>
      <c r="P2982" s="10" t="str">
        <f t="shared" si="232"/>
        <v/>
      </c>
      <c r="Q2982" s="2">
        <f t="shared" si="233"/>
        <v>146.09280100000001</v>
      </c>
      <c r="R2982" s="2">
        <f t="shared" si="234"/>
        <v>0.69719200000000114</v>
      </c>
      <c r="S2982" s="1">
        <f t="shared" si="235"/>
        <v>147.69633721116941</v>
      </c>
      <c r="T2982" s="1">
        <f t="shared" si="236"/>
        <v>144.48926478883061</v>
      </c>
      <c r="U2982" s="1" t="str">
        <f t="shared" si="237"/>
        <v>Change UP</v>
      </c>
      <c r="V2982" s="1" t="str">
        <f t="shared" si="238"/>
        <v/>
      </c>
      <c r="W2982" s="1" t="str">
        <f t="shared" si="239"/>
        <v/>
      </c>
    </row>
    <row r="2983" spans="1:23" x14ac:dyDescent="0.25">
      <c r="A2983" s="3">
        <v>44504</v>
      </c>
      <c r="B2983">
        <v>147.199997</v>
      </c>
      <c r="C2983">
        <v>149.949997</v>
      </c>
      <c r="D2983">
        <v>146.634995</v>
      </c>
      <c r="E2983">
        <v>148.682999</v>
      </c>
      <c r="F2983">
        <v>148.682999</v>
      </c>
      <c r="G2983">
        <v>24700000</v>
      </c>
      <c r="I2983" s="2">
        <f t="shared" si="225"/>
        <v>146.25133233333335</v>
      </c>
      <c r="J2983" s="2">
        <f t="shared" si="226"/>
        <v>145.59215766666671</v>
      </c>
      <c r="K2983" s="2">
        <f t="shared" si="227"/>
        <v>144.39432233333335</v>
      </c>
      <c r="L2983" s="2">
        <f t="shared" si="228"/>
        <v>143.73514766666671</v>
      </c>
      <c r="M2983" s="2">
        <f t="shared" si="229"/>
        <v>147.44916766666671</v>
      </c>
      <c r="N2983" s="2">
        <f t="shared" si="230"/>
        <v>148.10834233333335</v>
      </c>
      <c r="O2983" s="2">
        <f t="shared" si="231"/>
        <v>149.30617766666671</v>
      </c>
      <c r="P2983" s="10" t="str">
        <f t="shared" si="232"/>
        <v>Likely up</v>
      </c>
      <c r="Q2983" s="2">
        <f t="shared" si="233"/>
        <v>146.1652986</v>
      </c>
      <c r="R2983" s="2">
        <f t="shared" si="234"/>
        <v>2.5177003999999954</v>
      </c>
      <c r="S2983" s="1">
        <f t="shared" si="235"/>
        <v>147.79571909249151</v>
      </c>
      <c r="T2983" s="1">
        <f t="shared" si="236"/>
        <v>144.53487810750849</v>
      </c>
      <c r="U2983" s="1" t="str">
        <f t="shared" si="237"/>
        <v>Change UP</v>
      </c>
      <c r="V2983" s="1" t="str">
        <f t="shared" si="238"/>
        <v/>
      </c>
      <c r="W2983" s="1" t="str">
        <f t="shared" si="239"/>
        <v/>
      </c>
    </row>
    <row r="2984" spans="1:23" x14ac:dyDescent="0.25">
      <c r="A2984" s="3">
        <v>44505</v>
      </c>
      <c r="B2984">
        <v>149.3535</v>
      </c>
      <c r="C2984">
        <v>150.57075499999999</v>
      </c>
      <c r="D2984">
        <v>148.651993</v>
      </c>
      <c r="E2984">
        <v>149.24099699999999</v>
      </c>
      <c r="F2984">
        <v>149.24099699999999</v>
      </c>
      <c r="G2984">
        <v>20408000</v>
      </c>
      <c r="I2984" s="2">
        <f t="shared" si="225"/>
        <v>148.42266366666666</v>
      </c>
      <c r="J2984" s="2">
        <f t="shared" si="226"/>
        <v>146.89533033333333</v>
      </c>
      <c r="K2984" s="2">
        <f t="shared" si="227"/>
        <v>145.10766166666667</v>
      </c>
      <c r="L2984" s="2">
        <f t="shared" si="228"/>
        <v>143.58032833333334</v>
      </c>
      <c r="M2984" s="2">
        <f t="shared" si="229"/>
        <v>150.21033233333333</v>
      </c>
      <c r="N2984" s="2">
        <f t="shared" si="230"/>
        <v>151.73766566666666</v>
      </c>
      <c r="O2984" s="2">
        <f t="shared" si="231"/>
        <v>153.52533433333332</v>
      </c>
      <c r="P2984" s="10" t="str">
        <f t="shared" si="232"/>
        <v/>
      </c>
      <c r="Q2984" s="2">
        <f t="shared" si="233"/>
        <v>146.67609880000001</v>
      </c>
      <c r="R2984" s="2">
        <f t="shared" si="234"/>
        <v>2.5648981999999876</v>
      </c>
      <c r="S2984" s="1">
        <f t="shared" si="235"/>
        <v>148.65511353455511</v>
      </c>
      <c r="T2984" s="1">
        <f t="shared" si="236"/>
        <v>144.6970840654449</v>
      </c>
      <c r="U2984" s="1" t="str">
        <f t="shared" si="237"/>
        <v>Change UP</v>
      </c>
      <c r="V2984" s="1" t="str">
        <f t="shared" si="238"/>
        <v/>
      </c>
      <c r="W2984" s="1" t="str">
        <f t="shared" si="239"/>
        <v/>
      </c>
    </row>
    <row r="2985" spans="1:23" x14ac:dyDescent="0.25">
      <c r="A2985" s="3">
        <v>44508</v>
      </c>
      <c r="B2985">
        <v>150</v>
      </c>
      <c r="C2985">
        <v>151.03450000000001</v>
      </c>
      <c r="D2985">
        <v>149.11999499999999</v>
      </c>
      <c r="E2985">
        <v>149.35150100000001</v>
      </c>
      <c r="F2985">
        <v>149.35150100000001</v>
      </c>
      <c r="G2985">
        <v>18388000</v>
      </c>
      <c r="I2985" s="2">
        <f t="shared" si="225"/>
        <v>149.48791500000002</v>
      </c>
      <c r="J2985" s="2">
        <f t="shared" si="226"/>
        <v>148.40507500000004</v>
      </c>
      <c r="K2985" s="2">
        <f t="shared" si="227"/>
        <v>147.56915300000003</v>
      </c>
      <c r="L2985" s="2">
        <f t="shared" si="228"/>
        <v>146.48631300000005</v>
      </c>
      <c r="M2985" s="2">
        <f t="shared" si="229"/>
        <v>150.32383700000003</v>
      </c>
      <c r="N2985" s="2">
        <f t="shared" si="230"/>
        <v>151.406677</v>
      </c>
      <c r="O2985" s="2">
        <f t="shared" si="231"/>
        <v>152.24259900000001</v>
      </c>
      <c r="P2985" s="10" t="str">
        <f t="shared" si="232"/>
        <v/>
      </c>
      <c r="Q2985" s="2">
        <f t="shared" si="233"/>
        <v>146.87019960000001</v>
      </c>
      <c r="R2985" s="2">
        <f t="shared" si="234"/>
        <v>2.4813014000000067</v>
      </c>
      <c r="S2985" s="1">
        <f t="shared" si="235"/>
        <v>149.07894537458063</v>
      </c>
      <c r="T2985" s="1">
        <f t="shared" si="236"/>
        <v>144.66145382541939</v>
      </c>
      <c r="U2985" s="1" t="str">
        <f t="shared" si="237"/>
        <v>Change UP</v>
      </c>
      <c r="V2985" s="1" t="str">
        <f t="shared" si="238"/>
        <v/>
      </c>
      <c r="W2985" s="1" t="str">
        <f t="shared" si="239"/>
        <v/>
      </c>
    </row>
    <row r="2986" spans="1:23" x14ac:dyDescent="0.25">
      <c r="A2986" s="3">
        <v>44509</v>
      </c>
      <c r="B2986">
        <v>149.746002</v>
      </c>
      <c r="C2986">
        <v>150.37849399999999</v>
      </c>
      <c r="D2986">
        <v>147.50700399999999</v>
      </c>
      <c r="E2986">
        <v>149.24850499999999</v>
      </c>
      <c r="F2986">
        <v>149.24850499999999</v>
      </c>
      <c r="G2986">
        <v>16876000</v>
      </c>
      <c r="I2986" s="2">
        <f t="shared" si="225"/>
        <v>149.83533199999999</v>
      </c>
      <c r="J2986" s="2">
        <f t="shared" si="226"/>
        <v>148.63616399999998</v>
      </c>
      <c r="K2986" s="2">
        <f t="shared" si="227"/>
        <v>147.92082699999997</v>
      </c>
      <c r="L2986" s="2">
        <f t="shared" si="228"/>
        <v>146.72165899999996</v>
      </c>
      <c r="M2986" s="2">
        <f t="shared" si="229"/>
        <v>150.550669</v>
      </c>
      <c r="N2986" s="2">
        <f t="shared" si="230"/>
        <v>151.74983700000001</v>
      </c>
      <c r="O2986" s="2">
        <f t="shared" si="231"/>
        <v>152.46517400000002</v>
      </c>
      <c r="P2986" s="10" t="str">
        <f t="shared" si="232"/>
        <v/>
      </c>
      <c r="Q2986" s="2">
        <f t="shared" si="233"/>
        <v>147.98569939999999</v>
      </c>
      <c r="R2986" s="2">
        <f t="shared" si="234"/>
        <v>1.2628056000000072</v>
      </c>
      <c r="S2986" s="1">
        <f t="shared" si="235"/>
        <v>149.55596606742523</v>
      </c>
      <c r="T2986" s="1">
        <f t="shared" si="236"/>
        <v>146.41543273257474</v>
      </c>
      <c r="U2986" s="1" t="str">
        <f t="shared" si="237"/>
        <v>Change UP</v>
      </c>
      <c r="V2986" s="1" t="str">
        <f t="shared" si="238"/>
        <v/>
      </c>
      <c r="W2986" s="1" t="str">
        <f t="shared" si="239"/>
        <v/>
      </c>
    </row>
    <row r="2987" spans="1:23" x14ac:dyDescent="0.25">
      <c r="A2987" s="3">
        <v>44510</v>
      </c>
      <c r="B2987">
        <v>148.00975</v>
      </c>
      <c r="C2987">
        <v>148.699997</v>
      </c>
      <c r="D2987">
        <v>145.324997</v>
      </c>
      <c r="E2987">
        <v>146.62600699999999</v>
      </c>
      <c r="F2987">
        <v>146.62600699999999</v>
      </c>
      <c r="G2987">
        <v>22708000</v>
      </c>
      <c r="I2987" s="2">
        <f t="shared" si="225"/>
        <v>149.04466766666667</v>
      </c>
      <c r="J2987" s="2">
        <f t="shared" si="226"/>
        <v>147.71084133333335</v>
      </c>
      <c r="K2987" s="2">
        <f t="shared" si="227"/>
        <v>146.17317766666667</v>
      </c>
      <c r="L2987" s="2">
        <f t="shared" si="228"/>
        <v>144.83935133333335</v>
      </c>
      <c r="M2987" s="2">
        <f t="shared" si="229"/>
        <v>150.58233133333334</v>
      </c>
      <c r="N2987" s="2">
        <f t="shared" si="230"/>
        <v>151.91615766666666</v>
      </c>
      <c r="O2987" s="2">
        <f t="shared" si="231"/>
        <v>153.45382133333334</v>
      </c>
      <c r="P2987" s="10" t="str">
        <f t="shared" si="232"/>
        <v>Possibly down</v>
      </c>
      <c r="Q2987" s="2">
        <f t="shared" si="233"/>
        <v>148.66279900000001</v>
      </c>
      <c r="R2987" s="2">
        <f t="shared" si="234"/>
        <v>-2.0367920000000197</v>
      </c>
      <c r="S2987" s="1">
        <f t="shared" si="235"/>
        <v>149.74209104158098</v>
      </c>
      <c r="T2987" s="1">
        <f t="shared" si="236"/>
        <v>147.58350695841904</v>
      </c>
      <c r="U2987" s="1" t="str">
        <f t="shared" si="237"/>
        <v>Change DOWN</v>
      </c>
      <c r="V2987" s="1" t="str">
        <f t="shared" si="238"/>
        <v>Change DOWN</v>
      </c>
      <c r="W2987" s="1">
        <f t="shared" si="239"/>
        <v>146.62600699999999</v>
      </c>
    </row>
    <row r="2988" spans="1:23" x14ac:dyDescent="0.25">
      <c r="A2988" s="3">
        <v>44511</v>
      </c>
      <c r="B2988">
        <v>147.10699500000001</v>
      </c>
      <c r="C2988">
        <v>148.50224299999999</v>
      </c>
      <c r="D2988">
        <v>146.69450399999999</v>
      </c>
      <c r="E2988">
        <v>146.74800099999999</v>
      </c>
      <c r="F2988">
        <v>146.74800099999999</v>
      </c>
      <c r="G2988">
        <v>12464000</v>
      </c>
      <c r="I2988" s="2">
        <f t="shared" si="225"/>
        <v>146.88366699999997</v>
      </c>
      <c r="J2988" s="2">
        <f t="shared" si="226"/>
        <v>145.06733699999995</v>
      </c>
      <c r="K2988" s="2">
        <f t="shared" si="227"/>
        <v>143.50866699999997</v>
      </c>
      <c r="L2988" s="2">
        <f t="shared" si="228"/>
        <v>141.69233699999995</v>
      </c>
      <c r="M2988" s="2">
        <f t="shared" si="229"/>
        <v>148.44233699999995</v>
      </c>
      <c r="N2988" s="2">
        <f t="shared" si="230"/>
        <v>150.25866699999997</v>
      </c>
      <c r="O2988" s="2">
        <f t="shared" si="231"/>
        <v>151.81733699999995</v>
      </c>
      <c r="P2988" s="10" t="str">
        <f t="shared" si="232"/>
        <v/>
      </c>
      <c r="Q2988" s="2">
        <f t="shared" si="233"/>
        <v>148.6300018</v>
      </c>
      <c r="R2988" s="2">
        <f t="shared" si="234"/>
        <v>-1.8820008000000144</v>
      </c>
      <c r="S2988" s="1">
        <f t="shared" si="235"/>
        <v>149.78056973585481</v>
      </c>
      <c r="T2988" s="1">
        <f t="shared" si="236"/>
        <v>147.47943386414519</v>
      </c>
      <c r="U2988" s="1" t="str">
        <f t="shared" si="237"/>
        <v>Change DOWN</v>
      </c>
      <c r="V2988" s="1" t="str">
        <f t="shared" si="238"/>
        <v/>
      </c>
      <c r="W2988" s="1" t="str">
        <f t="shared" si="239"/>
        <v/>
      </c>
    </row>
    <row r="2989" spans="1:23" x14ac:dyDescent="0.25">
      <c r="A2989" s="3">
        <v>44512</v>
      </c>
      <c r="B2989">
        <v>147.83149700000001</v>
      </c>
      <c r="C2989">
        <v>149.859497</v>
      </c>
      <c r="D2989">
        <v>146.45399499999999</v>
      </c>
      <c r="E2989">
        <v>149.64549299999999</v>
      </c>
      <c r="F2989">
        <v>149.64549299999999</v>
      </c>
      <c r="G2989">
        <v>17048000</v>
      </c>
      <c r="I2989" s="2">
        <f t="shared" si="225"/>
        <v>147.31491599999998</v>
      </c>
      <c r="J2989" s="2">
        <f t="shared" si="226"/>
        <v>146.12758899999997</v>
      </c>
      <c r="K2989" s="2">
        <f t="shared" si="227"/>
        <v>145.50717699999998</v>
      </c>
      <c r="L2989" s="2">
        <f t="shared" si="228"/>
        <v>144.31984999999997</v>
      </c>
      <c r="M2989" s="2">
        <f t="shared" si="229"/>
        <v>147.93532799999997</v>
      </c>
      <c r="N2989" s="2">
        <f t="shared" si="230"/>
        <v>149.12265499999998</v>
      </c>
      <c r="O2989" s="2">
        <f t="shared" si="231"/>
        <v>149.74306699999997</v>
      </c>
      <c r="P2989" s="10" t="str">
        <f t="shared" si="232"/>
        <v>Likely up</v>
      </c>
      <c r="Q2989" s="2">
        <f t="shared" si="233"/>
        <v>148.24300220000001</v>
      </c>
      <c r="R2989" s="2">
        <f t="shared" si="234"/>
        <v>1.4024907999999812</v>
      </c>
      <c r="S2989" s="1">
        <f t="shared" si="235"/>
        <v>149.66475298301904</v>
      </c>
      <c r="T2989" s="1">
        <f t="shared" si="236"/>
        <v>146.82125141698097</v>
      </c>
      <c r="U2989" s="1" t="str">
        <f t="shared" si="237"/>
        <v>Change DOWN</v>
      </c>
      <c r="V2989" s="1" t="str">
        <f t="shared" si="238"/>
        <v/>
      </c>
      <c r="W2989" s="1" t="str">
        <f t="shared" si="239"/>
        <v/>
      </c>
    </row>
    <row r="2990" spans="1:23" x14ac:dyDescent="0.25">
      <c r="A2990" s="3">
        <v>44515</v>
      </c>
      <c r="B2990">
        <v>150</v>
      </c>
      <c r="C2990">
        <v>150.47700499999999</v>
      </c>
      <c r="D2990">
        <v>148.65249600000001</v>
      </c>
      <c r="E2990">
        <v>149.38800000000001</v>
      </c>
      <c r="F2990">
        <v>149.38800000000001</v>
      </c>
      <c r="G2990">
        <v>16248000</v>
      </c>
      <c r="I2990" s="2">
        <f t="shared" si="225"/>
        <v>148.652995</v>
      </c>
      <c r="J2990" s="2">
        <f t="shared" si="226"/>
        <v>147.446493</v>
      </c>
      <c r="K2990" s="2">
        <f t="shared" si="227"/>
        <v>145.24749299999999</v>
      </c>
      <c r="L2990" s="2">
        <f t="shared" si="228"/>
        <v>144.04099099999999</v>
      </c>
      <c r="M2990" s="2">
        <f t="shared" si="229"/>
        <v>150.85199500000002</v>
      </c>
      <c r="N2990" s="2">
        <f t="shared" si="230"/>
        <v>152.05849700000002</v>
      </c>
      <c r="O2990" s="2">
        <f t="shared" si="231"/>
        <v>154.25749700000003</v>
      </c>
      <c r="P2990" s="10" t="str">
        <f t="shared" si="232"/>
        <v/>
      </c>
      <c r="Q2990" s="2">
        <f t="shared" si="233"/>
        <v>148.32390139999998</v>
      </c>
      <c r="R2990" s="2">
        <f t="shared" si="234"/>
        <v>1.0640986000000225</v>
      </c>
      <c r="S2990" s="1">
        <f t="shared" si="235"/>
        <v>149.82588047579591</v>
      </c>
      <c r="T2990" s="1">
        <f t="shared" si="236"/>
        <v>146.82192232420405</v>
      </c>
      <c r="U2990" s="1" t="str">
        <f t="shared" si="237"/>
        <v>Change DOWN</v>
      </c>
      <c r="V2990" s="1" t="str">
        <f t="shared" si="238"/>
        <v/>
      </c>
      <c r="W2990" s="1" t="str">
        <f t="shared" si="239"/>
        <v/>
      </c>
    </row>
    <row r="2991" spans="1:23" x14ac:dyDescent="0.25">
      <c r="A2991" s="3">
        <v>44516</v>
      </c>
      <c r="B2991">
        <v>149.170502</v>
      </c>
      <c r="C2991">
        <v>149.832504</v>
      </c>
      <c r="D2991">
        <v>148.35000600000001</v>
      </c>
      <c r="E2991">
        <v>149.07600400000001</v>
      </c>
      <c r="F2991">
        <v>149.07600400000001</v>
      </c>
      <c r="G2991">
        <v>17254000</v>
      </c>
      <c r="I2991" s="2">
        <f t="shared" si="225"/>
        <v>149.50583366666669</v>
      </c>
      <c r="J2991" s="2">
        <f t="shared" si="226"/>
        <v>148.53466233333339</v>
      </c>
      <c r="K2991" s="2">
        <f t="shared" si="227"/>
        <v>147.68132466666671</v>
      </c>
      <c r="L2991" s="2">
        <f t="shared" si="228"/>
        <v>146.71015333333341</v>
      </c>
      <c r="M2991" s="2">
        <f t="shared" si="229"/>
        <v>150.35917133333336</v>
      </c>
      <c r="N2991" s="2">
        <f t="shared" si="230"/>
        <v>151.33034266666667</v>
      </c>
      <c r="O2991" s="2">
        <f t="shared" si="231"/>
        <v>152.18368033333334</v>
      </c>
      <c r="P2991" s="10" t="str">
        <f t="shared" si="232"/>
        <v/>
      </c>
      <c r="Q2991" s="2">
        <f t="shared" si="233"/>
        <v>148.33120120000001</v>
      </c>
      <c r="R2991" s="2">
        <f t="shared" si="234"/>
        <v>0.74480280000000221</v>
      </c>
      <c r="S2991" s="1">
        <f t="shared" si="235"/>
        <v>149.8394985043897</v>
      </c>
      <c r="T2991" s="1">
        <f t="shared" si="236"/>
        <v>146.82290389561032</v>
      </c>
      <c r="U2991" s="1" t="str">
        <f t="shared" si="237"/>
        <v>Change DOWN</v>
      </c>
      <c r="V2991" s="1" t="str">
        <f t="shared" si="238"/>
        <v/>
      </c>
      <c r="W2991" s="1" t="str">
        <f t="shared" si="239"/>
        <v/>
      </c>
    </row>
    <row r="2992" spans="1:23" x14ac:dyDescent="0.25">
      <c r="A2992" s="3">
        <v>44517</v>
      </c>
      <c r="B2992">
        <v>149.229004</v>
      </c>
      <c r="C2992">
        <v>149.62600699999999</v>
      </c>
      <c r="D2992">
        <v>148.56300400000001</v>
      </c>
      <c r="E2992">
        <v>149.06199599999999</v>
      </c>
      <c r="F2992">
        <v>149.06199599999999</v>
      </c>
      <c r="G2992">
        <v>15290000</v>
      </c>
      <c r="I2992" s="2">
        <f t="shared" si="225"/>
        <v>149.08617133333334</v>
      </c>
      <c r="J2992" s="2">
        <f t="shared" si="226"/>
        <v>148.33983866666668</v>
      </c>
      <c r="K2992" s="2">
        <f t="shared" si="227"/>
        <v>147.60367333333335</v>
      </c>
      <c r="L2992" s="2">
        <f t="shared" si="228"/>
        <v>146.85734066666669</v>
      </c>
      <c r="M2992" s="2">
        <f t="shared" si="229"/>
        <v>149.82233666666667</v>
      </c>
      <c r="N2992" s="2">
        <f t="shared" si="230"/>
        <v>150.56866933333333</v>
      </c>
      <c r="O2992" s="2">
        <f t="shared" si="231"/>
        <v>151.30483466666666</v>
      </c>
      <c r="P2992" s="10" t="str">
        <f t="shared" si="232"/>
        <v/>
      </c>
      <c r="Q2992" s="2">
        <f t="shared" si="233"/>
        <v>148.29670100000001</v>
      </c>
      <c r="R2992" s="2">
        <f t="shared" si="234"/>
        <v>0.76529499999998052</v>
      </c>
      <c r="S2992" s="1">
        <f t="shared" si="235"/>
        <v>149.78054538740307</v>
      </c>
      <c r="T2992" s="1">
        <f t="shared" si="236"/>
        <v>146.81285661259696</v>
      </c>
      <c r="U2992" s="1" t="str">
        <f t="shared" si="237"/>
        <v>Change DOWN</v>
      </c>
      <c r="V2992" s="1" t="str">
        <f t="shared" si="238"/>
        <v/>
      </c>
      <c r="W2992" s="1" t="str">
        <f t="shared" si="239"/>
        <v/>
      </c>
    </row>
    <row r="2993" spans="1:23" x14ac:dyDescent="0.25">
      <c r="A2993" s="3">
        <v>44518</v>
      </c>
      <c r="B2993">
        <v>149.145996</v>
      </c>
      <c r="C2993">
        <v>151.61000100000001</v>
      </c>
      <c r="D2993">
        <v>148.99850499999999</v>
      </c>
      <c r="E2993">
        <v>150.709</v>
      </c>
      <c r="F2993">
        <v>150.709</v>
      </c>
      <c r="G2993">
        <v>26658000</v>
      </c>
      <c r="I2993" s="2">
        <f t="shared" si="225"/>
        <v>149.08366899999999</v>
      </c>
      <c r="J2993" s="2">
        <f t="shared" si="226"/>
        <v>148.54133099999999</v>
      </c>
      <c r="K2993" s="2">
        <f t="shared" si="227"/>
        <v>148.02066600000001</v>
      </c>
      <c r="L2993" s="2">
        <f t="shared" si="228"/>
        <v>147.478328</v>
      </c>
      <c r="M2993" s="2">
        <f t="shared" si="229"/>
        <v>149.60433399999997</v>
      </c>
      <c r="N2993" s="2">
        <f t="shared" si="230"/>
        <v>150.14667199999997</v>
      </c>
      <c r="O2993" s="2">
        <f t="shared" si="231"/>
        <v>150.66733699999995</v>
      </c>
      <c r="P2993" s="10" t="str">
        <f t="shared" si="232"/>
        <v>Definitely up</v>
      </c>
      <c r="Q2993" s="2">
        <f t="shared" si="233"/>
        <v>148.7838988</v>
      </c>
      <c r="R2993" s="2">
        <f t="shared" si="234"/>
        <v>1.9251012000000003</v>
      </c>
      <c r="S2993" s="1">
        <f t="shared" si="235"/>
        <v>149.94738775330757</v>
      </c>
      <c r="T2993" s="1">
        <f t="shared" si="236"/>
        <v>147.62040984669244</v>
      </c>
      <c r="U2993" s="1" t="str">
        <f t="shared" si="237"/>
        <v>Change UP</v>
      </c>
      <c r="V2993" s="1" t="str">
        <f t="shared" si="238"/>
        <v>Change UP</v>
      </c>
      <c r="W2993" s="1">
        <f t="shared" si="239"/>
        <v>150.709</v>
      </c>
    </row>
    <row r="2994" spans="1:23" x14ac:dyDescent="0.25">
      <c r="A2994" s="3">
        <v>44519</v>
      </c>
      <c r="B2994">
        <v>151</v>
      </c>
      <c r="C2994">
        <v>151.85000600000001</v>
      </c>
      <c r="D2994">
        <v>149.887497</v>
      </c>
      <c r="E2994">
        <v>149.95249899999999</v>
      </c>
      <c r="F2994">
        <v>149.95249899999999</v>
      </c>
      <c r="G2994">
        <v>19766000</v>
      </c>
      <c r="I2994" s="2">
        <f t="shared" si="225"/>
        <v>150.43916866666669</v>
      </c>
      <c r="J2994" s="2">
        <f t="shared" si="226"/>
        <v>149.26833633333337</v>
      </c>
      <c r="K2994" s="2">
        <f t="shared" si="227"/>
        <v>147.82767266666667</v>
      </c>
      <c r="L2994" s="2">
        <f t="shared" si="228"/>
        <v>146.65684033333335</v>
      </c>
      <c r="M2994" s="2">
        <f t="shared" si="229"/>
        <v>151.87983233333338</v>
      </c>
      <c r="N2994" s="2">
        <f t="shared" si="230"/>
        <v>153.05066466666671</v>
      </c>
      <c r="O2994" s="2">
        <f t="shared" si="231"/>
        <v>154.4913283333334</v>
      </c>
      <c r="P2994" s="10" t="str">
        <f t="shared" si="232"/>
        <v/>
      </c>
      <c r="Q2994" s="2">
        <f t="shared" si="233"/>
        <v>149.57609860000002</v>
      </c>
      <c r="R2994" s="2">
        <f t="shared" si="234"/>
        <v>0.37640039999996588</v>
      </c>
      <c r="S2994" s="1">
        <f t="shared" si="235"/>
        <v>150.25397365125784</v>
      </c>
      <c r="T2994" s="1">
        <f t="shared" si="236"/>
        <v>148.89822354874221</v>
      </c>
      <c r="U2994" s="1" t="str">
        <f t="shared" si="237"/>
        <v>Change UP</v>
      </c>
      <c r="V2994" s="1" t="str">
        <f t="shared" si="238"/>
        <v/>
      </c>
      <c r="W2994" s="1" t="str">
        <f t="shared" si="239"/>
        <v/>
      </c>
    </row>
    <row r="2995" spans="1:23" x14ac:dyDescent="0.25">
      <c r="A2995" s="3">
        <v>44522</v>
      </c>
      <c r="B2995">
        <v>150.14175399999999</v>
      </c>
      <c r="C2995">
        <v>150.744507</v>
      </c>
      <c r="D2995">
        <v>147.005493</v>
      </c>
      <c r="E2995">
        <v>147.078506</v>
      </c>
      <c r="F2995">
        <v>147.078506</v>
      </c>
      <c r="G2995">
        <v>24608000</v>
      </c>
      <c r="I2995" s="2">
        <f t="shared" si="225"/>
        <v>150.563334</v>
      </c>
      <c r="J2995" s="2">
        <f t="shared" si="226"/>
        <v>149.27666199999999</v>
      </c>
      <c r="K2995" s="2">
        <f t="shared" si="227"/>
        <v>148.60082499999999</v>
      </c>
      <c r="L2995" s="2">
        <f t="shared" si="228"/>
        <v>147.31415299999998</v>
      </c>
      <c r="M2995" s="2">
        <f t="shared" si="229"/>
        <v>151.239171</v>
      </c>
      <c r="N2995" s="2">
        <f t="shared" si="230"/>
        <v>152.52584300000001</v>
      </c>
      <c r="O2995" s="2">
        <f t="shared" si="231"/>
        <v>153.20168000000001</v>
      </c>
      <c r="P2995" s="10" t="str">
        <f t="shared" si="232"/>
        <v>Definitely down</v>
      </c>
      <c r="Q2995" s="2">
        <f t="shared" si="233"/>
        <v>149.63749980000003</v>
      </c>
      <c r="R2995" s="2">
        <f t="shared" si="234"/>
        <v>-2.5589938000000245</v>
      </c>
      <c r="S2995" s="1">
        <f t="shared" si="235"/>
        <v>150.3367975695576</v>
      </c>
      <c r="T2995" s="1">
        <f t="shared" si="236"/>
        <v>148.93820203044245</v>
      </c>
      <c r="U2995" s="1" t="str">
        <f t="shared" si="237"/>
        <v>Change DOWN</v>
      </c>
      <c r="V2995" s="1" t="str">
        <f t="shared" si="238"/>
        <v>Change DOWN</v>
      </c>
      <c r="W2995" s="1">
        <f t="shared" si="239"/>
        <v>147.078506</v>
      </c>
    </row>
    <row r="2996" spans="1:23" x14ac:dyDescent="0.25">
      <c r="A2996" s="3">
        <v>44523</v>
      </c>
      <c r="B2996">
        <v>147.11300700000001</v>
      </c>
      <c r="C2996">
        <v>147.69399999999999</v>
      </c>
      <c r="D2996">
        <v>144.88949600000001</v>
      </c>
      <c r="E2996">
        <v>146.75700399999999</v>
      </c>
      <c r="F2996">
        <v>146.75700399999999</v>
      </c>
      <c r="G2996">
        <v>18126000</v>
      </c>
      <c r="I2996" s="2">
        <f t="shared" si="225"/>
        <v>148.27616866666668</v>
      </c>
      <c r="J2996" s="2">
        <f t="shared" si="226"/>
        <v>145.80783033333336</v>
      </c>
      <c r="K2996" s="2">
        <f t="shared" si="227"/>
        <v>144.53715466666668</v>
      </c>
      <c r="L2996" s="2">
        <f t="shared" si="228"/>
        <v>142.06881633333336</v>
      </c>
      <c r="M2996" s="2">
        <f t="shared" si="229"/>
        <v>149.54684433333335</v>
      </c>
      <c r="N2996" s="2">
        <f t="shared" si="230"/>
        <v>152.01518266666668</v>
      </c>
      <c r="O2996" s="2">
        <f t="shared" si="231"/>
        <v>153.28585833333335</v>
      </c>
      <c r="P2996" s="10" t="str">
        <f t="shared" si="232"/>
        <v/>
      </c>
      <c r="Q2996" s="2">
        <f t="shared" si="233"/>
        <v>149.175601</v>
      </c>
      <c r="R2996" s="2">
        <f t="shared" si="234"/>
        <v>-2.4185970000000054</v>
      </c>
      <c r="S2996" s="1">
        <f t="shared" si="235"/>
        <v>150.53349607078638</v>
      </c>
      <c r="T2996" s="1">
        <f t="shared" si="236"/>
        <v>147.81770592921362</v>
      </c>
      <c r="U2996" s="1" t="str">
        <f t="shared" si="237"/>
        <v>Change DOWN</v>
      </c>
      <c r="V2996" s="1" t="str">
        <f t="shared" si="238"/>
        <v/>
      </c>
      <c r="W2996" s="1" t="str">
        <f t="shared" si="239"/>
        <v/>
      </c>
    </row>
    <row r="2997" spans="1:23" x14ac:dyDescent="0.25">
      <c r="A2997" s="3">
        <v>44524</v>
      </c>
      <c r="B2997">
        <v>146.35000600000001</v>
      </c>
      <c r="C2997">
        <v>147</v>
      </c>
      <c r="D2997">
        <v>145.199005</v>
      </c>
      <c r="E2997">
        <v>146.717499</v>
      </c>
      <c r="F2997">
        <v>146.717499</v>
      </c>
      <c r="G2997">
        <v>16464000</v>
      </c>
      <c r="I2997" s="2">
        <f t="shared" si="225"/>
        <v>146.44683333333333</v>
      </c>
      <c r="J2997" s="2">
        <f t="shared" si="226"/>
        <v>145.19966666666667</v>
      </c>
      <c r="K2997" s="2">
        <f t="shared" si="227"/>
        <v>143.64232933333335</v>
      </c>
      <c r="L2997" s="2">
        <f t="shared" si="228"/>
        <v>142.39516266666669</v>
      </c>
      <c r="M2997" s="2">
        <f t="shared" si="229"/>
        <v>148.00417066666665</v>
      </c>
      <c r="N2997" s="2">
        <f t="shared" si="230"/>
        <v>149.25133733333331</v>
      </c>
      <c r="O2997" s="2">
        <f t="shared" si="231"/>
        <v>150.80867466666663</v>
      </c>
      <c r="P2997" s="10" t="str">
        <f t="shared" si="232"/>
        <v/>
      </c>
      <c r="Q2997" s="2">
        <f t="shared" si="233"/>
        <v>148.71180100000001</v>
      </c>
      <c r="R2997" s="2">
        <f t="shared" si="234"/>
        <v>-1.9943020000000047</v>
      </c>
      <c r="S2997" s="1">
        <f t="shared" si="235"/>
        <v>150.45390144049304</v>
      </c>
      <c r="T2997" s="1">
        <f t="shared" si="236"/>
        <v>146.96970055950698</v>
      </c>
      <c r="U2997" s="1" t="str">
        <f t="shared" si="237"/>
        <v>Change DOWN</v>
      </c>
      <c r="V2997" s="1" t="str">
        <f t="shared" si="238"/>
        <v/>
      </c>
      <c r="W2997" s="1" t="str">
        <f t="shared" si="239"/>
        <v/>
      </c>
    </row>
    <row r="2998" spans="1:23" x14ac:dyDescent="0.25">
      <c r="A2998" s="3">
        <v>44526</v>
      </c>
      <c r="B2998">
        <v>145.015503</v>
      </c>
      <c r="C2998">
        <v>145.296997</v>
      </c>
      <c r="D2998">
        <v>142.48550399999999</v>
      </c>
      <c r="E2998">
        <v>142.80600000000001</v>
      </c>
      <c r="F2998">
        <v>142.80600000000001</v>
      </c>
      <c r="G2998">
        <v>16992000</v>
      </c>
      <c r="I2998" s="2">
        <f t="shared" si="225"/>
        <v>146.30550133333335</v>
      </c>
      <c r="J2998" s="2">
        <f t="shared" si="226"/>
        <v>145.61100266666671</v>
      </c>
      <c r="K2998" s="2">
        <f t="shared" si="227"/>
        <v>144.50450633333335</v>
      </c>
      <c r="L2998" s="2">
        <f t="shared" si="228"/>
        <v>143.81000766666671</v>
      </c>
      <c r="M2998" s="2">
        <f t="shared" si="229"/>
        <v>147.41199766666671</v>
      </c>
      <c r="N2998" s="2">
        <f t="shared" si="230"/>
        <v>148.10649633333335</v>
      </c>
      <c r="O2998" s="2">
        <f t="shared" si="231"/>
        <v>149.21299266666671</v>
      </c>
      <c r="P2998" s="10" t="str">
        <f t="shared" si="232"/>
        <v>Definitely down</v>
      </c>
      <c r="Q2998" s="2">
        <f t="shared" si="233"/>
        <v>148.24290159999998</v>
      </c>
      <c r="R2998" s="2">
        <f t="shared" si="234"/>
        <v>-5.4369015999999704</v>
      </c>
      <c r="S2998" s="1">
        <f t="shared" si="235"/>
        <v>150.1725988865997</v>
      </c>
      <c r="T2998" s="1">
        <f t="shared" si="236"/>
        <v>146.31320431340026</v>
      </c>
      <c r="U2998" s="1" t="str">
        <f t="shared" si="237"/>
        <v>Change DOWN</v>
      </c>
      <c r="V2998" s="1" t="str">
        <f t="shared" si="238"/>
        <v/>
      </c>
      <c r="W2998" s="1" t="str">
        <f t="shared" si="239"/>
        <v/>
      </c>
    </row>
    <row r="2999" spans="1:23" x14ac:dyDescent="0.25">
      <c r="A2999" s="3">
        <v>44529</v>
      </c>
      <c r="B2999">
        <v>144.29849200000001</v>
      </c>
      <c r="C2999">
        <v>146.86199999999999</v>
      </c>
      <c r="D2999">
        <v>144.29849200000001</v>
      </c>
      <c r="E2999">
        <v>146.11399800000001</v>
      </c>
      <c r="F2999">
        <v>146.11399800000001</v>
      </c>
      <c r="G2999">
        <v>26276000</v>
      </c>
      <c r="I2999" s="2">
        <f t="shared" si="225"/>
        <v>143.52950033333335</v>
      </c>
      <c r="J2999" s="2">
        <f t="shared" si="226"/>
        <v>141.76200366666669</v>
      </c>
      <c r="K2999" s="2">
        <f t="shared" si="227"/>
        <v>140.71800733333333</v>
      </c>
      <c r="L2999" s="2">
        <f t="shared" si="228"/>
        <v>138.95051066666667</v>
      </c>
      <c r="M2999" s="2">
        <f t="shared" si="229"/>
        <v>144.5734966666667</v>
      </c>
      <c r="N2999" s="2">
        <f t="shared" si="230"/>
        <v>146.34099333333336</v>
      </c>
      <c r="O2999" s="2">
        <f t="shared" si="231"/>
        <v>147.38498966666671</v>
      </c>
      <c r="P2999" s="10" t="str">
        <f t="shared" si="232"/>
        <v>Possibly up</v>
      </c>
      <c r="Q2999" s="2">
        <f t="shared" si="233"/>
        <v>146.66230160000001</v>
      </c>
      <c r="R2999" s="2">
        <f t="shared" si="234"/>
        <v>-0.548303599999997</v>
      </c>
      <c r="S2999" s="1">
        <f t="shared" si="235"/>
        <v>149.20600472542762</v>
      </c>
      <c r="T2999" s="1">
        <f t="shared" si="236"/>
        <v>144.11859847457239</v>
      </c>
      <c r="U2999" s="1" t="str">
        <f t="shared" si="237"/>
        <v>Change DOWN</v>
      </c>
      <c r="V2999" s="1" t="str">
        <f t="shared" si="238"/>
        <v/>
      </c>
      <c r="W2999" s="1" t="str">
        <f t="shared" si="239"/>
        <v/>
      </c>
    </row>
    <row r="3000" spans="1:23" x14ac:dyDescent="0.25">
      <c r="A3000" s="3">
        <v>44530</v>
      </c>
      <c r="B3000">
        <v>145.450256</v>
      </c>
      <c r="C3000">
        <v>146.62849399999999</v>
      </c>
      <c r="D3000">
        <v>142.06599399999999</v>
      </c>
      <c r="E3000">
        <v>142.45199600000001</v>
      </c>
      <c r="F3000">
        <v>142.45199600000001</v>
      </c>
      <c r="G3000">
        <v>41590000</v>
      </c>
      <c r="I3000" s="2">
        <f t="shared" si="225"/>
        <v>145.75816333333333</v>
      </c>
      <c r="J3000" s="2">
        <f t="shared" si="226"/>
        <v>144.65432666666666</v>
      </c>
      <c r="K3000" s="2">
        <f t="shared" si="227"/>
        <v>143.19465533333334</v>
      </c>
      <c r="L3000" s="2">
        <f t="shared" si="228"/>
        <v>142.09081866666668</v>
      </c>
      <c r="M3000" s="2">
        <f t="shared" si="229"/>
        <v>147.21783466666665</v>
      </c>
      <c r="N3000" s="2">
        <f t="shared" si="230"/>
        <v>148.32167133333331</v>
      </c>
      <c r="O3000" s="2">
        <f t="shared" si="231"/>
        <v>149.78134266666663</v>
      </c>
      <c r="P3000" s="10" t="str">
        <f t="shared" si="232"/>
        <v>Likely down</v>
      </c>
      <c r="Q3000" s="2">
        <f t="shared" si="233"/>
        <v>145.8946014</v>
      </c>
      <c r="R3000" s="2">
        <f t="shared" si="234"/>
        <v>-3.4426053999999908</v>
      </c>
      <c r="S3000" s="1">
        <f t="shared" si="235"/>
        <v>147.65600157334558</v>
      </c>
      <c r="T3000" s="1">
        <f t="shared" si="236"/>
        <v>144.13320122665442</v>
      </c>
      <c r="U3000" s="1" t="str">
        <f t="shared" si="237"/>
        <v>Change DOWN</v>
      </c>
      <c r="V3000" s="1" t="str">
        <f t="shared" si="238"/>
        <v/>
      </c>
      <c r="W3000" s="1" t="str">
        <f t="shared" si="239"/>
        <v/>
      </c>
    </row>
    <row r="3001" spans="1:23" x14ac:dyDescent="0.25">
      <c r="A3001" s="3">
        <v>44531</v>
      </c>
      <c r="B3001">
        <v>144.21249399999999</v>
      </c>
      <c r="C3001">
        <v>146.499146</v>
      </c>
      <c r="D3001">
        <v>141.5</v>
      </c>
      <c r="E3001">
        <v>141.61799600000001</v>
      </c>
      <c r="F3001">
        <v>141.61799600000001</v>
      </c>
      <c r="G3001">
        <v>28476000</v>
      </c>
      <c r="I3001" s="2">
        <f t="shared" si="225"/>
        <v>143.71549466666667</v>
      </c>
      <c r="J3001" s="2">
        <f t="shared" si="226"/>
        <v>140.80249533333335</v>
      </c>
      <c r="K3001" s="2">
        <f t="shared" si="227"/>
        <v>139.15299466666667</v>
      </c>
      <c r="L3001" s="2">
        <f t="shared" si="228"/>
        <v>136.23999533333335</v>
      </c>
      <c r="M3001" s="2">
        <f t="shared" si="229"/>
        <v>145.36499533333335</v>
      </c>
      <c r="N3001" s="2">
        <f t="shared" si="230"/>
        <v>148.27799466666667</v>
      </c>
      <c r="O3001" s="2">
        <f t="shared" si="231"/>
        <v>149.92749533333335</v>
      </c>
      <c r="P3001" s="10" t="str">
        <f t="shared" si="232"/>
        <v/>
      </c>
      <c r="Q3001" s="2">
        <f t="shared" si="233"/>
        <v>144.96929940000001</v>
      </c>
      <c r="R3001" s="2">
        <f t="shared" si="234"/>
        <v>-3.3513034000000061</v>
      </c>
      <c r="S3001" s="1">
        <f t="shared" si="235"/>
        <v>147.12447370645617</v>
      </c>
      <c r="T3001" s="1">
        <f t="shared" si="236"/>
        <v>142.81412509354385</v>
      </c>
      <c r="U3001" s="1" t="str">
        <f t="shared" si="237"/>
        <v>Change DOWN</v>
      </c>
      <c r="V3001" s="1" t="str">
        <f t="shared" si="238"/>
        <v/>
      </c>
      <c r="W3001" s="1" t="str">
        <f t="shared" si="239"/>
        <v/>
      </c>
    </row>
    <row r="3002" spans="1:23" x14ac:dyDescent="0.25">
      <c r="A3002" s="3">
        <v>44532</v>
      </c>
      <c r="B3002">
        <v>141.824005</v>
      </c>
      <c r="C3002">
        <v>144.675003</v>
      </c>
      <c r="D3002">
        <v>140.98199500000001</v>
      </c>
      <c r="E3002">
        <v>143.77650499999999</v>
      </c>
      <c r="F3002">
        <v>143.77650499999999</v>
      </c>
      <c r="G3002">
        <v>21250000</v>
      </c>
      <c r="I3002" s="2">
        <f t="shared" si="225"/>
        <v>143.205714</v>
      </c>
      <c r="J3002" s="2">
        <f t="shared" si="226"/>
        <v>139.912282</v>
      </c>
      <c r="K3002" s="2">
        <f t="shared" si="227"/>
        <v>138.206568</v>
      </c>
      <c r="L3002" s="2">
        <f t="shared" si="228"/>
        <v>134.91313600000001</v>
      </c>
      <c r="M3002" s="2">
        <f t="shared" si="229"/>
        <v>144.911428</v>
      </c>
      <c r="N3002" s="2">
        <f t="shared" si="230"/>
        <v>148.20486</v>
      </c>
      <c r="O3002" s="2">
        <f t="shared" si="231"/>
        <v>149.910574</v>
      </c>
      <c r="P3002" s="10" t="str">
        <f t="shared" si="232"/>
        <v/>
      </c>
      <c r="Q3002" s="2">
        <f t="shared" si="233"/>
        <v>143.94149780000004</v>
      </c>
      <c r="R3002" s="2">
        <f t="shared" si="234"/>
        <v>-0.16499280000005001</v>
      </c>
      <c r="S3002" s="1">
        <f t="shared" si="235"/>
        <v>146.25085762806998</v>
      </c>
      <c r="T3002" s="1">
        <f t="shared" si="236"/>
        <v>141.63213797193009</v>
      </c>
      <c r="U3002" s="1" t="str">
        <f t="shared" si="237"/>
        <v>Change DOWN</v>
      </c>
      <c r="V3002" s="1" t="str">
        <f t="shared" si="238"/>
        <v/>
      </c>
      <c r="W3002" s="1" t="str">
        <f t="shared" si="239"/>
        <v/>
      </c>
    </row>
    <row r="3003" spans="1:23" x14ac:dyDescent="0.25">
      <c r="A3003" s="3">
        <v>44533</v>
      </c>
      <c r="B3003">
        <v>144.495499</v>
      </c>
      <c r="C3003">
        <v>145.212997</v>
      </c>
      <c r="D3003">
        <v>141.14999399999999</v>
      </c>
      <c r="E3003">
        <v>142.52049299999999</v>
      </c>
      <c r="F3003">
        <v>142.52049299999999</v>
      </c>
      <c r="G3003">
        <v>26688000</v>
      </c>
      <c r="I3003" s="2">
        <f t="shared" si="225"/>
        <v>143.14450100000002</v>
      </c>
      <c r="J3003" s="2">
        <f t="shared" si="226"/>
        <v>141.61399900000004</v>
      </c>
      <c r="K3003" s="2">
        <f t="shared" si="227"/>
        <v>139.45149300000003</v>
      </c>
      <c r="L3003" s="2">
        <f t="shared" si="228"/>
        <v>137.92099100000004</v>
      </c>
      <c r="M3003" s="2">
        <f t="shared" si="229"/>
        <v>145.30700700000003</v>
      </c>
      <c r="N3003" s="2">
        <f t="shared" si="230"/>
        <v>146.83750900000001</v>
      </c>
      <c r="O3003" s="2">
        <f t="shared" si="231"/>
        <v>149.00001500000002</v>
      </c>
      <c r="P3003" s="10" t="str">
        <f t="shared" si="232"/>
        <v/>
      </c>
      <c r="Q3003" s="2">
        <f t="shared" si="233"/>
        <v>143.35329900000002</v>
      </c>
      <c r="R3003" s="2">
        <f t="shared" si="234"/>
        <v>-0.83280600000003346</v>
      </c>
      <c r="S3003" s="1">
        <f t="shared" si="235"/>
        <v>145.07983614715729</v>
      </c>
      <c r="T3003" s="1">
        <f t="shared" si="236"/>
        <v>141.62676185284275</v>
      </c>
      <c r="U3003" s="1" t="str">
        <f t="shared" si="237"/>
        <v>Change DOWN</v>
      </c>
      <c r="V3003" s="1" t="str">
        <f t="shared" si="238"/>
        <v/>
      </c>
      <c r="W3003" s="1" t="str">
        <f t="shared" si="239"/>
        <v/>
      </c>
    </row>
    <row r="3004" spans="1:23" x14ac:dyDescent="0.25">
      <c r="A3004" s="3">
        <v>44536</v>
      </c>
      <c r="B3004">
        <v>143.574005</v>
      </c>
      <c r="C3004">
        <v>144.35150100000001</v>
      </c>
      <c r="D3004">
        <v>140.64700300000001</v>
      </c>
      <c r="E3004">
        <v>143.796494</v>
      </c>
      <c r="F3004">
        <v>143.796494</v>
      </c>
      <c r="G3004">
        <v>22198000</v>
      </c>
      <c r="I3004" s="2">
        <f t="shared" si="225"/>
        <v>142.96116133333331</v>
      </c>
      <c r="J3004" s="2">
        <f t="shared" si="226"/>
        <v>140.70932566666662</v>
      </c>
      <c r="K3004" s="2">
        <f t="shared" si="227"/>
        <v>138.8981583333333</v>
      </c>
      <c r="L3004" s="2">
        <f t="shared" si="228"/>
        <v>136.64632266666661</v>
      </c>
      <c r="M3004" s="2">
        <f t="shared" si="229"/>
        <v>144.77232866666662</v>
      </c>
      <c r="N3004" s="2">
        <f t="shared" si="230"/>
        <v>147.02416433333332</v>
      </c>
      <c r="O3004" s="2">
        <f t="shared" si="231"/>
        <v>148.83533166666663</v>
      </c>
      <c r="P3004" s="10" t="str">
        <f t="shared" si="232"/>
        <v/>
      </c>
      <c r="Q3004" s="2">
        <f t="shared" si="233"/>
        <v>143.2961976</v>
      </c>
      <c r="R3004" s="2">
        <f t="shared" si="234"/>
        <v>0.50029639999999631</v>
      </c>
      <c r="S3004" s="1">
        <f t="shared" si="235"/>
        <v>145.04986866884965</v>
      </c>
      <c r="T3004" s="1">
        <f t="shared" si="236"/>
        <v>141.54252653115034</v>
      </c>
      <c r="U3004" s="1" t="str">
        <f t="shared" si="237"/>
        <v>Change DOWN</v>
      </c>
      <c r="V3004" s="1" t="str">
        <f t="shared" si="238"/>
        <v/>
      </c>
      <c r="W3004" s="1" t="str">
        <f t="shared" si="239"/>
        <v/>
      </c>
    </row>
    <row r="3005" spans="1:23" x14ac:dyDescent="0.25">
      <c r="A3005" s="3">
        <v>44537</v>
      </c>
      <c r="B3005">
        <v>145.949997</v>
      </c>
      <c r="C3005">
        <v>148.300003</v>
      </c>
      <c r="D3005">
        <v>145.70249899999999</v>
      </c>
      <c r="E3005">
        <v>148.03649899999999</v>
      </c>
      <c r="F3005">
        <v>148.03649899999999</v>
      </c>
      <c r="G3005">
        <v>23258000</v>
      </c>
      <c r="I3005" s="2">
        <f t="shared" si="225"/>
        <v>142.93166600000001</v>
      </c>
      <c r="J3005" s="2">
        <f t="shared" si="226"/>
        <v>141.511831</v>
      </c>
      <c r="K3005" s="2">
        <f t="shared" si="227"/>
        <v>139.22716800000001</v>
      </c>
      <c r="L3005" s="2">
        <f t="shared" si="228"/>
        <v>137.807333</v>
      </c>
      <c r="M3005" s="2">
        <f t="shared" si="229"/>
        <v>145.216329</v>
      </c>
      <c r="N3005" s="2">
        <f t="shared" si="230"/>
        <v>146.63616400000001</v>
      </c>
      <c r="O3005" s="2">
        <f t="shared" si="231"/>
        <v>148.920827</v>
      </c>
      <c r="P3005" s="10" t="str">
        <f t="shared" si="232"/>
        <v>Likely up</v>
      </c>
      <c r="Q3005" s="2">
        <f t="shared" si="233"/>
        <v>142.83269679999998</v>
      </c>
      <c r="R3005" s="2">
        <f t="shared" si="234"/>
        <v>5.2038022000000126</v>
      </c>
      <c r="S3005" s="1">
        <f t="shared" si="235"/>
        <v>143.77311975092297</v>
      </c>
      <c r="T3005" s="1">
        <f t="shared" si="236"/>
        <v>141.89227384907699</v>
      </c>
      <c r="U3005" s="1" t="str">
        <f t="shared" si="237"/>
        <v>Change UP</v>
      </c>
      <c r="V3005" s="1" t="str">
        <f t="shared" si="238"/>
        <v>Change UP</v>
      </c>
      <c r="W3005" s="1">
        <f t="shared" si="239"/>
        <v>148.03649899999999</v>
      </c>
    </row>
    <row r="3006" spans="1:23" x14ac:dyDescent="0.25">
      <c r="A3006" s="3">
        <v>44538</v>
      </c>
      <c r="B3006">
        <v>148.33149700000001</v>
      </c>
      <c r="C3006">
        <v>149.15649400000001</v>
      </c>
      <c r="D3006">
        <v>147.199997</v>
      </c>
      <c r="E3006">
        <v>148.720505</v>
      </c>
      <c r="F3006">
        <v>148.720505</v>
      </c>
      <c r="G3006">
        <v>18964000</v>
      </c>
      <c r="I3006" s="2">
        <f t="shared" si="225"/>
        <v>147.34633366666665</v>
      </c>
      <c r="J3006" s="2">
        <f t="shared" si="226"/>
        <v>146.3926643333333</v>
      </c>
      <c r="K3006" s="2">
        <f t="shared" si="227"/>
        <v>144.74882966666664</v>
      </c>
      <c r="L3006" s="2">
        <f t="shared" si="228"/>
        <v>143.79516033333329</v>
      </c>
      <c r="M3006" s="2">
        <f t="shared" si="229"/>
        <v>148.99016833333332</v>
      </c>
      <c r="N3006" s="2">
        <f t="shared" si="230"/>
        <v>149.94383766666667</v>
      </c>
      <c r="O3006" s="2">
        <f t="shared" si="231"/>
        <v>151.58767233333333</v>
      </c>
      <c r="P3006" s="10" t="str">
        <f t="shared" si="232"/>
        <v/>
      </c>
      <c r="Q3006" s="2">
        <f t="shared" si="233"/>
        <v>143.94959739999999</v>
      </c>
      <c r="R3006" s="2">
        <f t="shared" si="234"/>
        <v>4.7709076000000152</v>
      </c>
      <c r="S3006" s="1">
        <f t="shared" si="235"/>
        <v>146.41104366148394</v>
      </c>
      <c r="T3006" s="1">
        <f t="shared" si="236"/>
        <v>141.48815113851603</v>
      </c>
      <c r="U3006" s="1" t="str">
        <f t="shared" si="237"/>
        <v>Change UP</v>
      </c>
      <c r="V3006" s="1" t="str">
        <f t="shared" si="238"/>
        <v/>
      </c>
      <c r="W3006" s="1" t="str">
        <f t="shared" si="239"/>
        <v/>
      </c>
    </row>
    <row r="3007" spans="1:23" x14ac:dyDescent="0.25">
      <c r="A3007" s="3">
        <v>44539</v>
      </c>
      <c r="B3007">
        <v>148.175995</v>
      </c>
      <c r="C3007">
        <v>149.604996</v>
      </c>
      <c r="D3007">
        <v>147.52900700000001</v>
      </c>
      <c r="E3007">
        <v>148.10600299999999</v>
      </c>
      <c r="F3007">
        <v>148.10600299999999</v>
      </c>
      <c r="G3007">
        <v>18580000</v>
      </c>
      <c r="I3007" s="2">
        <f t="shared" si="225"/>
        <v>148.35899866666668</v>
      </c>
      <c r="J3007" s="2">
        <f t="shared" si="226"/>
        <v>147.56150333333335</v>
      </c>
      <c r="K3007" s="2">
        <f t="shared" si="227"/>
        <v>146.40250166666667</v>
      </c>
      <c r="L3007" s="2">
        <f t="shared" si="228"/>
        <v>145.60500633333334</v>
      </c>
      <c r="M3007" s="2">
        <f t="shared" si="229"/>
        <v>149.51800033333336</v>
      </c>
      <c r="N3007" s="2">
        <f t="shared" si="230"/>
        <v>150.31549566666669</v>
      </c>
      <c r="O3007" s="2">
        <f t="shared" si="231"/>
        <v>151.47449733333337</v>
      </c>
      <c r="P3007" s="10" t="str">
        <f t="shared" si="232"/>
        <v/>
      </c>
      <c r="Q3007" s="2">
        <f t="shared" si="233"/>
        <v>145.3700992</v>
      </c>
      <c r="R3007" s="2">
        <f t="shared" si="234"/>
        <v>2.7359037999999885</v>
      </c>
      <c r="S3007" s="1">
        <f t="shared" si="235"/>
        <v>148.17504742647998</v>
      </c>
      <c r="T3007" s="1">
        <f t="shared" si="236"/>
        <v>142.56515097352002</v>
      </c>
      <c r="U3007" s="1" t="str">
        <f t="shared" si="237"/>
        <v>Change UP</v>
      </c>
      <c r="V3007" s="1" t="str">
        <f t="shared" si="238"/>
        <v/>
      </c>
      <c r="W3007" s="1" t="str">
        <f t="shared" si="239"/>
        <v/>
      </c>
    </row>
    <row r="3008" spans="1:23" x14ac:dyDescent="0.25">
      <c r="A3008" s="3">
        <v>44540</v>
      </c>
      <c r="B3008">
        <v>149.10000600000001</v>
      </c>
      <c r="C3008">
        <v>149.39999399999999</v>
      </c>
      <c r="D3008">
        <v>147.35749799999999</v>
      </c>
      <c r="E3008">
        <v>148.675003</v>
      </c>
      <c r="F3008">
        <v>148.675003</v>
      </c>
      <c r="G3008">
        <v>21634000</v>
      </c>
      <c r="I3008" s="2">
        <f t="shared" si="225"/>
        <v>148.41333533333332</v>
      </c>
      <c r="J3008" s="2">
        <f t="shared" si="226"/>
        <v>147.22167466666664</v>
      </c>
      <c r="K3008" s="2">
        <f t="shared" si="227"/>
        <v>146.33734633333333</v>
      </c>
      <c r="L3008" s="2">
        <f t="shared" si="228"/>
        <v>145.14568566666665</v>
      </c>
      <c r="M3008" s="2">
        <f t="shared" si="229"/>
        <v>149.29766366666664</v>
      </c>
      <c r="N3008" s="2">
        <f t="shared" si="230"/>
        <v>150.48932433333331</v>
      </c>
      <c r="O3008" s="2">
        <f t="shared" si="231"/>
        <v>151.37365266666663</v>
      </c>
      <c r="P3008" s="10" t="str">
        <f t="shared" si="232"/>
        <v/>
      </c>
      <c r="Q3008" s="2">
        <f t="shared" si="233"/>
        <v>146.2359988</v>
      </c>
      <c r="R3008" s="2">
        <f t="shared" si="234"/>
        <v>2.4390041999999994</v>
      </c>
      <c r="S3008" s="1">
        <f t="shared" si="235"/>
        <v>149.09378005278654</v>
      </c>
      <c r="T3008" s="1">
        <f t="shared" si="236"/>
        <v>143.37821754721347</v>
      </c>
      <c r="U3008" s="1" t="str">
        <f t="shared" si="237"/>
        <v>Change UP</v>
      </c>
      <c r="V3008" s="1" t="str">
        <f t="shared" si="238"/>
        <v/>
      </c>
      <c r="W3008" s="1" t="str">
        <f t="shared" si="239"/>
        <v/>
      </c>
    </row>
    <row r="3009" spans="1:23" x14ac:dyDescent="0.25">
      <c r="A3009" s="3">
        <v>44543</v>
      </c>
      <c r="B3009">
        <v>148.44399999999999</v>
      </c>
      <c r="C3009">
        <v>148.5625</v>
      </c>
      <c r="D3009">
        <v>146.36000100000001</v>
      </c>
      <c r="E3009">
        <v>146.704498</v>
      </c>
      <c r="F3009">
        <v>146.704498</v>
      </c>
      <c r="G3009">
        <v>24104000</v>
      </c>
      <c r="I3009" s="2">
        <f t="shared" si="225"/>
        <v>148.47749833333333</v>
      </c>
      <c r="J3009" s="2">
        <f t="shared" si="226"/>
        <v>147.55500266666667</v>
      </c>
      <c r="K3009" s="2">
        <f t="shared" si="227"/>
        <v>146.43500233333333</v>
      </c>
      <c r="L3009" s="2">
        <f t="shared" si="228"/>
        <v>145.51250666666667</v>
      </c>
      <c r="M3009" s="2">
        <f t="shared" si="229"/>
        <v>149.59749866666667</v>
      </c>
      <c r="N3009" s="2">
        <f t="shared" si="230"/>
        <v>150.51999433333333</v>
      </c>
      <c r="O3009" s="2">
        <f t="shared" si="231"/>
        <v>151.63999466666667</v>
      </c>
      <c r="P3009" s="10" t="str">
        <f t="shared" si="232"/>
        <v>Possibly down</v>
      </c>
      <c r="Q3009" s="2">
        <f t="shared" si="233"/>
        <v>147.46690079999999</v>
      </c>
      <c r="R3009" s="2">
        <f t="shared" si="234"/>
        <v>-0.76240279999998961</v>
      </c>
      <c r="S3009" s="1">
        <f t="shared" si="235"/>
        <v>149.54270270678666</v>
      </c>
      <c r="T3009" s="1">
        <f t="shared" si="236"/>
        <v>145.39109889321333</v>
      </c>
      <c r="U3009" s="1" t="str">
        <f t="shared" si="237"/>
        <v>Change UP</v>
      </c>
      <c r="V3009" s="1" t="str">
        <f t="shared" si="238"/>
        <v/>
      </c>
      <c r="W3009" s="1" t="str">
        <f t="shared" si="239"/>
        <v/>
      </c>
    </row>
    <row r="3010" spans="1:23" x14ac:dyDescent="0.25">
      <c r="A3010" s="3">
        <v>44544</v>
      </c>
      <c r="B3010">
        <v>144.770004</v>
      </c>
      <c r="C3010">
        <v>145.442001</v>
      </c>
      <c r="D3010">
        <v>142.242493</v>
      </c>
      <c r="E3010">
        <v>144.970505</v>
      </c>
      <c r="F3010">
        <v>144.970505</v>
      </c>
      <c r="G3010">
        <v>24778000</v>
      </c>
      <c r="I3010" s="2">
        <f t="shared" si="225"/>
        <v>147.20899966666667</v>
      </c>
      <c r="J3010" s="2">
        <f t="shared" si="226"/>
        <v>145.85549933333334</v>
      </c>
      <c r="K3010" s="2">
        <f t="shared" si="227"/>
        <v>145.00650066666668</v>
      </c>
      <c r="L3010" s="2">
        <f t="shared" si="228"/>
        <v>143.65300033333335</v>
      </c>
      <c r="M3010" s="2">
        <f t="shared" si="229"/>
        <v>148.05799833333333</v>
      </c>
      <c r="N3010" s="2">
        <f t="shared" si="230"/>
        <v>149.41149866666666</v>
      </c>
      <c r="O3010" s="2">
        <f t="shared" si="231"/>
        <v>150.26049733333332</v>
      </c>
      <c r="P3010" s="10" t="str">
        <f t="shared" si="232"/>
        <v>Likely down</v>
      </c>
      <c r="Q3010" s="2">
        <f t="shared" si="233"/>
        <v>148.04850160000001</v>
      </c>
      <c r="R3010" s="2">
        <f t="shared" si="234"/>
        <v>-3.0779966000000059</v>
      </c>
      <c r="S3010" s="1">
        <f t="shared" si="235"/>
        <v>148.86303961692053</v>
      </c>
      <c r="T3010" s="1">
        <f t="shared" si="236"/>
        <v>147.23396358307949</v>
      </c>
      <c r="U3010" s="1" t="str">
        <f t="shared" si="237"/>
        <v>Change DOWN</v>
      </c>
      <c r="V3010" s="1" t="str">
        <f t="shared" si="238"/>
        <v>Change DOWN</v>
      </c>
      <c r="W3010" s="1">
        <f t="shared" si="239"/>
        <v>144.970505</v>
      </c>
    </row>
    <row r="3011" spans="1:23" x14ac:dyDescent="0.25">
      <c r="A3011" s="3">
        <v>44545</v>
      </c>
      <c r="B3011">
        <v>144.36599699999999</v>
      </c>
      <c r="C3011">
        <v>147.51724200000001</v>
      </c>
      <c r="D3011">
        <v>142.70550499999999</v>
      </c>
      <c r="E3011">
        <v>147.36850000000001</v>
      </c>
      <c r="F3011">
        <v>147.36850000000001</v>
      </c>
      <c r="G3011">
        <v>27280000</v>
      </c>
      <c r="I3011" s="2">
        <f t="shared" si="225"/>
        <v>144.218333</v>
      </c>
      <c r="J3011" s="2">
        <f t="shared" si="226"/>
        <v>142.994665</v>
      </c>
      <c r="K3011" s="2">
        <f t="shared" si="227"/>
        <v>141.01882499999999</v>
      </c>
      <c r="L3011" s="2">
        <f t="shared" si="228"/>
        <v>139.79515699999999</v>
      </c>
      <c r="M3011" s="2">
        <f t="shared" si="229"/>
        <v>146.19417300000001</v>
      </c>
      <c r="N3011" s="2">
        <f t="shared" si="230"/>
        <v>147.41784100000001</v>
      </c>
      <c r="O3011" s="2">
        <f t="shared" si="231"/>
        <v>149.39368100000002</v>
      </c>
      <c r="P3011" s="10" t="str">
        <f t="shared" si="232"/>
        <v>Possibly up</v>
      </c>
      <c r="Q3011" s="2">
        <f t="shared" si="233"/>
        <v>147.43530279999999</v>
      </c>
      <c r="R3011" s="2">
        <f t="shared" si="234"/>
        <v>-6.6802799999976514E-2</v>
      </c>
      <c r="S3011" s="1">
        <f t="shared" si="235"/>
        <v>149.03590767704122</v>
      </c>
      <c r="T3011" s="1">
        <f t="shared" si="236"/>
        <v>145.83469792295875</v>
      </c>
      <c r="U3011" s="1" t="str">
        <f t="shared" si="237"/>
        <v>Change DOWN</v>
      </c>
      <c r="V3011" s="1" t="str">
        <f t="shared" si="238"/>
        <v/>
      </c>
      <c r="W3011" s="1" t="str">
        <f t="shared" si="239"/>
        <v/>
      </c>
    </row>
    <row r="3012" spans="1:23" x14ac:dyDescent="0.25">
      <c r="A3012" s="3">
        <v>44546</v>
      </c>
      <c r="B3012">
        <v>148.07699600000001</v>
      </c>
      <c r="C3012">
        <v>148.55149800000001</v>
      </c>
      <c r="D3012">
        <v>144.092499</v>
      </c>
      <c r="E3012">
        <v>144.83850100000001</v>
      </c>
      <c r="F3012">
        <v>144.83850100000001</v>
      </c>
      <c r="G3012">
        <v>27400000</v>
      </c>
      <c r="I3012" s="2">
        <f t="shared" si="225"/>
        <v>145.86374900000001</v>
      </c>
      <c r="J3012" s="2">
        <f t="shared" si="226"/>
        <v>144.21025600000002</v>
      </c>
      <c r="K3012" s="2">
        <f t="shared" si="227"/>
        <v>141.05201199999999</v>
      </c>
      <c r="L3012" s="2">
        <f t="shared" si="228"/>
        <v>139.39851899999999</v>
      </c>
      <c r="M3012" s="2">
        <f t="shared" si="229"/>
        <v>149.02199300000004</v>
      </c>
      <c r="N3012" s="2">
        <f t="shared" si="230"/>
        <v>150.67548600000003</v>
      </c>
      <c r="O3012" s="2">
        <f t="shared" si="231"/>
        <v>153.83373000000006</v>
      </c>
      <c r="P3012" s="10" t="str">
        <f t="shared" si="232"/>
        <v/>
      </c>
      <c r="Q3012" s="2">
        <f t="shared" si="233"/>
        <v>147.1649018</v>
      </c>
      <c r="R3012" s="2">
        <f t="shared" si="234"/>
        <v>-2.3264007999999876</v>
      </c>
      <c r="S3012" s="1">
        <f t="shared" si="235"/>
        <v>148.59972568334166</v>
      </c>
      <c r="T3012" s="1">
        <f t="shared" si="236"/>
        <v>145.73007791665833</v>
      </c>
      <c r="U3012" s="1" t="str">
        <f t="shared" si="237"/>
        <v>Change DOWN</v>
      </c>
      <c r="V3012" s="1" t="str">
        <f t="shared" si="238"/>
        <v/>
      </c>
      <c r="W3012" s="1" t="str">
        <f t="shared" si="239"/>
        <v/>
      </c>
    </row>
    <row r="3013" spans="1:23" x14ac:dyDescent="0.25">
      <c r="A3013" s="3">
        <v>44547</v>
      </c>
      <c r="B3013">
        <v>142.714493</v>
      </c>
      <c r="C3013">
        <v>144.46009799999999</v>
      </c>
      <c r="D3013">
        <v>141.787994</v>
      </c>
      <c r="E3013">
        <v>142.80299400000001</v>
      </c>
      <c r="F3013">
        <v>142.80299400000001</v>
      </c>
      <c r="G3013">
        <v>43404000</v>
      </c>
      <c r="I3013" s="2">
        <f t="shared" si="225"/>
        <v>145.82749933333335</v>
      </c>
      <c r="J3013" s="2">
        <f t="shared" si="226"/>
        <v>143.10350066666669</v>
      </c>
      <c r="K3013" s="2">
        <f t="shared" si="227"/>
        <v>141.36850033333334</v>
      </c>
      <c r="L3013" s="2">
        <f t="shared" si="228"/>
        <v>138.64450166666668</v>
      </c>
      <c r="M3013" s="2">
        <f t="shared" si="229"/>
        <v>147.5624996666667</v>
      </c>
      <c r="N3013" s="2">
        <f t="shared" si="230"/>
        <v>150.28649833333336</v>
      </c>
      <c r="O3013" s="2">
        <f t="shared" si="231"/>
        <v>152.0214986666667</v>
      </c>
      <c r="P3013" s="10" t="str">
        <f t="shared" si="232"/>
        <v>Possibly down</v>
      </c>
      <c r="Q3013" s="2">
        <f t="shared" si="233"/>
        <v>146.51140140000001</v>
      </c>
      <c r="R3013" s="2">
        <f t="shared" si="234"/>
        <v>-3.7084073999999987</v>
      </c>
      <c r="S3013" s="1">
        <f t="shared" si="235"/>
        <v>148.14128127704842</v>
      </c>
      <c r="T3013" s="1">
        <f t="shared" si="236"/>
        <v>144.8815215229516</v>
      </c>
      <c r="U3013" s="1" t="str">
        <f t="shared" si="237"/>
        <v>Change DOWN</v>
      </c>
      <c r="V3013" s="1" t="str">
        <f t="shared" si="238"/>
        <v/>
      </c>
      <c r="W3013" s="1" t="str">
        <f t="shared" si="239"/>
        <v/>
      </c>
    </row>
    <row r="3014" spans="1:23" x14ac:dyDescent="0.25">
      <c r="A3014" s="3">
        <v>44550</v>
      </c>
      <c r="B3014">
        <v>140.679596</v>
      </c>
      <c r="C3014">
        <v>142.61050399999999</v>
      </c>
      <c r="D3014">
        <v>140.25</v>
      </c>
      <c r="E3014">
        <v>142.40150499999999</v>
      </c>
      <c r="F3014">
        <v>142.40150499999999</v>
      </c>
      <c r="G3014">
        <v>20264000</v>
      </c>
      <c r="I3014" s="2">
        <f t="shared" si="225"/>
        <v>143.01702866666668</v>
      </c>
      <c r="J3014" s="2">
        <f t="shared" si="226"/>
        <v>141.57395933333336</v>
      </c>
      <c r="K3014" s="2">
        <f t="shared" si="227"/>
        <v>140.34492466666669</v>
      </c>
      <c r="L3014" s="2">
        <f t="shared" si="228"/>
        <v>138.90185533333337</v>
      </c>
      <c r="M3014" s="2">
        <f t="shared" si="229"/>
        <v>144.24606333333335</v>
      </c>
      <c r="N3014" s="2">
        <f t="shared" si="230"/>
        <v>145.68913266666667</v>
      </c>
      <c r="O3014" s="2">
        <f t="shared" si="231"/>
        <v>146.91816733333334</v>
      </c>
      <c r="P3014" s="10" t="str">
        <f t="shared" si="232"/>
        <v/>
      </c>
      <c r="Q3014" s="2">
        <f t="shared" si="233"/>
        <v>145.33699960000001</v>
      </c>
      <c r="R3014" s="2">
        <f t="shared" si="234"/>
        <v>-2.9354946000000268</v>
      </c>
      <c r="S3014" s="1">
        <f t="shared" si="235"/>
        <v>147.12592730089133</v>
      </c>
      <c r="T3014" s="1">
        <f t="shared" si="236"/>
        <v>143.54807189910869</v>
      </c>
      <c r="U3014" s="1" t="str">
        <f t="shared" si="237"/>
        <v>Change DOWN</v>
      </c>
      <c r="V3014" s="1" t="str">
        <f t="shared" si="238"/>
        <v/>
      </c>
      <c r="W3014" s="1" t="str">
        <f t="shared" si="239"/>
        <v/>
      </c>
    </row>
    <row r="3015" spans="1:23" x14ac:dyDescent="0.25">
      <c r="A3015" s="3">
        <v>44551</v>
      </c>
      <c r="B3015">
        <v>143.14999399999999</v>
      </c>
      <c r="C3015">
        <v>144.692047</v>
      </c>
      <c r="D3015">
        <v>141.73500100000001</v>
      </c>
      <c r="E3015">
        <v>144.220505</v>
      </c>
      <c r="F3015">
        <v>144.220505</v>
      </c>
      <c r="G3015">
        <v>19548000</v>
      </c>
      <c r="I3015" s="2">
        <f t="shared" si="225"/>
        <v>141.75400299999998</v>
      </c>
      <c r="J3015" s="2">
        <f t="shared" si="226"/>
        <v>140.89750199999997</v>
      </c>
      <c r="K3015" s="2">
        <f t="shared" si="227"/>
        <v>139.39349899999999</v>
      </c>
      <c r="L3015" s="2">
        <f t="shared" si="228"/>
        <v>138.53699799999998</v>
      </c>
      <c r="M3015" s="2">
        <f t="shared" si="229"/>
        <v>143.25800599999997</v>
      </c>
      <c r="N3015" s="2">
        <f t="shared" si="230"/>
        <v>144.11450699999997</v>
      </c>
      <c r="O3015" s="2">
        <f t="shared" si="231"/>
        <v>145.61850999999996</v>
      </c>
      <c r="P3015" s="10" t="str">
        <f t="shared" si="232"/>
        <v>Likely up</v>
      </c>
      <c r="Q3015" s="2">
        <f t="shared" si="233"/>
        <v>144.47640100000004</v>
      </c>
      <c r="R3015" s="2">
        <f t="shared" si="234"/>
        <v>-0.25589600000003543</v>
      </c>
      <c r="S3015" s="1">
        <f t="shared" si="235"/>
        <v>146.46668842880788</v>
      </c>
      <c r="T3015" s="1">
        <f t="shared" si="236"/>
        <v>142.48611357119219</v>
      </c>
      <c r="U3015" s="1" t="str">
        <f t="shared" si="237"/>
        <v>Change DOWN</v>
      </c>
      <c r="V3015" s="1" t="str">
        <f t="shared" si="238"/>
        <v/>
      </c>
      <c r="W3015" s="1" t="str">
        <f t="shared" si="239"/>
        <v/>
      </c>
    </row>
    <row r="3016" spans="1:23" x14ac:dyDescent="0.25">
      <c r="A3016" s="3">
        <v>44552</v>
      </c>
      <c r="B3016">
        <v>144.10000600000001</v>
      </c>
      <c r="C3016">
        <v>147.30299400000001</v>
      </c>
      <c r="D3016">
        <v>143.962997</v>
      </c>
      <c r="E3016">
        <v>146.949005</v>
      </c>
      <c r="F3016">
        <v>146.949005</v>
      </c>
      <c r="G3016">
        <v>18438000</v>
      </c>
      <c r="I3016" s="2">
        <f t="shared" si="225"/>
        <v>143.54918433333333</v>
      </c>
      <c r="J3016" s="2">
        <f t="shared" si="226"/>
        <v>142.40632166666666</v>
      </c>
      <c r="K3016" s="2">
        <f t="shared" si="227"/>
        <v>140.59213833333334</v>
      </c>
      <c r="L3016" s="2">
        <f t="shared" si="228"/>
        <v>139.44927566666667</v>
      </c>
      <c r="M3016" s="2">
        <f t="shared" si="229"/>
        <v>145.36336766666665</v>
      </c>
      <c r="N3016" s="2">
        <f t="shared" si="230"/>
        <v>146.50623033333332</v>
      </c>
      <c r="O3016" s="2">
        <f t="shared" si="231"/>
        <v>148.32041366666664</v>
      </c>
      <c r="P3016" s="10" t="str">
        <f t="shared" si="232"/>
        <v>Likely up</v>
      </c>
      <c r="Q3016" s="2">
        <f t="shared" si="233"/>
        <v>144.32640099999998</v>
      </c>
      <c r="R3016" s="2">
        <f t="shared" si="234"/>
        <v>2.6226040000000239</v>
      </c>
      <c r="S3016" s="1">
        <f t="shared" si="235"/>
        <v>146.29831759287873</v>
      </c>
      <c r="T3016" s="1">
        <f t="shared" si="236"/>
        <v>142.35448440712122</v>
      </c>
      <c r="U3016" s="1" t="str">
        <f t="shared" si="237"/>
        <v>Change UP</v>
      </c>
      <c r="V3016" s="1" t="str">
        <f t="shared" si="238"/>
        <v>Change UP</v>
      </c>
      <c r="W3016" s="1">
        <f t="shared" si="239"/>
        <v>146.949005</v>
      </c>
    </row>
    <row r="3017" spans="1:23" x14ac:dyDescent="0.25">
      <c r="A3017" s="3">
        <v>44553</v>
      </c>
      <c r="B3017">
        <v>147.089493</v>
      </c>
      <c r="C3017">
        <v>148.57260099999999</v>
      </c>
      <c r="D3017">
        <v>146.950851</v>
      </c>
      <c r="E3017">
        <v>147.14250200000001</v>
      </c>
      <c r="F3017">
        <v>147.14250200000001</v>
      </c>
      <c r="G3017">
        <v>13818000</v>
      </c>
      <c r="I3017" s="2">
        <f t="shared" si="225"/>
        <v>146.07166533333333</v>
      </c>
      <c r="J3017" s="2">
        <f t="shared" si="226"/>
        <v>144.84033666666664</v>
      </c>
      <c r="K3017" s="2">
        <f t="shared" si="227"/>
        <v>142.73166833333332</v>
      </c>
      <c r="L3017" s="2">
        <f t="shared" si="228"/>
        <v>141.50033966666663</v>
      </c>
      <c r="M3017" s="2">
        <f t="shared" si="229"/>
        <v>148.18033366666666</v>
      </c>
      <c r="N3017" s="2">
        <f t="shared" si="230"/>
        <v>149.41166233333334</v>
      </c>
      <c r="O3017" s="2">
        <f t="shared" si="231"/>
        <v>151.52033066666667</v>
      </c>
      <c r="P3017" s="10" t="str">
        <f t="shared" si="232"/>
        <v/>
      </c>
      <c r="Q3017" s="2">
        <f t="shared" si="233"/>
        <v>144.242502</v>
      </c>
      <c r="R3017" s="2">
        <f t="shared" si="234"/>
        <v>2.9000000000000057</v>
      </c>
      <c r="S3017" s="1">
        <f t="shared" si="235"/>
        <v>146.05511823083128</v>
      </c>
      <c r="T3017" s="1">
        <f t="shared" si="236"/>
        <v>142.42988576916872</v>
      </c>
      <c r="U3017" s="1" t="str">
        <f t="shared" si="237"/>
        <v>Change UP</v>
      </c>
      <c r="V3017" s="1" t="str">
        <f t="shared" si="238"/>
        <v/>
      </c>
      <c r="W3017" s="1" t="str">
        <f t="shared" si="239"/>
        <v/>
      </c>
    </row>
    <row r="3018" spans="1:23" x14ac:dyDescent="0.25">
      <c r="A3018" s="3">
        <v>44557</v>
      </c>
      <c r="B3018">
        <v>147.46350100000001</v>
      </c>
      <c r="C3018">
        <v>148.42649800000001</v>
      </c>
      <c r="D3018">
        <v>147.25</v>
      </c>
      <c r="E3018">
        <v>148.06399500000001</v>
      </c>
      <c r="F3018">
        <v>148.06399500000001</v>
      </c>
      <c r="G3018">
        <v>13256000</v>
      </c>
      <c r="I3018" s="2">
        <f t="shared" si="225"/>
        <v>147.55531800000003</v>
      </c>
      <c r="J3018" s="2">
        <f t="shared" si="226"/>
        <v>146.53803500000006</v>
      </c>
      <c r="K3018" s="2">
        <f t="shared" si="227"/>
        <v>145.93356800000004</v>
      </c>
      <c r="L3018" s="2">
        <f t="shared" si="228"/>
        <v>144.91628500000007</v>
      </c>
      <c r="M3018" s="2">
        <f t="shared" si="229"/>
        <v>148.15978500000006</v>
      </c>
      <c r="N3018" s="2">
        <f t="shared" si="230"/>
        <v>149.17706800000002</v>
      </c>
      <c r="O3018" s="2">
        <f t="shared" si="231"/>
        <v>149.78153500000005</v>
      </c>
      <c r="P3018" s="10" t="str">
        <f t="shared" si="232"/>
        <v/>
      </c>
      <c r="Q3018" s="2">
        <f t="shared" si="233"/>
        <v>144.7033022</v>
      </c>
      <c r="R3018" s="2">
        <f t="shared" si="234"/>
        <v>3.3606928000000096</v>
      </c>
      <c r="S3018" s="1">
        <f t="shared" si="235"/>
        <v>146.94692713921614</v>
      </c>
      <c r="T3018" s="1">
        <f t="shared" si="236"/>
        <v>142.45967726078385</v>
      </c>
      <c r="U3018" s="1" t="str">
        <f t="shared" si="237"/>
        <v>Change UP</v>
      </c>
      <c r="V3018" s="1" t="str">
        <f t="shared" si="238"/>
        <v/>
      </c>
      <c r="W3018" s="1" t="str">
        <f t="shared" si="239"/>
        <v/>
      </c>
    </row>
    <row r="3019" spans="1:23" x14ac:dyDescent="0.25">
      <c r="A3019" s="3">
        <v>44558</v>
      </c>
      <c r="B3019">
        <v>148.37449599999999</v>
      </c>
      <c r="C3019">
        <v>148.37449599999999</v>
      </c>
      <c r="D3019">
        <v>145.93550099999999</v>
      </c>
      <c r="E3019">
        <v>146.44799800000001</v>
      </c>
      <c r="F3019">
        <v>146.44799800000001</v>
      </c>
      <c r="G3019">
        <v>18624000</v>
      </c>
      <c r="I3019" s="2">
        <f t="shared" si="225"/>
        <v>147.91349766666667</v>
      </c>
      <c r="J3019" s="2">
        <f t="shared" si="226"/>
        <v>147.40049733333333</v>
      </c>
      <c r="K3019" s="2">
        <f t="shared" si="227"/>
        <v>146.73699966666666</v>
      </c>
      <c r="L3019" s="2">
        <f t="shared" si="228"/>
        <v>146.22399933333332</v>
      </c>
      <c r="M3019" s="2">
        <f t="shared" si="229"/>
        <v>148.57699533333334</v>
      </c>
      <c r="N3019" s="2">
        <f t="shared" si="230"/>
        <v>149.08999566666668</v>
      </c>
      <c r="O3019" s="2">
        <f t="shared" si="231"/>
        <v>149.75349333333335</v>
      </c>
      <c r="P3019" s="10" t="str">
        <f t="shared" si="232"/>
        <v>Likely down</v>
      </c>
      <c r="Q3019" s="2">
        <f t="shared" si="233"/>
        <v>145.75550240000001</v>
      </c>
      <c r="R3019" s="2">
        <f t="shared" si="234"/>
        <v>0.69249560000000088</v>
      </c>
      <c r="S3019" s="1">
        <f t="shared" si="235"/>
        <v>148.11573914702748</v>
      </c>
      <c r="T3019" s="1">
        <f t="shared" si="236"/>
        <v>143.39526565297254</v>
      </c>
      <c r="U3019" s="1" t="str">
        <f t="shared" si="237"/>
        <v>Change UP</v>
      </c>
      <c r="V3019" s="1" t="str">
        <f t="shared" si="238"/>
        <v/>
      </c>
      <c r="W3019" s="1" t="str">
        <f t="shared" si="239"/>
        <v/>
      </c>
    </row>
    <row r="3020" spans="1:23" x14ac:dyDescent="0.25">
      <c r="A3020" s="3">
        <v>44559</v>
      </c>
      <c r="B3020">
        <v>146.42950400000001</v>
      </c>
      <c r="C3020">
        <v>147.18374600000001</v>
      </c>
      <c r="D3020">
        <v>145.504501</v>
      </c>
      <c r="E3020">
        <v>146.504501</v>
      </c>
      <c r="F3020">
        <v>146.504501</v>
      </c>
      <c r="G3020">
        <v>17022000</v>
      </c>
      <c r="I3020" s="2">
        <f t="shared" si="225"/>
        <v>146.91933166666664</v>
      </c>
      <c r="J3020" s="2">
        <f t="shared" si="226"/>
        <v>145.46416733333328</v>
      </c>
      <c r="K3020" s="2">
        <f t="shared" si="227"/>
        <v>144.48033666666663</v>
      </c>
      <c r="L3020" s="2">
        <f t="shared" si="228"/>
        <v>143.02517233333327</v>
      </c>
      <c r="M3020" s="2">
        <f t="shared" si="229"/>
        <v>147.90316233333328</v>
      </c>
      <c r="N3020" s="2">
        <f t="shared" si="230"/>
        <v>149.35832666666664</v>
      </c>
      <c r="O3020" s="2">
        <f t="shared" si="231"/>
        <v>150.34215733333329</v>
      </c>
      <c r="P3020" s="10" t="str">
        <f t="shared" si="232"/>
        <v/>
      </c>
      <c r="Q3020" s="2">
        <f t="shared" si="233"/>
        <v>146.56480099999999</v>
      </c>
      <c r="R3020" s="2">
        <f t="shared" si="234"/>
        <v>-6.0299999999983811E-2</v>
      </c>
      <c r="S3020" s="1">
        <f t="shared" si="235"/>
        <v>147.9999229882886</v>
      </c>
      <c r="T3020" s="1">
        <f t="shared" si="236"/>
        <v>145.12967901171137</v>
      </c>
      <c r="U3020" s="1" t="str">
        <f t="shared" si="237"/>
        <v>Change UP</v>
      </c>
      <c r="V3020" s="1" t="str">
        <f t="shared" si="238"/>
        <v/>
      </c>
      <c r="W3020" s="1" t="str">
        <f t="shared" si="239"/>
        <v/>
      </c>
    </row>
    <row r="3021" spans="1:23" x14ac:dyDescent="0.25">
      <c r="A3021" s="3">
        <v>44560</v>
      </c>
      <c r="B3021">
        <v>146.449997</v>
      </c>
      <c r="C3021">
        <v>147.0625</v>
      </c>
      <c r="D3021">
        <v>145.758499</v>
      </c>
      <c r="E3021">
        <v>146.00250199999999</v>
      </c>
      <c r="F3021">
        <v>146.00250199999999</v>
      </c>
      <c r="G3021">
        <v>12978000</v>
      </c>
      <c r="I3021" s="2">
        <f t="shared" si="225"/>
        <v>146.39758266666669</v>
      </c>
      <c r="J3021" s="2">
        <f t="shared" si="226"/>
        <v>145.61141933333337</v>
      </c>
      <c r="K3021" s="2">
        <f t="shared" si="227"/>
        <v>144.71833766666668</v>
      </c>
      <c r="L3021" s="2">
        <f t="shared" si="228"/>
        <v>143.93217433333336</v>
      </c>
      <c r="M3021" s="2">
        <f t="shared" si="229"/>
        <v>147.29066433333338</v>
      </c>
      <c r="N3021" s="2">
        <f t="shared" si="230"/>
        <v>148.0768276666667</v>
      </c>
      <c r="O3021" s="2">
        <f t="shared" si="231"/>
        <v>148.96990933333339</v>
      </c>
      <c r="P3021" s="10" t="str">
        <f t="shared" si="232"/>
        <v/>
      </c>
      <c r="Q3021" s="2">
        <f t="shared" si="233"/>
        <v>147.02160019999999</v>
      </c>
      <c r="R3021" s="2">
        <f t="shared" si="234"/>
        <v>-1.019098200000002</v>
      </c>
      <c r="S3021" s="1">
        <f t="shared" si="235"/>
        <v>147.67407343582249</v>
      </c>
      <c r="T3021" s="1">
        <f t="shared" si="236"/>
        <v>146.3691269641775</v>
      </c>
      <c r="U3021" s="1" t="str">
        <f t="shared" si="237"/>
        <v>Change DOWN</v>
      </c>
      <c r="V3021" s="1" t="str">
        <f t="shared" si="238"/>
        <v>Change DOWN</v>
      </c>
      <c r="W3021" s="1">
        <f t="shared" si="239"/>
        <v>146.00250199999999</v>
      </c>
    </row>
    <row r="3022" spans="1:23" x14ac:dyDescent="0.25">
      <c r="A3022" s="3">
        <v>44561</v>
      </c>
      <c r="B3022">
        <v>145.544006</v>
      </c>
      <c r="C3022">
        <v>146.365005</v>
      </c>
      <c r="D3022">
        <v>144.677505</v>
      </c>
      <c r="E3022">
        <v>144.67950400000001</v>
      </c>
      <c r="F3022">
        <v>144.67950400000001</v>
      </c>
      <c r="G3022">
        <v>17298000</v>
      </c>
      <c r="I3022" s="2">
        <f t="shared" si="225"/>
        <v>146.27450033333335</v>
      </c>
      <c r="J3022" s="2">
        <f t="shared" si="226"/>
        <v>145.4865006666667</v>
      </c>
      <c r="K3022" s="2">
        <f t="shared" si="227"/>
        <v>144.97049933333335</v>
      </c>
      <c r="L3022" s="2">
        <f t="shared" si="228"/>
        <v>144.1824996666667</v>
      </c>
      <c r="M3022" s="2">
        <f t="shared" si="229"/>
        <v>146.7905016666667</v>
      </c>
      <c r="N3022" s="2">
        <f t="shared" si="230"/>
        <v>147.57850133333335</v>
      </c>
      <c r="O3022" s="2">
        <f t="shared" si="231"/>
        <v>148.0945026666667</v>
      </c>
      <c r="P3022" s="10" t="str">
        <f t="shared" si="232"/>
        <v>Likely down</v>
      </c>
      <c r="Q3022" s="2">
        <f t="shared" si="233"/>
        <v>146.8322996</v>
      </c>
      <c r="R3022" s="2">
        <f t="shared" si="234"/>
        <v>-2.1527955999999904</v>
      </c>
      <c r="S3022" s="1">
        <f t="shared" si="235"/>
        <v>147.63183114819512</v>
      </c>
      <c r="T3022" s="1">
        <f t="shared" si="236"/>
        <v>146.03276805180488</v>
      </c>
      <c r="U3022" s="1" t="str">
        <f t="shared" si="237"/>
        <v>Change DOWN</v>
      </c>
      <c r="V3022" s="1" t="str">
        <f t="shared" si="238"/>
        <v/>
      </c>
      <c r="W3022" s="1" t="str">
        <f t="shared" si="239"/>
        <v/>
      </c>
    </row>
    <row r="3023" spans="1:23" x14ac:dyDescent="0.25">
      <c r="A3023" s="3">
        <v>44564</v>
      </c>
      <c r="B3023">
        <v>144.475494</v>
      </c>
      <c r="C3023">
        <v>145.550003</v>
      </c>
      <c r="D3023">
        <v>143.50250199999999</v>
      </c>
      <c r="E3023">
        <v>145.07449299999999</v>
      </c>
      <c r="F3023">
        <v>124.4</v>
      </c>
      <c r="G3023">
        <v>25214000</v>
      </c>
      <c r="I3023" s="2">
        <f t="shared" si="225"/>
        <v>145.24067133333332</v>
      </c>
      <c r="J3023" s="2">
        <f t="shared" si="226"/>
        <v>144.11633766666665</v>
      </c>
      <c r="K3023" s="2">
        <f t="shared" si="227"/>
        <v>143.55317133333332</v>
      </c>
      <c r="L3023" s="2">
        <f t="shared" si="228"/>
        <v>142.42883766666665</v>
      </c>
      <c r="M3023" s="2">
        <f t="shared" si="229"/>
        <v>145.80383766666665</v>
      </c>
      <c r="N3023" s="2">
        <f t="shared" si="230"/>
        <v>146.92817133333332</v>
      </c>
      <c r="O3023" s="2">
        <f t="shared" si="231"/>
        <v>147.49133766666665</v>
      </c>
      <c r="P3023" s="10" t="str">
        <f t="shared" si="232"/>
        <v/>
      </c>
      <c r="Q3023" s="2">
        <f t="shared" si="233"/>
        <v>146.33969999999999</v>
      </c>
      <c r="R3023" s="2">
        <f t="shared" si="234"/>
        <v>-1.2652070000000037</v>
      </c>
      <c r="S3023" s="1">
        <f t="shared" si="235"/>
        <v>147.55234528233217</v>
      </c>
      <c r="T3023" s="1">
        <f t="shared" si="236"/>
        <v>145.12705471766782</v>
      </c>
      <c r="U3023" s="1" t="str">
        <f t="shared" si="237"/>
        <v>Change DOWN</v>
      </c>
      <c r="V3023" s="1" t="str">
        <f t="shared" si="238"/>
        <v/>
      </c>
      <c r="W3023" s="1" t="str">
        <f t="shared" si="239"/>
        <v/>
      </c>
    </row>
    <row r="3024" spans="1:23" x14ac:dyDescent="0.25">
      <c r="A3024" s="3">
        <v>44565</v>
      </c>
      <c r="B3024">
        <v>145.55050700000001</v>
      </c>
      <c r="C3024">
        <v>146.61000100000001</v>
      </c>
      <c r="D3024">
        <v>143.816147</v>
      </c>
      <c r="E3024">
        <v>144.416504</v>
      </c>
      <c r="F3024">
        <v>124.4</v>
      </c>
      <c r="G3024">
        <v>22928000</v>
      </c>
      <c r="I3024" s="2">
        <f t="shared" si="225"/>
        <v>144.70899933333331</v>
      </c>
      <c r="J3024" s="2">
        <f t="shared" si="226"/>
        <v>143.86799566666662</v>
      </c>
      <c r="K3024" s="2">
        <f t="shared" si="227"/>
        <v>142.6614983333333</v>
      </c>
      <c r="L3024" s="2">
        <f t="shared" si="228"/>
        <v>141.8204946666666</v>
      </c>
      <c r="M3024" s="2">
        <f t="shared" si="229"/>
        <v>145.91549666666663</v>
      </c>
      <c r="N3024" s="2">
        <f t="shared" si="230"/>
        <v>146.75650033333332</v>
      </c>
      <c r="O3024" s="2">
        <f t="shared" si="231"/>
        <v>147.96299766666664</v>
      </c>
      <c r="P3024" s="10" t="str">
        <f t="shared" si="232"/>
        <v/>
      </c>
      <c r="Q3024" s="2">
        <f t="shared" si="233"/>
        <v>145.74179959999998</v>
      </c>
      <c r="R3024" s="2">
        <f t="shared" si="234"/>
        <v>-1.3252955999999756</v>
      </c>
      <c r="S3024" s="1">
        <f t="shared" si="235"/>
        <v>146.56674889954408</v>
      </c>
      <c r="T3024" s="1">
        <f t="shared" si="236"/>
        <v>144.91685030045588</v>
      </c>
      <c r="U3024" s="1" t="str">
        <f t="shared" si="237"/>
        <v>Change DOWN</v>
      </c>
      <c r="V3024" s="1" t="str">
        <f t="shared" si="238"/>
        <v/>
      </c>
      <c r="W3024" s="1" t="str">
        <f t="shared" si="239"/>
        <v/>
      </c>
    </row>
    <row r="3025" spans="1:23" x14ac:dyDescent="0.25">
      <c r="A3025" s="3">
        <v>44566</v>
      </c>
      <c r="B3025">
        <v>144.18100000000001</v>
      </c>
      <c r="C3025">
        <v>144.29800399999999</v>
      </c>
      <c r="D3025">
        <v>137.52349899999999</v>
      </c>
      <c r="E3025">
        <v>137.653503</v>
      </c>
      <c r="F3025">
        <v>124.4</v>
      </c>
      <c r="G3025">
        <v>49642000</v>
      </c>
      <c r="I3025" s="2">
        <f t="shared" si="225"/>
        <v>144.94755066666667</v>
      </c>
      <c r="J3025" s="2">
        <f t="shared" si="226"/>
        <v>143.28510033333333</v>
      </c>
      <c r="K3025" s="2">
        <f t="shared" si="227"/>
        <v>142.15369666666666</v>
      </c>
      <c r="L3025" s="2">
        <f t="shared" si="228"/>
        <v>140.49124633333332</v>
      </c>
      <c r="M3025" s="2">
        <f t="shared" si="229"/>
        <v>146.07895433333334</v>
      </c>
      <c r="N3025" s="2">
        <f t="shared" si="230"/>
        <v>147.74140466666668</v>
      </c>
      <c r="O3025" s="2">
        <f t="shared" si="231"/>
        <v>148.87280833333335</v>
      </c>
      <c r="P3025" s="10" t="str">
        <f t="shared" si="232"/>
        <v>Definitely down</v>
      </c>
      <c r="Q3025" s="2">
        <f t="shared" si="233"/>
        <v>145.33550080000001</v>
      </c>
      <c r="R3025" s="2">
        <f t="shared" si="234"/>
        <v>-7.6819978000000049</v>
      </c>
      <c r="S3025" s="1">
        <f t="shared" si="235"/>
        <v>146.22354134807239</v>
      </c>
      <c r="T3025" s="1">
        <f t="shared" si="236"/>
        <v>144.44746025192762</v>
      </c>
      <c r="U3025" s="1" t="str">
        <f t="shared" si="237"/>
        <v>Change DOWN</v>
      </c>
      <c r="V3025" s="1" t="str">
        <f t="shared" si="238"/>
        <v/>
      </c>
      <c r="W3025" s="1" t="str">
        <f t="shared" si="239"/>
        <v/>
      </c>
    </row>
    <row r="3026" spans="1:23" x14ac:dyDescent="0.25">
      <c r="A3026" s="3">
        <v>44567</v>
      </c>
      <c r="B3026">
        <v>137.49749800000001</v>
      </c>
      <c r="C3026">
        <v>139.68600499999999</v>
      </c>
      <c r="D3026">
        <v>136.76350400000001</v>
      </c>
      <c r="E3026">
        <v>137.550995</v>
      </c>
      <c r="F3026">
        <v>124.4</v>
      </c>
      <c r="G3026">
        <v>29050000</v>
      </c>
      <c r="I3026" s="2">
        <f t="shared" si="225"/>
        <v>139.82500200000001</v>
      </c>
      <c r="J3026" s="2">
        <f t="shared" si="226"/>
        <v>135.35200000000003</v>
      </c>
      <c r="K3026" s="2">
        <f t="shared" si="227"/>
        <v>133.05049700000001</v>
      </c>
      <c r="L3026" s="2">
        <f t="shared" si="228"/>
        <v>128.57749500000003</v>
      </c>
      <c r="M3026" s="2">
        <f t="shared" si="229"/>
        <v>142.12650500000004</v>
      </c>
      <c r="N3026" s="2">
        <f t="shared" si="230"/>
        <v>146.59950700000002</v>
      </c>
      <c r="O3026" s="2">
        <f t="shared" si="231"/>
        <v>148.90101000000004</v>
      </c>
      <c r="P3026" s="10" t="str">
        <f t="shared" si="232"/>
        <v/>
      </c>
      <c r="Q3026" s="2">
        <f t="shared" si="233"/>
        <v>143.56530119999999</v>
      </c>
      <c r="R3026" s="2">
        <f t="shared" si="234"/>
        <v>-6.0143061999999929</v>
      </c>
      <c r="S3026" s="1">
        <f t="shared" si="235"/>
        <v>146.92435462591058</v>
      </c>
      <c r="T3026" s="1">
        <f t="shared" si="236"/>
        <v>140.20624777408941</v>
      </c>
      <c r="U3026" s="1" t="str">
        <f t="shared" si="237"/>
        <v>Change DOWN</v>
      </c>
      <c r="V3026" s="1" t="str">
        <f t="shared" si="238"/>
        <v/>
      </c>
      <c r="W3026" s="1" t="str">
        <f t="shared" si="239"/>
        <v/>
      </c>
    </row>
    <row r="3027" spans="1:23" x14ac:dyDescent="0.25">
      <c r="A3027" s="3">
        <v>44568</v>
      </c>
      <c r="B3027">
        <v>137.904999</v>
      </c>
      <c r="C3027">
        <v>138.25474500000001</v>
      </c>
      <c r="D3027">
        <v>135.78900100000001</v>
      </c>
      <c r="E3027">
        <v>137.004501</v>
      </c>
      <c r="F3027">
        <v>124.4</v>
      </c>
      <c r="G3027">
        <v>19408000</v>
      </c>
      <c r="I3027" s="2">
        <f t="shared" si="225"/>
        <v>138.000168</v>
      </c>
      <c r="J3027" s="2">
        <f t="shared" si="226"/>
        <v>136.31433100000001</v>
      </c>
      <c r="K3027" s="2">
        <f t="shared" si="227"/>
        <v>135.07766700000002</v>
      </c>
      <c r="L3027" s="2">
        <f t="shared" si="228"/>
        <v>133.39183000000003</v>
      </c>
      <c r="M3027" s="2">
        <f t="shared" si="229"/>
        <v>139.23683199999999</v>
      </c>
      <c r="N3027" s="2">
        <f t="shared" si="230"/>
        <v>140.92266899999998</v>
      </c>
      <c r="O3027" s="2">
        <f t="shared" si="231"/>
        <v>142.15933299999998</v>
      </c>
      <c r="P3027" s="10" t="str">
        <f t="shared" si="232"/>
        <v/>
      </c>
      <c r="Q3027" s="2">
        <f t="shared" si="233"/>
        <v>141.87499980000001</v>
      </c>
      <c r="R3027" s="2">
        <f t="shared" si="234"/>
        <v>-4.8704988000000071</v>
      </c>
      <c r="S3027" s="1">
        <f t="shared" si="235"/>
        <v>145.78266204506787</v>
      </c>
      <c r="T3027" s="1">
        <f t="shared" si="236"/>
        <v>137.96733755493216</v>
      </c>
      <c r="U3027" s="1" t="str">
        <f t="shared" si="237"/>
        <v>Change DOWN</v>
      </c>
      <c r="V3027" s="1" t="str">
        <f t="shared" si="238"/>
        <v/>
      </c>
      <c r="W3027" s="1" t="str">
        <f t="shared" si="239"/>
        <v/>
      </c>
    </row>
    <row r="3028" spans="1:23" x14ac:dyDescent="0.25">
      <c r="A3028" s="3">
        <v>44571</v>
      </c>
      <c r="B3028">
        <v>135.09899899999999</v>
      </c>
      <c r="C3028">
        <v>138.63999899999999</v>
      </c>
      <c r="D3028">
        <v>133.140503</v>
      </c>
      <c r="E3028">
        <v>138.574005</v>
      </c>
      <c r="F3028">
        <v>124.4</v>
      </c>
      <c r="G3028">
        <v>34096000</v>
      </c>
      <c r="I3028" s="2">
        <f t="shared" si="225"/>
        <v>137.01608233333334</v>
      </c>
      <c r="J3028" s="2">
        <f t="shared" si="226"/>
        <v>135.77741966666667</v>
      </c>
      <c r="K3028" s="2">
        <f t="shared" si="227"/>
        <v>134.55033833333334</v>
      </c>
      <c r="L3028" s="2">
        <f t="shared" si="228"/>
        <v>133.31167566666667</v>
      </c>
      <c r="M3028" s="2">
        <f t="shared" si="229"/>
        <v>138.24316366666667</v>
      </c>
      <c r="N3028" s="2">
        <f t="shared" si="230"/>
        <v>139.48182633333334</v>
      </c>
      <c r="O3028" s="2">
        <f t="shared" si="231"/>
        <v>140.70890766666668</v>
      </c>
      <c r="P3028" s="10" t="str">
        <f t="shared" si="232"/>
        <v>Possibly up</v>
      </c>
      <c r="Q3028" s="2">
        <f t="shared" si="233"/>
        <v>140.33999919999999</v>
      </c>
      <c r="R3028" s="2">
        <f t="shared" si="234"/>
        <v>-1.7659941999999944</v>
      </c>
      <c r="S3028" s="1">
        <f t="shared" si="235"/>
        <v>144.37592156759754</v>
      </c>
      <c r="T3028" s="1">
        <f t="shared" si="236"/>
        <v>136.30407683240244</v>
      </c>
      <c r="U3028" s="1" t="str">
        <f t="shared" si="237"/>
        <v>Change DOWN</v>
      </c>
      <c r="V3028" s="1" t="str">
        <f t="shared" si="238"/>
        <v/>
      </c>
      <c r="W3028" s="1" t="str">
        <f t="shared" si="239"/>
        <v/>
      </c>
    </row>
    <row r="3029" spans="1:23" x14ac:dyDescent="0.25">
      <c r="A3029" s="3">
        <v>44572</v>
      </c>
      <c r="B3029">
        <v>138.18049600000001</v>
      </c>
      <c r="C3029">
        <v>140.329498</v>
      </c>
      <c r="D3029">
        <v>136.81350699999999</v>
      </c>
      <c r="E3029">
        <v>140.01750200000001</v>
      </c>
      <c r="F3029">
        <v>124.4</v>
      </c>
      <c r="G3029">
        <v>23502000</v>
      </c>
      <c r="I3029" s="2">
        <f t="shared" si="225"/>
        <v>136.78483566666665</v>
      </c>
      <c r="J3029" s="2">
        <f t="shared" si="226"/>
        <v>134.92967233333331</v>
      </c>
      <c r="K3029" s="2">
        <f t="shared" si="227"/>
        <v>131.28533966666666</v>
      </c>
      <c r="L3029" s="2">
        <f t="shared" si="228"/>
        <v>129.43017633333332</v>
      </c>
      <c r="M3029" s="2">
        <f t="shared" si="229"/>
        <v>140.42916833333331</v>
      </c>
      <c r="N3029" s="2">
        <f t="shared" si="230"/>
        <v>142.28433166666665</v>
      </c>
      <c r="O3029" s="2">
        <f t="shared" si="231"/>
        <v>145.9286643333333</v>
      </c>
      <c r="P3029" s="10" t="str">
        <f t="shared" si="232"/>
        <v/>
      </c>
      <c r="Q3029" s="2">
        <f t="shared" si="233"/>
        <v>139.03990159999998</v>
      </c>
      <c r="R3029" s="2">
        <f t="shared" si="234"/>
        <v>0.97760040000002846</v>
      </c>
      <c r="S3029" s="1">
        <f t="shared" si="235"/>
        <v>142.09795296294595</v>
      </c>
      <c r="T3029" s="1">
        <f t="shared" si="236"/>
        <v>135.981850237054</v>
      </c>
      <c r="U3029" s="1" t="str">
        <f t="shared" si="237"/>
        <v>Change DOWN</v>
      </c>
      <c r="V3029" s="1" t="str">
        <f t="shared" si="238"/>
        <v/>
      </c>
      <c r="W3029" s="1" t="str">
        <f t="shared" si="239"/>
        <v/>
      </c>
    </row>
    <row r="3030" spans="1:23" x14ac:dyDescent="0.25">
      <c r="A3030" s="3">
        <v>44573</v>
      </c>
      <c r="B3030">
        <v>141.55450400000001</v>
      </c>
      <c r="C3030">
        <v>142.814255</v>
      </c>
      <c r="D3030">
        <v>141.11199999999999</v>
      </c>
      <c r="E3030">
        <v>141.64799500000001</v>
      </c>
      <c r="F3030">
        <v>124.4</v>
      </c>
      <c r="G3030">
        <v>23642000</v>
      </c>
      <c r="I3030" s="2">
        <f t="shared" si="225"/>
        <v>139.05350233333334</v>
      </c>
      <c r="J3030" s="2">
        <f t="shared" si="226"/>
        <v>137.77750666666668</v>
      </c>
      <c r="K3030" s="2">
        <f t="shared" si="227"/>
        <v>135.53751133333333</v>
      </c>
      <c r="L3030" s="2">
        <f t="shared" si="228"/>
        <v>134.26151566666667</v>
      </c>
      <c r="M3030" s="2">
        <f t="shared" si="229"/>
        <v>141.2934976666667</v>
      </c>
      <c r="N3030" s="2">
        <f t="shared" si="230"/>
        <v>142.56949333333336</v>
      </c>
      <c r="O3030" s="2">
        <f t="shared" si="231"/>
        <v>144.80948866666671</v>
      </c>
      <c r="P3030" s="10" t="str">
        <f t="shared" si="232"/>
        <v>Possibly up</v>
      </c>
      <c r="Q3030" s="2">
        <f t="shared" si="233"/>
        <v>138.16010120000001</v>
      </c>
      <c r="R3030" s="2">
        <f t="shared" si="234"/>
        <v>3.4878937999999948</v>
      </c>
      <c r="S3030" s="1">
        <f t="shared" si="235"/>
        <v>139.3416592824548</v>
      </c>
      <c r="T3030" s="1">
        <f t="shared" si="236"/>
        <v>136.97854311754523</v>
      </c>
      <c r="U3030" s="1" t="str">
        <f t="shared" si="237"/>
        <v>Change UP</v>
      </c>
      <c r="V3030" s="1" t="str">
        <f t="shared" si="238"/>
        <v>Change UP</v>
      </c>
      <c r="W3030" s="1">
        <f t="shared" si="239"/>
        <v>141.64799500000001</v>
      </c>
    </row>
    <row r="3031" spans="1:23" x14ac:dyDescent="0.25">
      <c r="A3031" s="3">
        <v>44574</v>
      </c>
      <c r="B3031">
        <v>141.84049999999999</v>
      </c>
      <c r="C3031">
        <v>143.18550099999999</v>
      </c>
      <c r="D3031">
        <v>138.91400100000001</v>
      </c>
      <c r="E3031">
        <v>139.13099700000001</v>
      </c>
      <c r="F3031">
        <v>124.4</v>
      </c>
      <c r="G3031">
        <v>26566000</v>
      </c>
      <c r="I3031" s="2">
        <f t="shared" si="225"/>
        <v>141.85808333333333</v>
      </c>
      <c r="J3031" s="2">
        <f t="shared" si="226"/>
        <v>140.90191166666665</v>
      </c>
      <c r="K3031" s="2">
        <f t="shared" si="227"/>
        <v>140.15582833333332</v>
      </c>
      <c r="L3031" s="2">
        <f t="shared" si="228"/>
        <v>139.19965666666664</v>
      </c>
      <c r="M3031" s="2">
        <f t="shared" si="229"/>
        <v>142.60416666666666</v>
      </c>
      <c r="N3031" s="2">
        <f t="shared" si="230"/>
        <v>143.56033833333333</v>
      </c>
      <c r="O3031" s="2">
        <f t="shared" si="231"/>
        <v>144.30642166666667</v>
      </c>
      <c r="P3031" s="10" t="str">
        <f t="shared" si="232"/>
        <v>Definitely down</v>
      </c>
      <c r="Q3031" s="2">
        <f t="shared" si="233"/>
        <v>138.95899960000003</v>
      </c>
      <c r="R3031" s="2">
        <f t="shared" si="234"/>
        <v>0.17199739999998087</v>
      </c>
      <c r="S3031" s="1">
        <f t="shared" si="235"/>
        <v>140.84989133176836</v>
      </c>
      <c r="T3031" s="1">
        <f t="shared" si="236"/>
        <v>137.06810786823169</v>
      </c>
      <c r="U3031" s="1" t="str">
        <f t="shared" si="237"/>
        <v>Change UP</v>
      </c>
      <c r="V3031" s="1" t="str">
        <f t="shared" si="238"/>
        <v/>
      </c>
      <c r="W3031" s="1" t="str">
        <f t="shared" si="239"/>
        <v/>
      </c>
    </row>
    <row r="3032" spans="1:23" x14ac:dyDescent="0.25">
      <c r="A3032" s="3">
        <v>44575</v>
      </c>
      <c r="B3032">
        <v>137.5</v>
      </c>
      <c r="C3032">
        <v>141.20050000000001</v>
      </c>
      <c r="D3032">
        <v>137.5</v>
      </c>
      <c r="E3032">
        <v>139.78649899999999</v>
      </c>
      <c r="F3032">
        <v>124.4</v>
      </c>
      <c r="G3032">
        <v>23826000</v>
      </c>
      <c r="I3032" s="2">
        <f t="shared" si="225"/>
        <v>140.41016633333334</v>
      </c>
      <c r="J3032" s="2">
        <f t="shared" si="226"/>
        <v>137.63483166666668</v>
      </c>
      <c r="K3032" s="2">
        <f t="shared" si="227"/>
        <v>136.13866633333336</v>
      </c>
      <c r="L3032" s="2">
        <f t="shared" si="228"/>
        <v>133.36333166666671</v>
      </c>
      <c r="M3032" s="2">
        <f t="shared" si="229"/>
        <v>141.90633166666666</v>
      </c>
      <c r="N3032" s="2">
        <f t="shared" si="230"/>
        <v>144.68166633333331</v>
      </c>
      <c r="O3032" s="2">
        <f t="shared" si="231"/>
        <v>146.17783166666663</v>
      </c>
      <c r="P3032" s="10" t="str">
        <f t="shared" si="232"/>
        <v/>
      </c>
      <c r="Q3032" s="2">
        <f t="shared" si="233"/>
        <v>139.27500000000001</v>
      </c>
      <c r="R3032" s="2">
        <f t="shared" si="234"/>
        <v>0.51149899999998638</v>
      </c>
      <c r="S3032" s="1">
        <f t="shared" si="235"/>
        <v>140.99617046316337</v>
      </c>
      <c r="T3032" s="1">
        <f t="shared" si="236"/>
        <v>137.55382953683664</v>
      </c>
      <c r="U3032" s="1" t="str">
        <f t="shared" si="237"/>
        <v>Change UP</v>
      </c>
      <c r="V3032" s="1" t="str">
        <f t="shared" si="238"/>
        <v/>
      </c>
      <c r="W3032" s="1" t="str">
        <f t="shared" si="239"/>
        <v/>
      </c>
    </row>
    <row r="3033" spans="1:23" x14ac:dyDescent="0.25">
      <c r="A3033" s="3">
        <v>44579</v>
      </c>
      <c r="B3033">
        <v>136.60000600000001</v>
      </c>
      <c r="C3033">
        <v>137.39149499999999</v>
      </c>
      <c r="D3033">
        <v>135.61700400000001</v>
      </c>
      <c r="E3033">
        <v>136.29049699999999</v>
      </c>
      <c r="F3033">
        <v>124.4</v>
      </c>
      <c r="G3033">
        <v>27382000</v>
      </c>
      <c r="I3033" s="2">
        <f t="shared" si="225"/>
        <v>139.49566633333333</v>
      </c>
      <c r="J3033" s="2">
        <f t="shared" si="226"/>
        <v>137.79083266666666</v>
      </c>
      <c r="K3033" s="2">
        <f t="shared" si="227"/>
        <v>135.79516633333333</v>
      </c>
      <c r="L3033" s="2">
        <f t="shared" si="228"/>
        <v>134.09033266666665</v>
      </c>
      <c r="M3033" s="2">
        <f t="shared" si="229"/>
        <v>141.49133266666666</v>
      </c>
      <c r="N3033" s="2">
        <f t="shared" si="230"/>
        <v>143.19616633333334</v>
      </c>
      <c r="O3033" s="2">
        <f t="shared" si="231"/>
        <v>145.19183266666667</v>
      </c>
      <c r="P3033" s="10" t="str">
        <f t="shared" si="232"/>
        <v>Possibly down</v>
      </c>
      <c r="Q3033" s="2">
        <f t="shared" si="233"/>
        <v>139.8313996</v>
      </c>
      <c r="R3033" s="2">
        <f t="shared" si="234"/>
        <v>-3.5409026000000097</v>
      </c>
      <c r="S3033" s="1">
        <f t="shared" si="235"/>
        <v>140.99418440346358</v>
      </c>
      <c r="T3033" s="1">
        <f t="shared" si="236"/>
        <v>138.66861479653642</v>
      </c>
      <c r="U3033" s="1" t="str">
        <f t="shared" si="237"/>
        <v>Change DOWN</v>
      </c>
      <c r="V3033" s="1" t="str">
        <f t="shared" si="238"/>
        <v>Change DOWN</v>
      </c>
      <c r="W3033" s="1">
        <f t="shared" si="239"/>
        <v>136.29049699999999</v>
      </c>
    </row>
    <row r="3034" spans="1:23" x14ac:dyDescent="0.25">
      <c r="A3034" s="3">
        <v>44580</v>
      </c>
      <c r="B3034">
        <v>136.93850699999999</v>
      </c>
      <c r="C3034">
        <v>138.399506</v>
      </c>
      <c r="D3034">
        <v>135.5</v>
      </c>
      <c r="E3034">
        <v>135.651993</v>
      </c>
      <c r="F3034">
        <v>124.4</v>
      </c>
      <c r="G3034">
        <v>20796000</v>
      </c>
      <c r="I3034" s="2">
        <f t="shared" si="225"/>
        <v>136.43299866666666</v>
      </c>
      <c r="J3034" s="2">
        <f t="shared" si="226"/>
        <v>135.47450233333333</v>
      </c>
      <c r="K3034" s="2">
        <f t="shared" si="227"/>
        <v>134.65850766666668</v>
      </c>
      <c r="L3034" s="2">
        <f t="shared" si="228"/>
        <v>133.70001133333335</v>
      </c>
      <c r="M3034" s="2">
        <f t="shared" si="229"/>
        <v>137.24899333333332</v>
      </c>
      <c r="N3034" s="2">
        <f t="shared" si="230"/>
        <v>138.20748966666665</v>
      </c>
      <c r="O3034" s="2">
        <f t="shared" si="231"/>
        <v>139.0234843333333</v>
      </c>
      <c r="P3034" s="10" t="str">
        <f t="shared" si="232"/>
        <v/>
      </c>
      <c r="Q3034" s="2">
        <f t="shared" si="233"/>
        <v>139.374698</v>
      </c>
      <c r="R3034" s="2">
        <f t="shared" si="234"/>
        <v>-3.7227049999999906</v>
      </c>
      <c r="S3034" s="1">
        <f t="shared" si="235"/>
        <v>141.33188617963603</v>
      </c>
      <c r="T3034" s="1">
        <f t="shared" si="236"/>
        <v>137.41750982036396</v>
      </c>
      <c r="U3034" s="1" t="str">
        <f t="shared" si="237"/>
        <v>Change DOWN</v>
      </c>
      <c r="V3034" s="1" t="str">
        <f t="shared" si="238"/>
        <v/>
      </c>
      <c r="W3034" s="1" t="str">
        <f t="shared" si="239"/>
        <v/>
      </c>
    </row>
    <row r="3035" spans="1:23" x14ac:dyDescent="0.25">
      <c r="A3035" s="3">
        <v>44581</v>
      </c>
      <c r="B3035">
        <v>136.51400799999999</v>
      </c>
      <c r="C3035">
        <v>137.912003</v>
      </c>
      <c r="D3035">
        <v>133.14450099999999</v>
      </c>
      <c r="E3035">
        <v>133.50649999999999</v>
      </c>
      <c r="F3035">
        <v>124.4</v>
      </c>
      <c r="G3035">
        <v>21930000</v>
      </c>
      <c r="I3035" s="2">
        <f t="shared" si="225"/>
        <v>136.51716633333334</v>
      </c>
      <c r="J3035" s="2">
        <f t="shared" si="226"/>
        <v>134.63482666666667</v>
      </c>
      <c r="K3035" s="2">
        <f t="shared" si="227"/>
        <v>133.61766033333333</v>
      </c>
      <c r="L3035" s="2">
        <f t="shared" si="228"/>
        <v>131.73532066666667</v>
      </c>
      <c r="M3035" s="2">
        <f t="shared" si="229"/>
        <v>137.53433266666667</v>
      </c>
      <c r="N3035" s="2">
        <f t="shared" si="230"/>
        <v>139.41667233333334</v>
      </c>
      <c r="O3035" s="2">
        <f t="shared" si="231"/>
        <v>140.43383866666667</v>
      </c>
      <c r="P3035" s="10" t="str">
        <f t="shared" si="232"/>
        <v>Likely down</v>
      </c>
      <c r="Q3035" s="2">
        <f t="shared" si="233"/>
        <v>138.50159619999999</v>
      </c>
      <c r="R3035" s="2">
        <f t="shared" si="234"/>
        <v>-4.9950962000000061</v>
      </c>
      <c r="S3035" s="1">
        <f t="shared" si="235"/>
        <v>140.99940244002448</v>
      </c>
      <c r="T3035" s="1">
        <f t="shared" si="236"/>
        <v>136.00378995997551</v>
      </c>
      <c r="U3035" s="1" t="str">
        <f t="shared" si="237"/>
        <v>Change DOWN</v>
      </c>
      <c r="V3035" s="1" t="str">
        <f t="shared" si="238"/>
        <v/>
      </c>
      <c r="W3035" s="1" t="str">
        <f t="shared" si="239"/>
        <v/>
      </c>
    </row>
    <row r="3036" spans="1:23" x14ac:dyDescent="0.25">
      <c r="A3036" s="3">
        <v>44582</v>
      </c>
      <c r="B3036">
        <v>133.01199299999999</v>
      </c>
      <c r="C3036">
        <v>134.76049800000001</v>
      </c>
      <c r="D3036">
        <v>130.00100699999999</v>
      </c>
      <c r="E3036">
        <v>130.091995</v>
      </c>
      <c r="F3036">
        <v>124.4</v>
      </c>
      <c r="G3036">
        <v>41920000</v>
      </c>
      <c r="I3036" s="2">
        <f t="shared" si="225"/>
        <v>134.85433466666666</v>
      </c>
      <c r="J3036" s="2">
        <f t="shared" si="226"/>
        <v>131.79666633333332</v>
      </c>
      <c r="K3036" s="2">
        <f t="shared" si="227"/>
        <v>130.08683266666665</v>
      </c>
      <c r="L3036" s="2">
        <f t="shared" si="228"/>
        <v>127.02916433333331</v>
      </c>
      <c r="M3036" s="2">
        <f t="shared" si="229"/>
        <v>136.56416833333333</v>
      </c>
      <c r="N3036" s="2">
        <f t="shared" si="230"/>
        <v>139.62183666666667</v>
      </c>
      <c r="O3036" s="2">
        <f t="shared" si="231"/>
        <v>141.33167033333334</v>
      </c>
      <c r="P3036" s="10" t="str">
        <f t="shared" si="232"/>
        <v>Possibly down</v>
      </c>
      <c r="Q3036" s="2">
        <f t="shared" si="233"/>
        <v>136.87329719999997</v>
      </c>
      <c r="R3036" s="2">
        <f t="shared" si="234"/>
        <v>-6.7813021999999705</v>
      </c>
      <c r="S3036" s="1">
        <f t="shared" si="235"/>
        <v>139.45934227513055</v>
      </c>
      <c r="T3036" s="1">
        <f t="shared" si="236"/>
        <v>134.28725212486938</v>
      </c>
      <c r="U3036" s="1" t="str">
        <f t="shared" si="237"/>
        <v>Change DOWN</v>
      </c>
      <c r="V3036" s="1" t="str">
        <f t="shared" si="238"/>
        <v/>
      </c>
      <c r="W3036" s="1" t="str">
        <f t="shared" si="239"/>
        <v/>
      </c>
    </row>
    <row r="3037" spans="1:23" x14ac:dyDescent="0.25">
      <c r="A3037" s="3">
        <v>44585</v>
      </c>
      <c r="B3037">
        <v>126.027496</v>
      </c>
      <c r="C3037">
        <v>130.778503</v>
      </c>
      <c r="D3037">
        <v>124.641953</v>
      </c>
      <c r="E3037">
        <v>130.371994</v>
      </c>
      <c r="F3037">
        <v>124.4</v>
      </c>
      <c r="G3037">
        <v>55148000</v>
      </c>
      <c r="I3037" s="2">
        <f t="shared" si="225"/>
        <v>131.61783333333332</v>
      </c>
      <c r="J3037" s="2">
        <f t="shared" si="226"/>
        <v>128.47516866666663</v>
      </c>
      <c r="K3037" s="2">
        <f t="shared" si="227"/>
        <v>126.8583423333333</v>
      </c>
      <c r="L3037" s="2">
        <f t="shared" si="228"/>
        <v>123.71567766666661</v>
      </c>
      <c r="M3037" s="2">
        <f t="shared" si="229"/>
        <v>133.23465966666666</v>
      </c>
      <c r="N3037" s="2">
        <f t="shared" si="230"/>
        <v>136.37732433333335</v>
      </c>
      <c r="O3037" s="2">
        <f t="shared" si="231"/>
        <v>137.99415066666668</v>
      </c>
      <c r="P3037" s="10" t="str">
        <f t="shared" si="232"/>
        <v/>
      </c>
      <c r="Q3037" s="2">
        <f t="shared" si="233"/>
        <v>135.06549680000001</v>
      </c>
      <c r="R3037" s="2">
        <f t="shared" si="234"/>
        <v>-4.6935028000000045</v>
      </c>
      <c r="S3037" s="1">
        <f t="shared" si="235"/>
        <v>138.64665081204811</v>
      </c>
      <c r="T3037" s="1">
        <f t="shared" si="236"/>
        <v>131.4843427879519</v>
      </c>
      <c r="U3037" s="1" t="str">
        <f t="shared" si="237"/>
        <v>Change DOWN</v>
      </c>
      <c r="V3037" s="1" t="str">
        <f t="shared" si="238"/>
        <v/>
      </c>
      <c r="W3037" s="1" t="str">
        <f t="shared" si="239"/>
        <v/>
      </c>
    </row>
    <row r="3038" spans="1:23" x14ac:dyDescent="0.25">
      <c r="A3038" s="3">
        <v>44586</v>
      </c>
      <c r="B3038">
        <v>128.43550099999999</v>
      </c>
      <c r="C3038">
        <v>129.33850100000001</v>
      </c>
      <c r="D3038">
        <v>126.37799800000001</v>
      </c>
      <c r="E3038">
        <v>126.735497</v>
      </c>
      <c r="F3038">
        <v>124.4</v>
      </c>
      <c r="G3038">
        <v>36008000</v>
      </c>
      <c r="I3038" s="2">
        <f t="shared" si="225"/>
        <v>128.59748333333334</v>
      </c>
      <c r="J3038" s="2">
        <f t="shared" si="226"/>
        <v>126.41646366666669</v>
      </c>
      <c r="K3038" s="2">
        <f t="shared" si="227"/>
        <v>122.46093333333334</v>
      </c>
      <c r="L3038" s="2">
        <f t="shared" si="228"/>
        <v>120.27991366666669</v>
      </c>
      <c r="M3038" s="2">
        <f t="shared" si="229"/>
        <v>132.55301366666669</v>
      </c>
      <c r="N3038" s="2">
        <f t="shared" si="230"/>
        <v>134.73403333333334</v>
      </c>
      <c r="O3038" s="2">
        <f t="shared" si="231"/>
        <v>138.68956366666669</v>
      </c>
      <c r="P3038" s="10" t="str">
        <f t="shared" si="232"/>
        <v/>
      </c>
      <c r="Q3038" s="2">
        <f t="shared" si="233"/>
        <v>133.1825958</v>
      </c>
      <c r="R3038" s="2">
        <f t="shared" si="234"/>
        <v>-6.4470988000000062</v>
      </c>
      <c r="S3038" s="1">
        <f t="shared" si="235"/>
        <v>136.06847444064962</v>
      </c>
      <c r="T3038" s="1">
        <f t="shared" si="236"/>
        <v>130.29671715935038</v>
      </c>
      <c r="U3038" s="1" t="str">
        <f t="shared" si="237"/>
        <v>Change DOWN</v>
      </c>
      <c r="V3038" s="1" t="str">
        <f t="shared" si="238"/>
        <v/>
      </c>
      <c r="W3038" s="1" t="str">
        <f t="shared" si="239"/>
        <v/>
      </c>
    </row>
    <row r="3039" spans="1:23" x14ac:dyDescent="0.25">
      <c r="A3039" s="3">
        <v>44587</v>
      </c>
      <c r="B3039">
        <v>130.592499</v>
      </c>
      <c r="C3039">
        <v>132.80749499999999</v>
      </c>
      <c r="D3039">
        <v>127.153503</v>
      </c>
      <c r="E3039">
        <v>129.240005</v>
      </c>
      <c r="F3039">
        <v>124.4</v>
      </c>
      <c r="G3039">
        <v>39630000</v>
      </c>
      <c r="I3039" s="2">
        <f t="shared" ref="I3039:I3102" si="240">AVERAGE(C3038:E3038)</f>
        <v>127.48399866666666</v>
      </c>
      <c r="J3039" s="2">
        <f t="shared" ref="J3039:J3102" si="241">(2*I3039)-C3038</f>
        <v>125.62949633333332</v>
      </c>
      <c r="K3039" s="2">
        <f t="shared" ref="K3039:K3102" si="242">I3039-(C3038-D3038)</f>
        <v>124.52349566666666</v>
      </c>
      <c r="L3039" s="2">
        <f t="shared" ref="L3039:L3102" si="243">D3038-2*(C3038-I3039)</f>
        <v>122.66899333333332</v>
      </c>
      <c r="M3039" s="2">
        <f t="shared" ref="M3039:M3102" si="244">(2*I3039)-D3038</f>
        <v>128.58999933333331</v>
      </c>
      <c r="N3039" s="2">
        <f t="shared" ref="N3039:N3102" si="245">I3039+(C3038-D3038)</f>
        <v>130.44450166666667</v>
      </c>
      <c r="O3039" s="2">
        <f t="shared" ref="O3039:O3102" si="246">C3038+2*(I3039-D3038)</f>
        <v>131.55050233333333</v>
      </c>
      <c r="P3039" s="10" t="str">
        <f t="shared" ref="P3039:P3102" si="247">IF(E3039&lt;L3039,"Definitely down",IF(AND(E3039&lt;J3039,E3039&lt;K3039),"Likely down",IF(E3039&lt;J3039,"Possibly down",IF(E3039&gt;O3039,"Definitely up",IF(AND(E3039&gt;M3039,E3039&gt;N3039),"Likely up",IF(E3039&gt;M3039,"Possibly up",""))))))</f>
        <v>Possibly up</v>
      </c>
      <c r="Q3039" s="2">
        <f t="shared" ref="Q3039:Q3102" si="248">AVERAGE(E3034:E3038)</f>
        <v>131.2715958</v>
      </c>
      <c r="R3039" s="2">
        <f t="shared" ref="R3039:R3102" si="249">E3039-Q3039</f>
        <v>-2.0315908000000036</v>
      </c>
      <c r="S3039" s="1">
        <f t="shared" si="235"/>
        <v>134.69794991852856</v>
      </c>
      <c r="T3039" s="1">
        <f t="shared" si="236"/>
        <v>127.84524168147142</v>
      </c>
      <c r="U3039" s="1" t="str">
        <f t="shared" si="237"/>
        <v>Change DOWN</v>
      </c>
      <c r="V3039" s="1" t="str">
        <f t="shared" si="238"/>
        <v/>
      </c>
      <c r="W3039" s="1" t="str">
        <f t="shared" si="239"/>
        <v/>
      </c>
    </row>
    <row r="3040" spans="1:23" x14ac:dyDescent="0.25">
      <c r="A3040" s="3">
        <v>44588</v>
      </c>
      <c r="B3040">
        <v>131.36099200000001</v>
      </c>
      <c r="C3040">
        <v>132.60995500000001</v>
      </c>
      <c r="D3040">
        <v>128.945007</v>
      </c>
      <c r="E3040">
        <v>129.121002</v>
      </c>
      <c r="F3040">
        <v>124.4</v>
      </c>
      <c r="G3040">
        <v>30248000</v>
      </c>
      <c r="I3040" s="2">
        <f t="shared" si="240"/>
        <v>129.73366766666666</v>
      </c>
      <c r="J3040" s="2">
        <f t="shared" si="241"/>
        <v>126.65984033333334</v>
      </c>
      <c r="K3040" s="2">
        <f t="shared" si="242"/>
        <v>124.07967566666667</v>
      </c>
      <c r="L3040" s="2">
        <f t="shared" si="243"/>
        <v>121.00584833333335</v>
      </c>
      <c r="M3040" s="2">
        <f t="shared" si="244"/>
        <v>132.31383233333332</v>
      </c>
      <c r="N3040" s="2">
        <f t="shared" si="245"/>
        <v>135.38765966666665</v>
      </c>
      <c r="O3040" s="2">
        <f t="shared" si="246"/>
        <v>137.96782433333331</v>
      </c>
      <c r="P3040" s="10" t="str">
        <f t="shared" si="247"/>
        <v/>
      </c>
      <c r="Q3040" s="2">
        <f t="shared" si="248"/>
        <v>129.98919819999998</v>
      </c>
      <c r="R3040" s="2">
        <f t="shared" si="249"/>
        <v>-0.86819619999997144</v>
      </c>
      <c r="S3040" s="1">
        <f t="shared" ref="S3040:S3103" si="250">AVERAGE(E3035:E3039)+$X$2*_xlfn.STDEV.S(E3035:E3039)</f>
        <v>132.42211690541734</v>
      </c>
      <c r="T3040" s="1">
        <f t="shared" ref="T3040:T3103" si="251">AVERAGE(E3035:E3039)-$X$2*_xlfn.STDEV.S(E3035:E3039)</f>
        <v>127.55627949458261</v>
      </c>
      <c r="U3040" s="1" t="str">
        <f t="shared" ref="U3040:U3103" si="252">IF(E3040&gt;S3040,"Change UP",IF(E3040&lt;T3040,"Change DOWN",U3039))</f>
        <v>Change DOWN</v>
      </c>
      <c r="V3040" s="1" t="str">
        <f t="shared" ref="V3040:V3103" si="253">IF(U3040=U3039,"",U3040)</f>
        <v/>
      </c>
      <c r="W3040" s="1" t="str">
        <f t="shared" ref="W3040:W3103" si="254">IF(V3040&lt;&gt;"",E3040,"")</f>
        <v/>
      </c>
    </row>
    <row r="3041" spans="1:23" x14ac:dyDescent="0.25">
      <c r="A3041" s="3">
        <v>44589</v>
      </c>
      <c r="B3041">
        <v>130</v>
      </c>
      <c r="C3041">
        <v>133.370499</v>
      </c>
      <c r="D3041">
        <v>128.69450399999999</v>
      </c>
      <c r="E3041">
        <v>133.28950499999999</v>
      </c>
      <c r="F3041">
        <v>124.4</v>
      </c>
      <c r="G3041">
        <v>30518000</v>
      </c>
      <c r="I3041" s="2">
        <f t="shared" si="240"/>
        <v>130.22532133333334</v>
      </c>
      <c r="J3041" s="2">
        <f t="shared" si="241"/>
        <v>127.84068766666667</v>
      </c>
      <c r="K3041" s="2">
        <f t="shared" si="242"/>
        <v>126.56037333333333</v>
      </c>
      <c r="L3041" s="2">
        <f t="shared" si="243"/>
        <v>124.17573966666666</v>
      </c>
      <c r="M3041" s="2">
        <f t="shared" si="244"/>
        <v>131.50563566666668</v>
      </c>
      <c r="N3041" s="2">
        <f t="shared" si="245"/>
        <v>133.89026933333335</v>
      </c>
      <c r="O3041" s="2">
        <f t="shared" si="246"/>
        <v>135.17058366666669</v>
      </c>
      <c r="P3041" s="10" t="str">
        <f t="shared" si="247"/>
        <v>Possibly up</v>
      </c>
      <c r="Q3041" s="2">
        <f t="shared" si="248"/>
        <v>129.1120986</v>
      </c>
      <c r="R3041" s="2">
        <f t="shared" si="249"/>
        <v>4.1774063999999953</v>
      </c>
      <c r="S3041" s="1">
        <f t="shared" si="250"/>
        <v>130.54494610204699</v>
      </c>
      <c r="T3041" s="1">
        <f t="shared" si="251"/>
        <v>127.679251097953</v>
      </c>
      <c r="U3041" s="1" t="str">
        <f t="shared" si="252"/>
        <v>Change UP</v>
      </c>
      <c r="V3041" s="1" t="str">
        <f t="shared" si="253"/>
        <v>Change UP</v>
      </c>
      <c r="W3041" s="1">
        <f t="shared" si="254"/>
        <v>133.28950499999999</v>
      </c>
    </row>
    <row r="3042" spans="1:23" x14ac:dyDescent="0.25">
      <c r="A3042" s="3">
        <v>44592</v>
      </c>
      <c r="B3042">
        <v>134.19799800000001</v>
      </c>
      <c r="C3042">
        <v>135.84350599999999</v>
      </c>
      <c r="D3042">
        <v>132.274002</v>
      </c>
      <c r="E3042">
        <v>135.69850199999999</v>
      </c>
      <c r="F3042">
        <v>124.4</v>
      </c>
      <c r="G3042">
        <v>34056000</v>
      </c>
      <c r="I3042" s="2">
        <f t="shared" si="240"/>
        <v>131.78483600000001</v>
      </c>
      <c r="J3042" s="2">
        <f t="shared" si="241"/>
        <v>130.19917300000003</v>
      </c>
      <c r="K3042" s="2">
        <f t="shared" si="242"/>
        <v>127.10884100000001</v>
      </c>
      <c r="L3042" s="2">
        <f t="shared" si="243"/>
        <v>125.52317800000003</v>
      </c>
      <c r="M3042" s="2">
        <f t="shared" si="244"/>
        <v>134.87516800000003</v>
      </c>
      <c r="N3042" s="2">
        <f t="shared" si="245"/>
        <v>136.46083100000001</v>
      </c>
      <c r="O3042" s="2">
        <f t="shared" si="246"/>
        <v>139.55116300000003</v>
      </c>
      <c r="P3042" s="10" t="str">
        <f t="shared" si="247"/>
        <v>Possibly up</v>
      </c>
      <c r="Q3042" s="2">
        <f t="shared" si="248"/>
        <v>129.75160059999999</v>
      </c>
      <c r="R3042" s="2">
        <f t="shared" si="249"/>
        <v>5.9469014000000016</v>
      </c>
      <c r="S3042" s="1">
        <f t="shared" si="250"/>
        <v>132.13161746404199</v>
      </c>
      <c r="T3042" s="1">
        <f t="shared" si="251"/>
        <v>127.371583735958</v>
      </c>
      <c r="U3042" s="1" t="str">
        <f t="shared" si="252"/>
        <v>Change UP</v>
      </c>
      <c r="V3042" s="1" t="str">
        <f t="shared" si="253"/>
        <v/>
      </c>
      <c r="W3042" s="1" t="str">
        <f t="shared" si="254"/>
        <v/>
      </c>
    </row>
    <row r="3043" spans="1:23" x14ac:dyDescent="0.25">
      <c r="A3043" s="3">
        <v>44593</v>
      </c>
      <c r="B3043">
        <v>137.83500699999999</v>
      </c>
      <c r="C3043">
        <v>138.199997</v>
      </c>
      <c r="D3043">
        <v>134.568253</v>
      </c>
      <c r="E3043">
        <v>137.87849399999999</v>
      </c>
      <c r="F3043">
        <v>124.4</v>
      </c>
      <c r="G3043">
        <v>51204000</v>
      </c>
      <c r="I3043" s="2">
        <f t="shared" si="240"/>
        <v>134.60533666666666</v>
      </c>
      <c r="J3043" s="2">
        <f t="shared" si="241"/>
        <v>133.36716733333333</v>
      </c>
      <c r="K3043" s="2">
        <f t="shared" si="242"/>
        <v>131.03583266666666</v>
      </c>
      <c r="L3043" s="2">
        <f t="shared" si="243"/>
        <v>129.79766333333333</v>
      </c>
      <c r="M3043" s="2">
        <f t="shared" si="244"/>
        <v>136.93667133333332</v>
      </c>
      <c r="N3043" s="2">
        <f t="shared" si="245"/>
        <v>138.17484066666665</v>
      </c>
      <c r="O3043" s="2">
        <f t="shared" si="246"/>
        <v>140.50617533333332</v>
      </c>
      <c r="P3043" s="10" t="str">
        <f t="shared" si="247"/>
        <v>Possibly up</v>
      </c>
      <c r="Q3043" s="2">
        <f t="shared" si="248"/>
        <v>130.81690219999999</v>
      </c>
      <c r="R3043" s="2">
        <f t="shared" si="249"/>
        <v>7.0615918000000022</v>
      </c>
      <c r="S3043" s="1">
        <f t="shared" si="250"/>
        <v>134.42121669405577</v>
      </c>
      <c r="T3043" s="1">
        <f t="shared" si="251"/>
        <v>127.21258770594419</v>
      </c>
      <c r="U3043" s="1" t="str">
        <f t="shared" si="252"/>
        <v>Change UP</v>
      </c>
      <c r="V3043" s="1" t="str">
        <f t="shared" si="253"/>
        <v/>
      </c>
      <c r="W3043" s="1" t="str">
        <f t="shared" si="254"/>
        <v/>
      </c>
    </row>
    <row r="3044" spans="1:23" x14ac:dyDescent="0.25">
      <c r="A3044" s="3">
        <v>44594</v>
      </c>
      <c r="B3044">
        <v>151.863495</v>
      </c>
      <c r="C3044">
        <v>152.10000600000001</v>
      </c>
      <c r="D3044">
        <v>145.55749499999999</v>
      </c>
      <c r="E3044">
        <v>148.03649899999999</v>
      </c>
      <c r="F3044">
        <v>124.4</v>
      </c>
      <c r="G3044">
        <v>89750000</v>
      </c>
      <c r="I3044" s="2">
        <f t="shared" si="240"/>
        <v>136.88224799999998</v>
      </c>
      <c r="J3044" s="2">
        <f t="shared" si="241"/>
        <v>135.56449899999996</v>
      </c>
      <c r="K3044" s="2">
        <f t="shared" si="242"/>
        <v>133.25050399999998</v>
      </c>
      <c r="L3044" s="2">
        <f t="shared" si="243"/>
        <v>131.93275499999996</v>
      </c>
      <c r="M3044" s="2">
        <f t="shared" si="244"/>
        <v>139.19624299999995</v>
      </c>
      <c r="N3044" s="2">
        <f t="shared" si="245"/>
        <v>140.51399199999997</v>
      </c>
      <c r="O3044" s="2">
        <f t="shared" si="246"/>
        <v>142.82798699999995</v>
      </c>
      <c r="P3044" s="10" t="str">
        <f t="shared" si="247"/>
        <v>Definitely up</v>
      </c>
      <c r="Q3044" s="2">
        <f t="shared" si="248"/>
        <v>133.04550159999999</v>
      </c>
      <c r="R3044" s="2">
        <f t="shared" si="249"/>
        <v>14.990997399999998</v>
      </c>
      <c r="S3044" s="1">
        <f t="shared" si="250"/>
        <v>136.9294192678671</v>
      </c>
      <c r="T3044" s="1">
        <f t="shared" si="251"/>
        <v>129.16158393213288</v>
      </c>
      <c r="U3044" s="1" t="str">
        <f t="shared" si="252"/>
        <v>Change UP</v>
      </c>
      <c r="V3044" s="1" t="str">
        <f t="shared" si="253"/>
        <v/>
      </c>
      <c r="W3044" s="1" t="str">
        <f t="shared" si="254"/>
        <v/>
      </c>
    </row>
    <row r="3045" spans="1:23" x14ac:dyDescent="0.25">
      <c r="A3045" s="3">
        <v>44595</v>
      </c>
      <c r="B3045">
        <v>145.29499799999999</v>
      </c>
      <c r="C3045">
        <v>149.117706</v>
      </c>
      <c r="D3045">
        <v>142.20500200000001</v>
      </c>
      <c r="E3045">
        <v>142.650497</v>
      </c>
      <c r="F3045">
        <v>124.4</v>
      </c>
      <c r="G3045">
        <v>56930000</v>
      </c>
      <c r="I3045" s="2">
        <f t="shared" si="240"/>
        <v>148.56466666666668</v>
      </c>
      <c r="J3045" s="2">
        <f t="shared" si="241"/>
        <v>145.02932733333336</v>
      </c>
      <c r="K3045" s="2">
        <f t="shared" si="242"/>
        <v>142.02215566666666</v>
      </c>
      <c r="L3045" s="2">
        <f t="shared" si="243"/>
        <v>138.48681633333334</v>
      </c>
      <c r="M3045" s="2">
        <f t="shared" si="244"/>
        <v>151.57183833333337</v>
      </c>
      <c r="N3045" s="2">
        <f t="shared" si="245"/>
        <v>155.1071776666667</v>
      </c>
      <c r="O3045" s="2">
        <f t="shared" si="246"/>
        <v>158.11434933333339</v>
      </c>
      <c r="P3045" s="10" t="str">
        <f t="shared" si="247"/>
        <v>Possibly down</v>
      </c>
      <c r="Q3045" s="2">
        <f t="shared" si="248"/>
        <v>136.80480040000003</v>
      </c>
      <c r="R3045" s="2">
        <f t="shared" si="249"/>
        <v>5.8456965999999682</v>
      </c>
      <c r="S3045" s="1">
        <f t="shared" si="250"/>
        <v>143.87455688694618</v>
      </c>
      <c r="T3045" s="1">
        <f t="shared" si="251"/>
        <v>129.73504391305389</v>
      </c>
      <c r="U3045" s="1" t="str">
        <f t="shared" si="252"/>
        <v>Change UP</v>
      </c>
      <c r="V3045" s="1" t="str">
        <f t="shared" si="253"/>
        <v/>
      </c>
      <c r="W3045" s="1" t="str">
        <f t="shared" si="254"/>
        <v/>
      </c>
    </row>
    <row r="3046" spans="1:23" x14ac:dyDescent="0.25">
      <c r="A3046" s="3">
        <v>44596</v>
      </c>
      <c r="B3046">
        <v>143.016998</v>
      </c>
      <c r="C3046">
        <v>144.535248</v>
      </c>
      <c r="D3046">
        <v>139.81750500000001</v>
      </c>
      <c r="E3046">
        <v>143.016006</v>
      </c>
      <c r="F3046">
        <v>124.4</v>
      </c>
      <c r="G3046">
        <v>49224000</v>
      </c>
      <c r="I3046" s="2">
        <f t="shared" si="240"/>
        <v>144.657735</v>
      </c>
      <c r="J3046" s="2">
        <f t="shared" si="241"/>
        <v>140.19776400000001</v>
      </c>
      <c r="K3046" s="2">
        <f t="shared" si="242"/>
        <v>137.74503100000001</v>
      </c>
      <c r="L3046" s="2">
        <f t="shared" si="243"/>
        <v>133.28506000000002</v>
      </c>
      <c r="M3046" s="2">
        <f t="shared" si="244"/>
        <v>147.110468</v>
      </c>
      <c r="N3046" s="2">
        <f t="shared" si="245"/>
        <v>151.57043899999999</v>
      </c>
      <c r="O3046" s="2">
        <f t="shared" si="246"/>
        <v>154.02317199999999</v>
      </c>
      <c r="P3046" s="10" t="str">
        <f t="shared" si="247"/>
        <v/>
      </c>
      <c r="Q3046" s="2">
        <f t="shared" si="248"/>
        <v>139.51069939999999</v>
      </c>
      <c r="R3046" s="2">
        <f t="shared" si="249"/>
        <v>3.5053066000000115</v>
      </c>
      <c r="S3046" s="1">
        <f t="shared" si="250"/>
        <v>145.39389137025034</v>
      </c>
      <c r="T3046" s="1">
        <f t="shared" si="251"/>
        <v>133.62750742974964</v>
      </c>
      <c r="U3046" s="1" t="str">
        <f t="shared" si="252"/>
        <v>Change UP</v>
      </c>
      <c r="V3046" s="1" t="str">
        <f t="shared" si="253"/>
        <v/>
      </c>
      <c r="W3046" s="1" t="str">
        <f t="shared" si="254"/>
        <v/>
      </c>
    </row>
    <row r="3047" spans="1:23" x14ac:dyDescent="0.25">
      <c r="A3047" s="3">
        <v>44599</v>
      </c>
      <c r="B3047">
        <v>143.709</v>
      </c>
      <c r="C3047">
        <v>143.846497</v>
      </c>
      <c r="D3047">
        <v>138.699005</v>
      </c>
      <c r="E3047">
        <v>138.93800400000001</v>
      </c>
      <c r="F3047">
        <v>124.4</v>
      </c>
      <c r="G3047">
        <v>44610000</v>
      </c>
      <c r="I3047" s="2">
        <f t="shared" si="240"/>
        <v>142.456253</v>
      </c>
      <c r="J3047" s="2">
        <f t="shared" si="241"/>
        <v>140.37725800000001</v>
      </c>
      <c r="K3047" s="2">
        <f t="shared" si="242"/>
        <v>137.73851000000002</v>
      </c>
      <c r="L3047" s="2">
        <f t="shared" si="243"/>
        <v>135.65951500000003</v>
      </c>
      <c r="M3047" s="2">
        <f t="shared" si="244"/>
        <v>145.095001</v>
      </c>
      <c r="N3047" s="2">
        <f t="shared" si="245"/>
        <v>147.17399599999999</v>
      </c>
      <c r="O3047" s="2">
        <f t="shared" si="246"/>
        <v>149.81274399999998</v>
      </c>
      <c r="P3047" s="10" t="str">
        <f t="shared" si="247"/>
        <v>Possibly down</v>
      </c>
      <c r="Q3047" s="2">
        <f t="shared" si="248"/>
        <v>141.45599959999998</v>
      </c>
      <c r="R3047" s="2">
        <f t="shared" si="249"/>
        <v>-2.5179955999999777</v>
      </c>
      <c r="S3047" s="1">
        <f t="shared" si="250"/>
        <v>146.28069496064415</v>
      </c>
      <c r="T3047" s="1">
        <f t="shared" si="251"/>
        <v>136.63130423935581</v>
      </c>
      <c r="U3047" s="1" t="str">
        <f t="shared" si="252"/>
        <v>Change UP</v>
      </c>
      <c r="V3047" s="1" t="str">
        <f t="shared" si="253"/>
        <v/>
      </c>
      <c r="W3047" s="1" t="str">
        <f t="shared" si="254"/>
        <v/>
      </c>
    </row>
    <row r="3048" spans="1:23" x14ac:dyDescent="0.25">
      <c r="A3048" s="3">
        <v>44600</v>
      </c>
      <c r="B3048">
        <v>138.99125699999999</v>
      </c>
      <c r="C3048">
        <v>139.837097</v>
      </c>
      <c r="D3048">
        <v>136.87300099999999</v>
      </c>
      <c r="E3048">
        <v>139.212997</v>
      </c>
      <c r="F3048">
        <v>124.4</v>
      </c>
      <c r="G3048">
        <v>34256000</v>
      </c>
      <c r="I3048" s="2">
        <f t="shared" si="240"/>
        <v>140.49450200000001</v>
      </c>
      <c r="J3048" s="2">
        <f t="shared" si="241"/>
        <v>137.14250700000002</v>
      </c>
      <c r="K3048" s="2">
        <f t="shared" si="242"/>
        <v>135.34701000000001</v>
      </c>
      <c r="L3048" s="2">
        <f t="shared" si="243"/>
        <v>131.99501500000002</v>
      </c>
      <c r="M3048" s="2">
        <f t="shared" si="244"/>
        <v>142.28999900000002</v>
      </c>
      <c r="N3048" s="2">
        <f t="shared" si="245"/>
        <v>145.64199400000001</v>
      </c>
      <c r="O3048" s="2">
        <f t="shared" si="246"/>
        <v>147.43749100000002</v>
      </c>
      <c r="P3048" s="10" t="str">
        <f t="shared" si="247"/>
        <v/>
      </c>
      <c r="Q3048" s="2">
        <f t="shared" si="248"/>
        <v>142.10390000000001</v>
      </c>
      <c r="R3048" s="2">
        <f t="shared" si="249"/>
        <v>-2.8909030000000087</v>
      </c>
      <c r="S3048" s="1">
        <f t="shared" si="250"/>
        <v>146.11025089196198</v>
      </c>
      <c r="T3048" s="1">
        <f t="shared" si="251"/>
        <v>138.09754910803804</v>
      </c>
      <c r="U3048" s="1" t="str">
        <f t="shared" si="252"/>
        <v>Change UP</v>
      </c>
      <c r="V3048" s="1" t="str">
        <f t="shared" si="253"/>
        <v/>
      </c>
      <c r="W3048" s="1" t="str">
        <f t="shared" si="254"/>
        <v/>
      </c>
    </row>
    <row r="3049" spans="1:23" x14ac:dyDescent="0.25">
      <c r="A3049" s="3">
        <v>44601</v>
      </c>
      <c r="B3049">
        <v>140.84974700000001</v>
      </c>
      <c r="C3049">
        <v>142.17550700000001</v>
      </c>
      <c r="D3049">
        <v>140.37699900000001</v>
      </c>
      <c r="E3049">
        <v>141.453003</v>
      </c>
      <c r="F3049">
        <v>124.4</v>
      </c>
      <c r="G3049">
        <v>28628000</v>
      </c>
      <c r="I3049" s="2">
        <f t="shared" si="240"/>
        <v>138.64103166666666</v>
      </c>
      <c r="J3049" s="2">
        <f t="shared" si="241"/>
        <v>137.44496633333333</v>
      </c>
      <c r="K3049" s="2">
        <f t="shared" si="242"/>
        <v>135.67693566666665</v>
      </c>
      <c r="L3049" s="2">
        <f t="shared" si="243"/>
        <v>134.48087033333331</v>
      </c>
      <c r="M3049" s="2">
        <f t="shared" si="244"/>
        <v>140.40906233333334</v>
      </c>
      <c r="N3049" s="2">
        <f t="shared" si="245"/>
        <v>141.60512766666668</v>
      </c>
      <c r="O3049" s="2">
        <f t="shared" si="246"/>
        <v>143.37315833333335</v>
      </c>
      <c r="P3049" s="10" t="str">
        <f t="shared" si="247"/>
        <v>Possibly up</v>
      </c>
      <c r="Q3049" s="2">
        <f t="shared" si="248"/>
        <v>142.3708006</v>
      </c>
      <c r="R3049" s="2">
        <f t="shared" si="249"/>
        <v>-0.9177976000000001</v>
      </c>
      <c r="S3049" s="1">
        <f t="shared" si="250"/>
        <v>146.05693931541987</v>
      </c>
      <c r="T3049" s="1">
        <f t="shared" si="251"/>
        <v>138.68466188458012</v>
      </c>
      <c r="U3049" s="1" t="str">
        <f t="shared" si="252"/>
        <v>Change UP</v>
      </c>
      <c r="V3049" s="1" t="str">
        <f t="shared" si="253"/>
        <v/>
      </c>
      <c r="W3049" s="1" t="str">
        <f t="shared" si="254"/>
        <v/>
      </c>
    </row>
    <row r="3050" spans="1:23" x14ac:dyDescent="0.25">
      <c r="A3050" s="3">
        <v>44602</v>
      </c>
      <c r="B3050">
        <v>139.5</v>
      </c>
      <c r="C3050">
        <v>141.43100000000001</v>
      </c>
      <c r="D3050">
        <v>138.050003</v>
      </c>
      <c r="E3050">
        <v>138.60249300000001</v>
      </c>
      <c r="F3050">
        <v>124.4</v>
      </c>
      <c r="G3050">
        <v>33018000</v>
      </c>
      <c r="I3050" s="2">
        <f t="shared" si="240"/>
        <v>141.33516966666664</v>
      </c>
      <c r="J3050" s="2">
        <f t="shared" si="241"/>
        <v>140.49483233333328</v>
      </c>
      <c r="K3050" s="2">
        <f t="shared" si="242"/>
        <v>139.53666166666665</v>
      </c>
      <c r="L3050" s="2">
        <f t="shared" si="243"/>
        <v>138.69632433333328</v>
      </c>
      <c r="M3050" s="2">
        <f t="shared" si="244"/>
        <v>142.29334033333328</v>
      </c>
      <c r="N3050" s="2">
        <f t="shared" si="245"/>
        <v>143.13367766666664</v>
      </c>
      <c r="O3050" s="2">
        <f t="shared" si="246"/>
        <v>144.09184833333327</v>
      </c>
      <c r="P3050" s="10" t="str">
        <f t="shared" si="247"/>
        <v>Definitely down</v>
      </c>
      <c r="Q3050" s="2">
        <f t="shared" si="248"/>
        <v>141.05410139999998</v>
      </c>
      <c r="R3050" s="2">
        <f t="shared" si="249"/>
        <v>-2.4516083999999694</v>
      </c>
      <c r="S3050" s="1">
        <f t="shared" si="250"/>
        <v>142.95306194959477</v>
      </c>
      <c r="T3050" s="1">
        <f t="shared" si="251"/>
        <v>139.15514085040519</v>
      </c>
      <c r="U3050" s="1" t="str">
        <f t="shared" si="252"/>
        <v>Change DOWN</v>
      </c>
      <c r="V3050" s="1" t="str">
        <f t="shared" si="253"/>
        <v>Change DOWN</v>
      </c>
      <c r="W3050" s="1">
        <f t="shared" si="254"/>
        <v>138.60249300000001</v>
      </c>
    </row>
    <row r="3051" spans="1:23" x14ac:dyDescent="0.25">
      <c r="A3051" s="3">
        <v>44603</v>
      </c>
      <c r="B3051">
        <v>138.75</v>
      </c>
      <c r="C3051">
        <v>139.28324900000001</v>
      </c>
      <c r="D3051">
        <v>133.288498</v>
      </c>
      <c r="E3051">
        <v>134.13000500000001</v>
      </c>
      <c r="F3051">
        <v>124.4</v>
      </c>
      <c r="G3051">
        <v>38808000</v>
      </c>
      <c r="I3051" s="2">
        <f t="shared" si="240"/>
        <v>139.36116533333333</v>
      </c>
      <c r="J3051" s="2">
        <f t="shared" si="241"/>
        <v>137.29133066666665</v>
      </c>
      <c r="K3051" s="2">
        <f t="shared" si="242"/>
        <v>135.98016833333332</v>
      </c>
      <c r="L3051" s="2">
        <f t="shared" si="243"/>
        <v>133.91033366666665</v>
      </c>
      <c r="M3051" s="2">
        <f t="shared" si="244"/>
        <v>140.67232766666666</v>
      </c>
      <c r="N3051" s="2">
        <f t="shared" si="245"/>
        <v>142.74216233333334</v>
      </c>
      <c r="O3051" s="2">
        <f t="shared" si="246"/>
        <v>144.05332466666667</v>
      </c>
      <c r="P3051" s="10" t="str">
        <f t="shared" si="247"/>
        <v>Likely down</v>
      </c>
      <c r="Q3051" s="2">
        <f t="shared" si="248"/>
        <v>140.24450059999998</v>
      </c>
      <c r="R3051" s="2">
        <f t="shared" si="249"/>
        <v>-6.1144955999999695</v>
      </c>
      <c r="S3051" s="1">
        <f t="shared" si="250"/>
        <v>142.15557635949494</v>
      </c>
      <c r="T3051" s="1">
        <f t="shared" si="251"/>
        <v>138.33342484050502</v>
      </c>
      <c r="U3051" s="1" t="str">
        <f t="shared" si="252"/>
        <v>Change DOWN</v>
      </c>
      <c r="V3051" s="1" t="str">
        <f t="shared" si="253"/>
        <v/>
      </c>
      <c r="W3051" s="1" t="str">
        <f t="shared" si="254"/>
        <v/>
      </c>
    </row>
    <row r="3052" spans="1:23" x14ac:dyDescent="0.25">
      <c r="A3052" s="3">
        <v>44606</v>
      </c>
      <c r="B3052">
        <v>133.36549400000001</v>
      </c>
      <c r="C3052">
        <v>136.166504</v>
      </c>
      <c r="D3052">
        <v>133.30200199999999</v>
      </c>
      <c r="E3052">
        <v>135.300003</v>
      </c>
      <c r="F3052">
        <v>124.4</v>
      </c>
      <c r="G3052">
        <v>26792000</v>
      </c>
      <c r="I3052" s="2">
        <f t="shared" si="240"/>
        <v>135.56725066666669</v>
      </c>
      <c r="J3052" s="2">
        <f t="shared" si="241"/>
        <v>131.85125233333338</v>
      </c>
      <c r="K3052" s="2">
        <f t="shared" si="242"/>
        <v>129.57249966666669</v>
      </c>
      <c r="L3052" s="2">
        <f t="shared" si="243"/>
        <v>125.85650133333337</v>
      </c>
      <c r="M3052" s="2">
        <f t="shared" si="244"/>
        <v>137.84600333333339</v>
      </c>
      <c r="N3052" s="2">
        <f t="shared" si="245"/>
        <v>141.5620016666667</v>
      </c>
      <c r="O3052" s="2">
        <f t="shared" si="246"/>
        <v>143.84075433333339</v>
      </c>
      <c r="P3052" s="10" t="str">
        <f t="shared" si="247"/>
        <v/>
      </c>
      <c r="Q3052" s="2">
        <f t="shared" si="248"/>
        <v>138.4673004</v>
      </c>
      <c r="R3052" s="2">
        <f t="shared" si="249"/>
        <v>-3.1672973999999954</v>
      </c>
      <c r="S3052" s="1">
        <f t="shared" si="250"/>
        <v>141.1376212486953</v>
      </c>
      <c r="T3052" s="1">
        <f t="shared" si="251"/>
        <v>135.7969795513047</v>
      </c>
      <c r="U3052" s="1" t="str">
        <f t="shared" si="252"/>
        <v>Change DOWN</v>
      </c>
      <c r="V3052" s="1" t="str">
        <f t="shared" si="253"/>
        <v/>
      </c>
      <c r="W3052" s="1" t="str">
        <f t="shared" si="254"/>
        <v/>
      </c>
    </row>
    <row r="3053" spans="1:23" x14ac:dyDescent="0.25">
      <c r="A3053" s="3">
        <v>44607</v>
      </c>
      <c r="B3053">
        <v>137.471497</v>
      </c>
      <c r="C3053">
        <v>137.89999399999999</v>
      </c>
      <c r="D3053">
        <v>135.53950499999999</v>
      </c>
      <c r="E3053">
        <v>136.42550700000001</v>
      </c>
      <c r="F3053">
        <v>124.4</v>
      </c>
      <c r="G3053">
        <v>26578000</v>
      </c>
      <c r="I3053" s="2">
        <f t="shared" si="240"/>
        <v>134.92283633333332</v>
      </c>
      <c r="J3053" s="2">
        <f t="shared" si="241"/>
        <v>133.67916866666664</v>
      </c>
      <c r="K3053" s="2">
        <f t="shared" si="242"/>
        <v>132.05833433333331</v>
      </c>
      <c r="L3053" s="2">
        <f t="shared" si="243"/>
        <v>130.81466666666662</v>
      </c>
      <c r="M3053" s="2">
        <f t="shared" si="244"/>
        <v>136.54367066666666</v>
      </c>
      <c r="N3053" s="2">
        <f t="shared" si="245"/>
        <v>137.78733833333334</v>
      </c>
      <c r="O3053" s="2">
        <f t="shared" si="246"/>
        <v>139.40817266666667</v>
      </c>
      <c r="P3053" s="10" t="str">
        <f t="shared" si="247"/>
        <v/>
      </c>
      <c r="Q3053" s="2">
        <f t="shared" si="248"/>
        <v>137.73970020000002</v>
      </c>
      <c r="R3053" s="2">
        <f t="shared" si="249"/>
        <v>-1.3141932000000054</v>
      </c>
      <c r="S3053" s="1">
        <f t="shared" si="250"/>
        <v>140.72657375045796</v>
      </c>
      <c r="T3053" s="1">
        <f t="shared" si="251"/>
        <v>134.75282664954207</v>
      </c>
      <c r="U3053" s="1" t="str">
        <f t="shared" si="252"/>
        <v>Change DOWN</v>
      </c>
      <c r="V3053" s="1" t="str">
        <f t="shared" si="253"/>
        <v/>
      </c>
      <c r="W3053" s="1" t="str">
        <f t="shared" si="254"/>
        <v/>
      </c>
    </row>
    <row r="3054" spans="1:23" x14ac:dyDescent="0.25">
      <c r="A3054" s="3">
        <v>44608</v>
      </c>
      <c r="B3054">
        <v>136.43049600000001</v>
      </c>
      <c r="C3054">
        <v>137.945999</v>
      </c>
      <c r="D3054">
        <v>134.823654</v>
      </c>
      <c r="E3054">
        <v>137.487503</v>
      </c>
      <c r="F3054">
        <v>124.4</v>
      </c>
      <c r="G3054">
        <v>25610000</v>
      </c>
      <c r="I3054" s="2">
        <f t="shared" si="240"/>
        <v>136.62166866666666</v>
      </c>
      <c r="J3054" s="2">
        <f t="shared" si="241"/>
        <v>135.34334333333334</v>
      </c>
      <c r="K3054" s="2">
        <f t="shared" si="242"/>
        <v>134.26117966666666</v>
      </c>
      <c r="L3054" s="2">
        <f t="shared" si="243"/>
        <v>132.98285433333334</v>
      </c>
      <c r="M3054" s="2">
        <f t="shared" si="244"/>
        <v>137.70383233333334</v>
      </c>
      <c r="N3054" s="2">
        <f t="shared" si="245"/>
        <v>138.98215766666667</v>
      </c>
      <c r="O3054" s="2">
        <f t="shared" si="246"/>
        <v>140.06432133333334</v>
      </c>
      <c r="P3054" s="10" t="str">
        <f t="shared" si="247"/>
        <v/>
      </c>
      <c r="Q3054" s="2">
        <f t="shared" si="248"/>
        <v>137.18220220000001</v>
      </c>
      <c r="R3054" s="2">
        <f t="shared" si="249"/>
        <v>0.30530079999999771</v>
      </c>
      <c r="S3054" s="1">
        <f t="shared" si="250"/>
        <v>140.08427622695541</v>
      </c>
      <c r="T3054" s="1">
        <f t="shared" si="251"/>
        <v>134.2801281730446</v>
      </c>
      <c r="U3054" s="1" t="str">
        <f t="shared" si="252"/>
        <v>Change DOWN</v>
      </c>
      <c r="V3054" s="1" t="str">
        <f t="shared" si="253"/>
        <v/>
      </c>
      <c r="W3054" s="1" t="str">
        <f t="shared" si="254"/>
        <v/>
      </c>
    </row>
    <row r="3055" spans="1:23" x14ac:dyDescent="0.25">
      <c r="A3055" s="3">
        <v>44609</v>
      </c>
      <c r="B3055">
        <v>136.14999399999999</v>
      </c>
      <c r="C3055">
        <v>136.839493</v>
      </c>
      <c r="D3055">
        <v>132.20199600000001</v>
      </c>
      <c r="E3055">
        <v>132.308502</v>
      </c>
      <c r="F3055">
        <v>124.4</v>
      </c>
      <c r="G3055">
        <v>30968000</v>
      </c>
      <c r="I3055" s="2">
        <f t="shared" si="240"/>
        <v>136.75238533333334</v>
      </c>
      <c r="J3055" s="2">
        <f t="shared" si="241"/>
        <v>135.55877166666667</v>
      </c>
      <c r="K3055" s="2">
        <f t="shared" si="242"/>
        <v>133.63004033333334</v>
      </c>
      <c r="L3055" s="2">
        <f t="shared" si="243"/>
        <v>132.43642666666668</v>
      </c>
      <c r="M3055" s="2">
        <f t="shared" si="244"/>
        <v>138.68111666666667</v>
      </c>
      <c r="N3055" s="2">
        <f t="shared" si="245"/>
        <v>139.87473033333333</v>
      </c>
      <c r="O3055" s="2">
        <f t="shared" si="246"/>
        <v>141.80346166666666</v>
      </c>
      <c r="P3055" s="10" t="str">
        <f t="shared" si="247"/>
        <v>Definitely down</v>
      </c>
      <c r="Q3055" s="2">
        <f t="shared" si="248"/>
        <v>136.38910220000002</v>
      </c>
      <c r="R3055" s="2">
        <f t="shared" si="249"/>
        <v>-4.0806002000000205</v>
      </c>
      <c r="S3055" s="1">
        <f t="shared" si="250"/>
        <v>138.14954004943669</v>
      </c>
      <c r="T3055" s="1">
        <f t="shared" si="251"/>
        <v>134.62866435056335</v>
      </c>
      <c r="U3055" s="1" t="str">
        <f t="shared" si="252"/>
        <v>Change DOWN</v>
      </c>
      <c r="V3055" s="1" t="str">
        <f t="shared" si="253"/>
        <v/>
      </c>
      <c r="W3055" s="1" t="str">
        <f t="shared" si="254"/>
        <v/>
      </c>
    </row>
    <row r="3056" spans="1:23" x14ac:dyDescent="0.25">
      <c r="A3056" s="3">
        <v>44610</v>
      </c>
      <c r="B3056">
        <v>133.03750600000001</v>
      </c>
      <c r="C3056">
        <v>133.824005</v>
      </c>
      <c r="D3056">
        <v>130.307053</v>
      </c>
      <c r="E3056">
        <v>130.467499</v>
      </c>
      <c r="F3056">
        <v>124.4</v>
      </c>
      <c r="G3056">
        <v>31858000</v>
      </c>
      <c r="I3056" s="2">
        <f t="shared" si="240"/>
        <v>133.78333033333334</v>
      </c>
      <c r="J3056" s="2">
        <f t="shared" si="241"/>
        <v>130.72716766666667</v>
      </c>
      <c r="K3056" s="2">
        <f t="shared" si="242"/>
        <v>129.14583333333334</v>
      </c>
      <c r="L3056" s="2">
        <f t="shared" si="243"/>
        <v>126.08967066666668</v>
      </c>
      <c r="M3056" s="2">
        <f t="shared" si="244"/>
        <v>135.36466466666667</v>
      </c>
      <c r="N3056" s="2">
        <f t="shared" si="245"/>
        <v>138.42082733333334</v>
      </c>
      <c r="O3056" s="2">
        <f t="shared" si="246"/>
        <v>140.00216166666667</v>
      </c>
      <c r="P3056" s="10" t="str">
        <f t="shared" si="247"/>
        <v>Possibly down</v>
      </c>
      <c r="Q3056" s="2">
        <f t="shared" si="248"/>
        <v>135.130304</v>
      </c>
      <c r="R3056" s="2">
        <f t="shared" si="249"/>
        <v>-4.6628049999999917</v>
      </c>
      <c r="S3056" s="1">
        <f t="shared" si="250"/>
        <v>137.14437328282122</v>
      </c>
      <c r="T3056" s="1">
        <f t="shared" si="251"/>
        <v>133.11623471717877</v>
      </c>
      <c r="U3056" s="1" t="str">
        <f t="shared" si="252"/>
        <v>Change DOWN</v>
      </c>
      <c r="V3056" s="1" t="str">
        <f t="shared" si="253"/>
        <v/>
      </c>
      <c r="W3056" s="1" t="str">
        <f t="shared" si="254"/>
        <v/>
      </c>
    </row>
    <row r="3057" spans="1:23" x14ac:dyDescent="0.25">
      <c r="A3057" s="3">
        <v>44614</v>
      </c>
      <c r="B3057">
        <v>129.98500100000001</v>
      </c>
      <c r="C3057">
        <v>131.900757</v>
      </c>
      <c r="D3057">
        <v>127.74099699999999</v>
      </c>
      <c r="E3057">
        <v>129.40249600000001</v>
      </c>
      <c r="F3057">
        <v>124.4</v>
      </c>
      <c r="G3057">
        <v>38906000</v>
      </c>
      <c r="I3057" s="2">
        <f t="shared" si="240"/>
        <v>131.53285233333335</v>
      </c>
      <c r="J3057" s="2">
        <f t="shared" si="241"/>
        <v>129.2416996666667</v>
      </c>
      <c r="K3057" s="2">
        <f t="shared" si="242"/>
        <v>128.01590033333335</v>
      </c>
      <c r="L3057" s="2">
        <f t="shared" si="243"/>
        <v>125.7247476666667</v>
      </c>
      <c r="M3057" s="2">
        <f t="shared" si="244"/>
        <v>132.75865166666671</v>
      </c>
      <c r="N3057" s="2">
        <f t="shared" si="245"/>
        <v>135.04980433333336</v>
      </c>
      <c r="O3057" s="2">
        <f t="shared" si="246"/>
        <v>136.27560366666671</v>
      </c>
      <c r="P3057" s="10" t="str">
        <f t="shared" si="247"/>
        <v/>
      </c>
      <c r="Q3057" s="2">
        <f t="shared" si="248"/>
        <v>134.39780279999999</v>
      </c>
      <c r="R3057" s="2">
        <f t="shared" si="249"/>
        <v>-4.9953067999999803</v>
      </c>
      <c r="S3057" s="1">
        <f t="shared" si="250"/>
        <v>137.32544103937627</v>
      </c>
      <c r="T3057" s="1">
        <f t="shared" si="251"/>
        <v>131.47016456062372</v>
      </c>
      <c r="U3057" s="1" t="str">
        <f t="shared" si="252"/>
        <v>Change DOWN</v>
      </c>
      <c r="V3057" s="1" t="str">
        <f t="shared" si="253"/>
        <v/>
      </c>
      <c r="W3057" s="1" t="str">
        <f t="shared" si="254"/>
        <v/>
      </c>
    </row>
    <row r="3058" spans="1:23" x14ac:dyDescent="0.25">
      <c r="A3058" s="3">
        <v>44615</v>
      </c>
      <c r="B3058">
        <v>131.078506</v>
      </c>
      <c r="C3058">
        <v>131.74899300000001</v>
      </c>
      <c r="D3058">
        <v>127.503502</v>
      </c>
      <c r="E3058">
        <v>127.584999</v>
      </c>
      <c r="F3058">
        <v>124.4</v>
      </c>
      <c r="G3058">
        <v>26432000</v>
      </c>
      <c r="I3058" s="2">
        <f t="shared" si="240"/>
        <v>129.68141666666668</v>
      </c>
      <c r="J3058" s="2">
        <f t="shared" si="241"/>
        <v>127.46207633333336</v>
      </c>
      <c r="K3058" s="2">
        <f t="shared" si="242"/>
        <v>125.52165666666667</v>
      </c>
      <c r="L3058" s="2">
        <f t="shared" si="243"/>
        <v>123.30231633333335</v>
      </c>
      <c r="M3058" s="2">
        <f t="shared" si="244"/>
        <v>131.62183633333336</v>
      </c>
      <c r="N3058" s="2">
        <f t="shared" si="245"/>
        <v>133.84117666666668</v>
      </c>
      <c r="O3058" s="2">
        <f t="shared" si="246"/>
        <v>135.78159633333337</v>
      </c>
      <c r="P3058" s="10" t="str">
        <f t="shared" si="247"/>
        <v/>
      </c>
      <c r="Q3058" s="2">
        <f t="shared" si="248"/>
        <v>133.2183014</v>
      </c>
      <c r="R3058" s="2">
        <f t="shared" si="249"/>
        <v>-5.6333024000000052</v>
      </c>
      <c r="S3058" s="1">
        <f t="shared" si="250"/>
        <v>136.80533602852219</v>
      </c>
      <c r="T3058" s="1">
        <f t="shared" si="251"/>
        <v>129.63126677147781</v>
      </c>
      <c r="U3058" s="1" t="str">
        <f t="shared" si="252"/>
        <v>Change DOWN</v>
      </c>
      <c r="V3058" s="1" t="str">
        <f t="shared" si="253"/>
        <v/>
      </c>
      <c r="W3058" s="1" t="str">
        <f t="shared" si="254"/>
        <v/>
      </c>
    </row>
    <row r="3059" spans="1:23" x14ac:dyDescent="0.25">
      <c r="A3059" s="3">
        <v>44616</v>
      </c>
      <c r="B3059">
        <v>125</v>
      </c>
      <c r="C3059">
        <v>133.037003</v>
      </c>
      <c r="D3059">
        <v>124.764503</v>
      </c>
      <c r="E3059">
        <v>132.67349200000001</v>
      </c>
      <c r="F3059">
        <v>124.4</v>
      </c>
      <c r="G3059">
        <v>43166000</v>
      </c>
      <c r="I3059" s="2">
        <f t="shared" si="240"/>
        <v>128.94583133333333</v>
      </c>
      <c r="J3059" s="2">
        <f t="shared" si="241"/>
        <v>126.14266966666665</v>
      </c>
      <c r="K3059" s="2">
        <f t="shared" si="242"/>
        <v>124.70034033333332</v>
      </c>
      <c r="L3059" s="2">
        <f t="shared" si="243"/>
        <v>121.89717866666663</v>
      </c>
      <c r="M3059" s="2">
        <f t="shared" si="244"/>
        <v>130.38816066666666</v>
      </c>
      <c r="N3059" s="2">
        <f t="shared" si="245"/>
        <v>133.19132233333335</v>
      </c>
      <c r="O3059" s="2">
        <f t="shared" si="246"/>
        <v>134.63365166666668</v>
      </c>
      <c r="P3059" s="10" t="str">
        <f t="shared" si="247"/>
        <v>Possibly up</v>
      </c>
      <c r="Q3059" s="2">
        <f t="shared" si="248"/>
        <v>131.45019980000001</v>
      </c>
      <c r="R3059" s="2">
        <f t="shared" si="249"/>
        <v>1.223292200000003</v>
      </c>
      <c r="S3059" s="1">
        <f t="shared" si="250"/>
        <v>135.23451881187094</v>
      </c>
      <c r="T3059" s="1">
        <f t="shared" si="251"/>
        <v>127.66588078812909</v>
      </c>
      <c r="U3059" s="1" t="str">
        <f t="shared" si="252"/>
        <v>Change DOWN</v>
      </c>
      <c r="V3059" s="1" t="str">
        <f t="shared" si="253"/>
        <v/>
      </c>
      <c r="W3059" s="1" t="str">
        <f t="shared" si="254"/>
        <v/>
      </c>
    </row>
    <row r="3060" spans="1:23" x14ac:dyDescent="0.25">
      <c r="A3060" s="3">
        <v>44617</v>
      </c>
      <c r="B3060">
        <v>133.525497</v>
      </c>
      <c r="C3060">
        <v>135.38900799999999</v>
      </c>
      <c r="D3060">
        <v>131.76499899999999</v>
      </c>
      <c r="E3060">
        <v>134.51950099999999</v>
      </c>
      <c r="F3060">
        <v>124.4</v>
      </c>
      <c r="G3060">
        <v>26236000</v>
      </c>
      <c r="I3060" s="2">
        <f t="shared" si="240"/>
        <v>130.15833266666667</v>
      </c>
      <c r="J3060" s="2">
        <f t="shared" si="241"/>
        <v>127.27966233333333</v>
      </c>
      <c r="K3060" s="2">
        <f t="shared" si="242"/>
        <v>121.88583266666667</v>
      </c>
      <c r="L3060" s="2">
        <f t="shared" si="243"/>
        <v>119.00716233333334</v>
      </c>
      <c r="M3060" s="2">
        <f t="shared" si="244"/>
        <v>135.55216233333334</v>
      </c>
      <c r="N3060" s="2">
        <f t="shared" si="245"/>
        <v>138.43083266666667</v>
      </c>
      <c r="O3060" s="2">
        <f t="shared" si="246"/>
        <v>143.82466233333332</v>
      </c>
      <c r="P3060" s="10" t="str">
        <f t="shared" si="247"/>
        <v/>
      </c>
      <c r="Q3060" s="2">
        <f t="shared" si="248"/>
        <v>130.48739760000001</v>
      </c>
      <c r="R3060" s="2">
        <f t="shared" si="249"/>
        <v>4.0321033999999827</v>
      </c>
      <c r="S3060" s="1">
        <f t="shared" si="250"/>
        <v>132.59077316267641</v>
      </c>
      <c r="T3060" s="1">
        <f t="shared" si="251"/>
        <v>128.3840220373236</v>
      </c>
      <c r="U3060" s="1" t="str">
        <f t="shared" si="252"/>
        <v>Change UP</v>
      </c>
      <c r="V3060" s="1" t="str">
        <f t="shared" si="253"/>
        <v>Change UP</v>
      </c>
      <c r="W3060" s="1">
        <f t="shared" si="254"/>
        <v>134.51950099999999</v>
      </c>
    </row>
    <row r="3061" spans="1:23" x14ac:dyDescent="0.25">
      <c r="A3061" s="3">
        <v>44620</v>
      </c>
      <c r="B3061">
        <v>133.28450000000001</v>
      </c>
      <c r="C3061">
        <v>135.640503</v>
      </c>
      <c r="D3061">
        <v>132.825256</v>
      </c>
      <c r="E3061">
        <v>134.891006</v>
      </c>
      <c r="F3061">
        <v>124.4</v>
      </c>
      <c r="G3061">
        <v>29676000</v>
      </c>
      <c r="I3061" s="2">
        <f t="shared" si="240"/>
        <v>133.89116933333332</v>
      </c>
      <c r="J3061" s="2">
        <f t="shared" si="241"/>
        <v>132.39333066666666</v>
      </c>
      <c r="K3061" s="2">
        <f t="shared" si="242"/>
        <v>130.26716033333332</v>
      </c>
      <c r="L3061" s="2">
        <f t="shared" si="243"/>
        <v>128.76932166666666</v>
      </c>
      <c r="M3061" s="2">
        <f t="shared" si="244"/>
        <v>136.01733966666666</v>
      </c>
      <c r="N3061" s="2">
        <f t="shared" si="245"/>
        <v>137.51517833333332</v>
      </c>
      <c r="O3061" s="2">
        <f t="shared" si="246"/>
        <v>139.64134866666666</v>
      </c>
      <c r="P3061" s="10" t="str">
        <f t="shared" si="247"/>
        <v/>
      </c>
      <c r="Q3061" s="2">
        <f t="shared" si="248"/>
        <v>130.92959740000001</v>
      </c>
      <c r="R3061" s="2">
        <f t="shared" si="249"/>
        <v>3.9614085999999986</v>
      </c>
      <c r="S3061" s="1">
        <f t="shared" si="250"/>
        <v>133.65266957622163</v>
      </c>
      <c r="T3061" s="1">
        <f t="shared" si="251"/>
        <v>128.20652522377839</v>
      </c>
      <c r="U3061" s="1" t="str">
        <f t="shared" si="252"/>
        <v>Change UP</v>
      </c>
      <c r="V3061" s="1" t="str">
        <f t="shared" si="253"/>
        <v/>
      </c>
      <c r="W3061" s="1" t="str">
        <f t="shared" si="254"/>
        <v/>
      </c>
    </row>
    <row r="3062" spans="1:23" x14ac:dyDescent="0.25">
      <c r="A3062" s="3">
        <v>44621</v>
      </c>
      <c r="B3062">
        <v>134.479996</v>
      </c>
      <c r="C3062">
        <v>136.11099200000001</v>
      </c>
      <c r="D3062">
        <v>133.37849399999999</v>
      </c>
      <c r="E3062">
        <v>134.16799900000001</v>
      </c>
      <c r="F3062">
        <v>124.4</v>
      </c>
      <c r="G3062">
        <v>24640000</v>
      </c>
      <c r="I3062" s="2">
        <f t="shared" si="240"/>
        <v>134.45225500000001</v>
      </c>
      <c r="J3062" s="2">
        <f t="shared" si="241"/>
        <v>133.26400700000002</v>
      </c>
      <c r="K3062" s="2">
        <f t="shared" si="242"/>
        <v>131.63700800000001</v>
      </c>
      <c r="L3062" s="2">
        <f t="shared" si="243"/>
        <v>130.44876000000002</v>
      </c>
      <c r="M3062" s="2">
        <f t="shared" si="244"/>
        <v>136.07925400000002</v>
      </c>
      <c r="N3062" s="2">
        <f t="shared" si="245"/>
        <v>137.26750200000001</v>
      </c>
      <c r="O3062" s="2">
        <f t="shared" si="246"/>
        <v>138.89450100000002</v>
      </c>
      <c r="P3062" s="10" t="str">
        <f t="shared" si="247"/>
        <v/>
      </c>
      <c r="Q3062" s="2">
        <f t="shared" si="248"/>
        <v>131.81429880000002</v>
      </c>
      <c r="R3062" s="2">
        <f t="shared" si="249"/>
        <v>2.3537001999999916</v>
      </c>
      <c r="S3062" s="1">
        <f t="shared" si="250"/>
        <v>135.02468151226</v>
      </c>
      <c r="T3062" s="1">
        <f t="shared" si="251"/>
        <v>128.60391608774003</v>
      </c>
      <c r="U3062" s="1" t="str">
        <f t="shared" si="252"/>
        <v>Change UP</v>
      </c>
      <c r="V3062" s="1" t="str">
        <f t="shared" si="253"/>
        <v/>
      </c>
      <c r="W3062" s="1" t="str">
        <f t="shared" si="254"/>
        <v/>
      </c>
    </row>
    <row r="3063" spans="1:23" x14ac:dyDescent="0.25">
      <c r="A3063" s="3">
        <v>44622</v>
      </c>
      <c r="B3063">
        <v>134.60824600000001</v>
      </c>
      <c r="C3063">
        <v>135.61549400000001</v>
      </c>
      <c r="D3063">
        <v>133.43249499999999</v>
      </c>
      <c r="E3063">
        <v>134.75149500000001</v>
      </c>
      <c r="F3063">
        <v>124.4</v>
      </c>
      <c r="G3063">
        <v>23966000</v>
      </c>
      <c r="I3063" s="2">
        <f t="shared" si="240"/>
        <v>134.55249499999999</v>
      </c>
      <c r="J3063" s="2">
        <f t="shared" si="241"/>
        <v>132.99399799999998</v>
      </c>
      <c r="K3063" s="2">
        <f t="shared" si="242"/>
        <v>131.81999699999997</v>
      </c>
      <c r="L3063" s="2">
        <f t="shared" si="243"/>
        <v>130.26149999999996</v>
      </c>
      <c r="M3063" s="2">
        <f t="shared" si="244"/>
        <v>135.726496</v>
      </c>
      <c r="N3063" s="2">
        <f t="shared" si="245"/>
        <v>137.28499300000001</v>
      </c>
      <c r="O3063" s="2">
        <f t="shared" si="246"/>
        <v>138.45899400000002</v>
      </c>
      <c r="P3063" s="10" t="str">
        <f t="shared" si="247"/>
        <v/>
      </c>
      <c r="Q3063" s="2">
        <f t="shared" si="248"/>
        <v>132.76739939999999</v>
      </c>
      <c r="R3063" s="2">
        <f t="shared" si="249"/>
        <v>1.9840956000000176</v>
      </c>
      <c r="S3063" s="1">
        <f t="shared" si="250"/>
        <v>135.78432402424491</v>
      </c>
      <c r="T3063" s="1">
        <f t="shared" si="251"/>
        <v>129.75047477575507</v>
      </c>
      <c r="U3063" s="1" t="str">
        <f t="shared" si="252"/>
        <v>Change UP</v>
      </c>
      <c r="V3063" s="1" t="str">
        <f t="shared" si="253"/>
        <v/>
      </c>
      <c r="W3063" s="1" t="str">
        <f t="shared" si="254"/>
        <v/>
      </c>
    </row>
    <row r="3064" spans="1:23" x14ac:dyDescent="0.25">
      <c r="A3064" s="3">
        <v>44623</v>
      </c>
      <c r="B3064">
        <v>135.9785</v>
      </c>
      <c r="C3064">
        <v>136.71380600000001</v>
      </c>
      <c r="D3064">
        <v>133.43100000000001</v>
      </c>
      <c r="E3064">
        <v>134.307999</v>
      </c>
      <c r="F3064">
        <v>124.4</v>
      </c>
      <c r="G3064">
        <v>19780000</v>
      </c>
      <c r="I3064" s="2">
        <f t="shared" si="240"/>
        <v>134.599828</v>
      </c>
      <c r="J3064" s="2">
        <f t="shared" si="241"/>
        <v>133.58416199999999</v>
      </c>
      <c r="K3064" s="2">
        <f t="shared" si="242"/>
        <v>132.41682899999998</v>
      </c>
      <c r="L3064" s="2">
        <f t="shared" si="243"/>
        <v>131.40116299999997</v>
      </c>
      <c r="M3064" s="2">
        <f t="shared" si="244"/>
        <v>135.76716100000002</v>
      </c>
      <c r="N3064" s="2">
        <f t="shared" si="245"/>
        <v>136.78282700000003</v>
      </c>
      <c r="O3064" s="2">
        <f t="shared" si="246"/>
        <v>137.95016000000004</v>
      </c>
      <c r="P3064" s="10" t="str">
        <f t="shared" si="247"/>
        <v/>
      </c>
      <c r="Q3064" s="2">
        <f t="shared" si="248"/>
        <v>134.20069859999998</v>
      </c>
      <c r="R3064" s="2">
        <f t="shared" si="249"/>
        <v>0.10730040000001395</v>
      </c>
      <c r="S3064" s="1">
        <f t="shared" si="250"/>
        <v>135.09721480369029</v>
      </c>
      <c r="T3064" s="1">
        <f t="shared" si="251"/>
        <v>133.30418239630967</v>
      </c>
      <c r="U3064" s="1" t="str">
        <f t="shared" si="252"/>
        <v>Change UP</v>
      </c>
      <c r="V3064" s="1" t="str">
        <f t="shared" si="253"/>
        <v/>
      </c>
      <c r="W3064" s="1" t="str">
        <f t="shared" si="254"/>
        <v/>
      </c>
    </row>
    <row r="3065" spans="1:23" x14ac:dyDescent="0.25">
      <c r="A3065" s="3">
        <v>44624</v>
      </c>
      <c r="B3065">
        <v>133.382507</v>
      </c>
      <c r="C3065">
        <v>134.199005</v>
      </c>
      <c r="D3065">
        <v>130.40849299999999</v>
      </c>
      <c r="E3065">
        <v>132.121994</v>
      </c>
      <c r="F3065">
        <v>124.4</v>
      </c>
      <c r="G3065">
        <v>24446000</v>
      </c>
      <c r="I3065" s="2">
        <f t="shared" si="240"/>
        <v>134.81760166666666</v>
      </c>
      <c r="J3065" s="2">
        <f t="shared" si="241"/>
        <v>132.92139733333332</v>
      </c>
      <c r="K3065" s="2">
        <f t="shared" si="242"/>
        <v>131.53479566666667</v>
      </c>
      <c r="L3065" s="2">
        <f t="shared" si="243"/>
        <v>129.63859133333332</v>
      </c>
      <c r="M3065" s="2">
        <f t="shared" si="244"/>
        <v>136.20420333333331</v>
      </c>
      <c r="N3065" s="2">
        <f t="shared" si="245"/>
        <v>138.10040766666665</v>
      </c>
      <c r="O3065" s="2">
        <f t="shared" si="246"/>
        <v>139.4870093333333</v>
      </c>
      <c r="P3065" s="10" t="str">
        <f t="shared" si="247"/>
        <v>Possibly down</v>
      </c>
      <c r="Q3065" s="2">
        <f t="shared" si="248"/>
        <v>134.52760000000001</v>
      </c>
      <c r="R3065" s="2">
        <f t="shared" si="249"/>
        <v>-2.4056060000000059</v>
      </c>
      <c r="S3065" s="1">
        <f t="shared" si="250"/>
        <v>134.82751497297735</v>
      </c>
      <c r="T3065" s="1">
        <f t="shared" si="251"/>
        <v>134.22768502702266</v>
      </c>
      <c r="U3065" s="1" t="str">
        <f t="shared" si="252"/>
        <v>Change DOWN</v>
      </c>
      <c r="V3065" s="1" t="str">
        <f t="shared" si="253"/>
        <v>Change DOWN</v>
      </c>
      <c r="W3065" s="1">
        <f t="shared" si="254"/>
        <v>132.121994</v>
      </c>
    </row>
    <row r="3066" spans="1:23" x14ac:dyDescent="0.25">
      <c r="A3066" s="3">
        <v>44627</v>
      </c>
      <c r="B3066">
        <v>131.90400700000001</v>
      </c>
      <c r="C3066">
        <v>131.90400700000001</v>
      </c>
      <c r="D3066">
        <v>126.410004</v>
      </c>
      <c r="E3066">
        <v>126.4645</v>
      </c>
      <c r="F3066">
        <v>124.4</v>
      </c>
      <c r="G3066">
        <v>39178000</v>
      </c>
      <c r="I3066" s="2">
        <f t="shared" si="240"/>
        <v>132.24316399999998</v>
      </c>
      <c r="J3066" s="2">
        <f t="shared" si="241"/>
        <v>130.28732299999996</v>
      </c>
      <c r="K3066" s="2">
        <f t="shared" si="242"/>
        <v>128.45265199999997</v>
      </c>
      <c r="L3066" s="2">
        <f t="shared" si="243"/>
        <v>126.49681099999995</v>
      </c>
      <c r="M3066" s="2">
        <f t="shared" si="244"/>
        <v>134.07783499999996</v>
      </c>
      <c r="N3066" s="2">
        <f t="shared" si="245"/>
        <v>136.03367599999999</v>
      </c>
      <c r="O3066" s="2">
        <f t="shared" si="246"/>
        <v>137.86834699999997</v>
      </c>
      <c r="P3066" s="10" t="str">
        <f t="shared" si="247"/>
        <v>Definitely down</v>
      </c>
      <c r="Q3066" s="2">
        <f t="shared" si="248"/>
        <v>134.0480986</v>
      </c>
      <c r="R3066" s="2">
        <f t="shared" si="249"/>
        <v>-7.583598600000002</v>
      </c>
      <c r="S3066" s="1">
        <f t="shared" si="250"/>
        <v>135.16580413305525</v>
      </c>
      <c r="T3066" s="1">
        <f t="shared" si="251"/>
        <v>132.93039306694476</v>
      </c>
      <c r="U3066" s="1" t="str">
        <f t="shared" si="252"/>
        <v>Change DOWN</v>
      </c>
      <c r="V3066" s="1" t="str">
        <f t="shared" si="253"/>
        <v/>
      </c>
      <c r="W3066" s="1" t="str">
        <f t="shared" si="254"/>
        <v/>
      </c>
    </row>
    <row r="3067" spans="1:23" x14ac:dyDescent="0.25">
      <c r="A3067" s="3">
        <v>44628</v>
      </c>
      <c r="B3067">
        <v>126.25050400000001</v>
      </c>
      <c r="C3067">
        <v>131.24650600000001</v>
      </c>
      <c r="D3067">
        <v>125.860748</v>
      </c>
      <c r="E3067">
        <v>127.278503</v>
      </c>
      <c r="F3067">
        <v>124.4</v>
      </c>
      <c r="G3067">
        <v>35250000</v>
      </c>
      <c r="I3067" s="2">
        <f t="shared" si="240"/>
        <v>128.25950366666666</v>
      </c>
      <c r="J3067" s="2">
        <f t="shared" si="241"/>
        <v>124.61500033333331</v>
      </c>
      <c r="K3067" s="2">
        <f t="shared" si="242"/>
        <v>122.76550066666665</v>
      </c>
      <c r="L3067" s="2">
        <f t="shared" si="243"/>
        <v>119.12099733333331</v>
      </c>
      <c r="M3067" s="2">
        <f t="shared" si="244"/>
        <v>130.10900333333331</v>
      </c>
      <c r="N3067" s="2">
        <f t="shared" si="245"/>
        <v>133.75350666666668</v>
      </c>
      <c r="O3067" s="2">
        <f t="shared" si="246"/>
        <v>135.60300633333333</v>
      </c>
      <c r="P3067" s="10" t="str">
        <f t="shared" si="247"/>
        <v/>
      </c>
      <c r="Q3067" s="2">
        <f t="shared" si="248"/>
        <v>132.36279740000001</v>
      </c>
      <c r="R3067" s="2">
        <f t="shared" si="249"/>
        <v>-5.0842944000000045</v>
      </c>
      <c r="S3067" s="1">
        <f t="shared" si="250"/>
        <v>135.81230232106583</v>
      </c>
      <c r="T3067" s="1">
        <f t="shared" si="251"/>
        <v>128.91329247893418</v>
      </c>
      <c r="U3067" s="1" t="str">
        <f t="shared" si="252"/>
        <v>Change DOWN</v>
      </c>
      <c r="V3067" s="1" t="str">
        <f t="shared" si="253"/>
        <v/>
      </c>
      <c r="W3067" s="1" t="str">
        <f t="shared" si="254"/>
        <v/>
      </c>
    </row>
    <row r="3068" spans="1:23" x14ac:dyDescent="0.25">
      <c r="A3068" s="3">
        <v>44629</v>
      </c>
      <c r="B3068">
        <v>131.39999399999999</v>
      </c>
      <c r="C3068">
        <v>134.19850199999999</v>
      </c>
      <c r="D3068">
        <v>130.087997</v>
      </c>
      <c r="E3068">
        <v>133.86599699999999</v>
      </c>
      <c r="F3068">
        <v>124.4</v>
      </c>
      <c r="G3068">
        <v>32258000</v>
      </c>
      <c r="I3068" s="2">
        <f t="shared" si="240"/>
        <v>128.12858566666668</v>
      </c>
      <c r="J3068" s="2">
        <f t="shared" si="241"/>
        <v>125.01066533333335</v>
      </c>
      <c r="K3068" s="2">
        <f t="shared" si="242"/>
        <v>122.74282766666667</v>
      </c>
      <c r="L3068" s="2">
        <f t="shared" si="243"/>
        <v>119.62490733333334</v>
      </c>
      <c r="M3068" s="2">
        <f t="shared" si="244"/>
        <v>130.39642333333336</v>
      </c>
      <c r="N3068" s="2">
        <f t="shared" si="245"/>
        <v>133.51434366666669</v>
      </c>
      <c r="O3068" s="2">
        <f t="shared" si="246"/>
        <v>135.78218133333337</v>
      </c>
      <c r="P3068" s="10" t="str">
        <f t="shared" si="247"/>
        <v>Likely up</v>
      </c>
      <c r="Q3068" s="2">
        <f t="shared" si="248"/>
        <v>130.9848982</v>
      </c>
      <c r="R3068" s="2">
        <f t="shared" si="249"/>
        <v>2.8810987999999895</v>
      </c>
      <c r="S3068" s="1">
        <f t="shared" si="250"/>
        <v>134.88023523626063</v>
      </c>
      <c r="T3068" s="1">
        <f t="shared" si="251"/>
        <v>127.08956116373938</v>
      </c>
      <c r="U3068" s="1" t="str">
        <f t="shared" si="252"/>
        <v>Change DOWN</v>
      </c>
      <c r="V3068" s="1" t="str">
        <f t="shared" si="253"/>
        <v/>
      </c>
      <c r="W3068" s="1" t="str">
        <f t="shared" si="254"/>
        <v/>
      </c>
    </row>
    <row r="3069" spans="1:23" x14ac:dyDescent="0.25">
      <c r="A3069" s="3">
        <v>44630</v>
      </c>
      <c r="B3069">
        <v>131.46249399999999</v>
      </c>
      <c r="C3069">
        <v>133.538498</v>
      </c>
      <c r="D3069">
        <v>131.40100100000001</v>
      </c>
      <c r="E3069">
        <v>132.682007</v>
      </c>
      <c r="F3069">
        <v>124.4</v>
      </c>
      <c r="G3069">
        <v>24266000</v>
      </c>
      <c r="I3069" s="2">
        <f t="shared" si="240"/>
        <v>132.71749866666667</v>
      </c>
      <c r="J3069" s="2">
        <f t="shared" si="241"/>
        <v>131.23649533333335</v>
      </c>
      <c r="K3069" s="2">
        <f t="shared" si="242"/>
        <v>128.60699366666668</v>
      </c>
      <c r="L3069" s="2">
        <f t="shared" si="243"/>
        <v>127.12599033333336</v>
      </c>
      <c r="M3069" s="2">
        <f t="shared" si="244"/>
        <v>135.34700033333334</v>
      </c>
      <c r="N3069" s="2">
        <f t="shared" si="245"/>
        <v>136.82800366666666</v>
      </c>
      <c r="O3069" s="2">
        <f t="shared" si="246"/>
        <v>139.45750533333333</v>
      </c>
      <c r="P3069" s="10" t="str">
        <f t="shared" si="247"/>
        <v/>
      </c>
      <c r="Q3069" s="2">
        <f t="shared" si="248"/>
        <v>130.80779860000001</v>
      </c>
      <c r="R3069" s="2">
        <f t="shared" si="249"/>
        <v>1.8742083999999863</v>
      </c>
      <c r="S3069" s="1">
        <f t="shared" si="250"/>
        <v>134.50412312593943</v>
      </c>
      <c r="T3069" s="1">
        <f t="shared" si="251"/>
        <v>127.1114740740606</v>
      </c>
      <c r="U3069" s="1" t="str">
        <f t="shared" si="252"/>
        <v>Change DOWN</v>
      </c>
      <c r="V3069" s="1" t="str">
        <f t="shared" si="253"/>
        <v/>
      </c>
      <c r="W3069" s="1" t="str">
        <f t="shared" si="254"/>
        <v/>
      </c>
    </row>
    <row r="3070" spans="1:23" x14ac:dyDescent="0.25">
      <c r="A3070" s="3">
        <v>44631</v>
      </c>
      <c r="B3070">
        <v>133.99949599999999</v>
      </c>
      <c r="C3070">
        <v>134.199997</v>
      </c>
      <c r="D3070">
        <v>130.296494</v>
      </c>
      <c r="E3070">
        <v>130.475494</v>
      </c>
      <c r="F3070">
        <v>124.4</v>
      </c>
      <c r="G3070">
        <v>26600000</v>
      </c>
      <c r="I3070" s="2">
        <f t="shared" si="240"/>
        <v>132.540502</v>
      </c>
      <c r="J3070" s="2">
        <f t="shared" si="241"/>
        <v>131.542506</v>
      </c>
      <c r="K3070" s="2">
        <f t="shared" si="242"/>
        <v>130.40300500000001</v>
      </c>
      <c r="L3070" s="2">
        <f t="shared" si="243"/>
        <v>129.40500900000001</v>
      </c>
      <c r="M3070" s="2">
        <f t="shared" si="244"/>
        <v>133.680003</v>
      </c>
      <c r="N3070" s="2">
        <f t="shared" si="245"/>
        <v>134.677999</v>
      </c>
      <c r="O3070" s="2">
        <f t="shared" si="246"/>
        <v>135.8175</v>
      </c>
      <c r="P3070" s="10" t="str">
        <f t="shared" si="247"/>
        <v>Possibly down</v>
      </c>
      <c r="Q3070" s="2">
        <f t="shared" si="248"/>
        <v>130.48260020000001</v>
      </c>
      <c r="R3070" s="2">
        <f t="shared" si="249"/>
        <v>-7.1062000000097214E-3</v>
      </c>
      <c r="S3070" s="1">
        <f t="shared" si="250"/>
        <v>133.85097311187835</v>
      </c>
      <c r="T3070" s="1">
        <f t="shared" si="251"/>
        <v>127.11422728812168</v>
      </c>
      <c r="U3070" s="1" t="str">
        <f t="shared" si="252"/>
        <v>Change DOWN</v>
      </c>
      <c r="V3070" s="1" t="str">
        <f t="shared" si="253"/>
        <v/>
      </c>
      <c r="W3070" s="1" t="str">
        <f t="shared" si="254"/>
        <v/>
      </c>
    </row>
    <row r="3071" spans="1:23" x14ac:dyDescent="0.25">
      <c r="A3071" s="3">
        <v>44634</v>
      </c>
      <c r="B3071">
        <v>130.57299800000001</v>
      </c>
      <c r="C3071">
        <v>131.02600100000001</v>
      </c>
      <c r="D3071">
        <v>126.41300200000001</v>
      </c>
      <c r="E3071">
        <v>126.74099699999999</v>
      </c>
      <c r="F3071">
        <v>124.4</v>
      </c>
      <c r="G3071">
        <v>30254000</v>
      </c>
      <c r="I3071" s="2">
        <f t="shared" si="240"/>
        <v>131.65732833333334</v>
      </c>
      <c r="J3071" s="2">
        <f t="shared" si="241"/>
        <v>129.11465966666668</v>
      </c>
      <c r="K3071" s="2">
        <f t="shared" si="242"/>
        <v>127.75382533333334</v>
      </c>
      <c r="L3071" s="2">
        <f t="shared" si="243"/>
        <v>125.21115666666668</v>
      </c>
      <c r="M3071" s="2">
        <f t="shared" si="244"/>
        <v>133.01816266666668</v>
      </c>
      <c r="N3071" s="2">
        <f t="shared" si="245"/>
        <v>135.56083133333334</v>
      </c>
      <c r="O3071" s="2">
        <f t="shared" si="246"/>
        <v>136.92166566666668</v>
      </c>
      <c r="P3071" s="10" t="str">
        <f t="shared" si="247"/>
        <v>Likely down</v>
      </c>
      <c r="Q3071" s="2">
        <f t="shared" si="248"/>
        <v>130.15330020000002</v>
      </c>
      <c r="R3071" s="2">
        <f t="shared" si="249"/>
        <v>-3.4123032000000251</v>
      </c>
      <c r="S3071" s="1">
        <f t="shared" si="250"/>
        <v>133.3996054194188</v>
      </c>
      <c r="T3071" s="1">
        <f t="shared" si="251"/>
        <v>126.90699498058123</v>
      </c>
      <c r="U3071" s="1" t="str">
        <f t="shared" si="252"/>
        <v>Change DOWN</v>
      </c>
      <c r="V3071" s="1" t="str">
        <f t="shared" si="253"/>
        <v/>
      </c>
      <c r="W3071" s="1" t="str">
        <f t="shared" si="254"/>
        <v/>
      </c>
    </row>
    <row r="3072" spans="1:23" x14ac:dyDescent="0.25">
      <c r="A3072" s="3">
        <v>44635</v>
      </c>
      <c r="B3072">
        <v>127.741501</v>
      </c>
      <c r="C3072">
        <v>130.51724200000001</v>
      </c>
      <c r="D3072">
        <v>126.568001</v>
      </c>
      <c r="E3072">
        <v>129.660507</v>
      </c>
      <c r="F3072">
        <v>124.4</v>
      </c>
      <c r="G3072">
        <v>30292000</v>
      </c>
      <c r="I3072" s="2">
        <f t="shared" si="240"/>
        <v>128.06</v>
      </c>
      <c r="J3072" s="2">
        <f t="shared" si="241"/>
        <v>125.093999</v>
      </c>
      <c r="K3072" s="2">
        <f t="shared" si="242"/>
        <v>123.447001</v>
      </c>
      <c r="L3072" s="2">
        <f t="shared" si="243"/>
        <v>120.48099999999999</v>
      </c>
      <c r="M3072" s="2">
        <f t="shared" si="244"/>
        <v>129.706998</v>
      </c>
      <c r="N3072" s="2">
        <f t="shared" si="245"/>
        <v>132.672999</v>
      </c>
      <c r="O3072" s="2">
        <f t="shared" si="246"/>
        <v>134.319997</v>
      </c>
      <c r="P3072" s="10" t="str">
        <f t="shared" si="247"/>
        <v/>
      </c>
      <c r="Q3072" s="2">
        <f t="shared" si="248"/>
        <v>130.20859960000001</v>
      </c>
      <c r="R3072" s="2">
        <f t="shared" si="249"/>
        <v>-0.54809260000001814</v>
      </c>
      <c r="S3072" s="1">
        <f t="shared" si="250"/>
        <v>133.3777977006838</v>
      </c>
      <c r="T3072" s="1">
        <f t="shared" si="251"/>
        <v>127.03940149931621</v>
      </c>
      <c r="U3072" s="1" t="str">
        <f t="shared" si="252"/>
        <v>Change DOWN</v>
      </c>
      <c r="V3072" s="1" t="str">
        <f t="shared" si="253"/>
        <v/>
      </c>
      <c r="W3072" s="1" t="str">
        <f t="shared" si="254"/>
        <v/>
      </c>
    </row>
    <row r="3073" spans="1:23" x14ac:dyDescent="0.25">
      <c r="A3073" s="3">
        <v>44636</v>
      </c>
      <c r="B3073">
        <v>131</v>
      </c>
      <c r="C3073">
        <v>133.770996</v>
      </c>
      <c r="D3073">
        <v>129.20100400000001</v>
      </c>
      <c r="E3073">
        <v>133.690506</v>
      </c>
      <c r="F3073">
        <v>124.4</v>
      </c>
      <c r="G3073">
        <v>32058000</v>
      </c>
      <c r="I3073" s="2">
        <f t="shared" si="240"/>
        <v>128.91524999999999</v>
      </c>
      <c r="J3073" s="2">
        <f t="shared" si="241"/>
        <v>127.31325799999996</v>
      </c>
      <c r="K3073" s="2">
        <f t="shared" si="242"/>
        <v>124.96600899999997</v>
      </c>
      <c r="L3073" s="2">
        <f t="shared" si="243"/>
        <v>123.36401699999995</v>
      </c>
      <c r="M3073" s="2">
        <f t="shared" si="244"/>
        <v>131.26249899999999</v>
      </c>
      <c r="N3073" s="2">
        <f t="shared" si="245"/>
        <v>132.86449099999999</v>
      </c>
      <c r="O3073" s="2">
        <f t="shared" si="246"/>
        <v>135.21173999999999</v>
      </c>
      <c r="P3073" s="10" t="str">
        <f t="shared" si="247"/>
        <v>Likely up</v>
      </c>
      <c r="Q3073" s="2">
        <f t="shared" si="248"/>
        <v>130.68500039999998</v>
      </c>
      <c r="R3073" s="2">
        <f t="shared" si="249"/>
        <v>3.0055056000000206</v>
      </c>
      <c r="S3073" s="1">
        <f t="shared" si="250"/>
        <v>133.45787874240662</v>
      </c>
      <c r="T3073" s="1">
        <f t="shared" si="251"/>
        <v>127.91212205759334</v>
      </c>
      <c r="U3073" s="1" t="str">
        <f t="shared" si="252"/>
        <v>Change UP</v>
      </c>
      <c r="V3073" s="1" t="str">
        <f t="shared" si="253"/>
        <v>Change UP</v>
      </c>
      <c r="W3073" s="1">
        <f t="shared" si="254"/>
        <v>133.690506</v>
      </c>
    </row>
    <row r="3074" spans="1:23" x14ac:dyDescent="0.25">
      <c r="A3074" s="3">
        <v>44637</v>
      </c>
      <c r="B3074">
        <v>133.320999</v>
      </c>
      <c r="C3074">
        <v>134.73950199999999</v>
      </c>
      <c r="D3074">
        <v>132.71899400000001</v>
      </c>
      <c r="E3074">
        <v>134.600494</v>
      </c>
      <c r="F3074">
        <v>124.4</v>
      </c>
      <c r="G3074">
        <v>23994000</v>
      </c>
      <c r="I3074" s="2">
        <f t="shared" si="240"/>
        <v>132.22083533333333</v>
      </c>
      <c r="J3074" s="2">
        <f t="shared" si="241"/>
        <v>130.67067466666666</v>
      </c>
      <c r="K3074" s="2">
        <f t="shared" si="242"/>
        <v>127.65084333333334</v>
      </c>
      <c r="L3074" s="2">
        <f t="shared" si="243"/>
        <v>126.10068266666667</v>
      </c>
      <c r="M3074" s="2">
        <f t="shared" si="244"/>
        <v>135.24066666666664</v>
      </c>
      <c r="N3074" s="2">
        <f t="shared" si="245"/>
        <v>136.79082733333331</v>
      </c>
      <c r="O3074" s="2">
        <f t="shared" si="246"/>
        <v>139.81065866666663</v>
      </c>
      <c r="P3074" s="10" t="str">
        <f t="shared" si="247"/>
        <v/>
      </c>
      <c r="Q3074" s="2">
        <f t="shared" si="248"/>
        <v>130.64990220000001</v>
      </c>
      <c r="R3074" s="2">
        <f t="shared" si="249"/>
        <v>3.9505917999999838</v>
      </c>
      <c r="S3074" s="1">
        <f t="shared" si="250"/>
        <v>133.37311640068984</v>
      </c>
      <c r="T3074" s="1">
        <f t="shared" si="251"/>
        <v>127.92668799931019</v>
      </c>
      <c r="U3074" s="1" t="str">
        <f t="shared" si="252"/>
        <v>Change UP</v>
      </c>
      <c r="V3074" s="1" t="str">
        <f t="shared" si="253"/>
        <v/>
      </c>
      <c r="W3074" s="1" t="str">
        <f t="shared" si="254"/>
        <v/>
      </c>
    </row>
    <row r="3075" spans="1:23" x14ac:dyDescent="0.25">
      <c r="A3075" s="3">
        <v>44638</v>
      </c>
      <c r="B3075">
        <v>133.88400300000001</v>
      </c>
      <c r="C3075">
        <v>136.913498</v>
      </c>
      <c r="D3075">
        <v>132.932007</v>
      </c>
      <c r="E3075">
        <v>136.80149800000001</v>
      </c>
      <c r="F3075">
        <v>124.4</v>
      </c>
      <c r="G3075">
        <v>45900000</v>
      </c>
      <c r="I3075" s="2">
        <f t="shared" si="240"/>
        <v>134.01966333333334</v>
      </c>
      <c r="J3075" s="2">
        <f t="shared" si="241"/>
        <v>133.29982466666669</v>
      </c>
      <c r="K3075" s="2">
        <f t="shared" si="242"/>
        <v>131.99915533333336</v>
      </c>
      <c r="L3075" s="2">
        <f t="shared" si="243"/>
        <v>131.27931666666672</v>
      </c>
      <c r="M3075" s="2">
        <f t="shared" si="244"/>
        <v>135.32033266666667</v>
      </c>
      <c r="N3075" s="2">
        <f t="shared" si="245"/>
        <v>136.04017133333332</v>
      </c>
      <c r="O3075" s="2">
        <f t="shared" si="246"/>
        <v>137.34084066666665</v>
      </c>
      <c r="P3075" s="10" t="str">
        <f t="shared" si="247"/>
        <v>Likely up</v>
      </c>
      <c r="Q3075" s="2">
        <f t="shared" si="248"/>
        <v>131.0335996</v>
      </c>
      <c r="R3075" s="2">
        <f t="shared" si="249"/>
        <v>5.7678984000000071</v>
      </c>
      <c r="S3075" s="1">
        <f t="shared" si="250"/>
        <v>134.21185342519888</v>
      </c>
      <c r="T3075" s="1">
        <f t="shared" si="251"/>
        <v>127.85534577480112</v>
      </c>
      <c r="U3075" s="1" t="str">
        <f t="shared" si="252"/>
        <v>Change UP</v>
      </c>
      <c r="V3075" s="1" t="str">
        <f t="shared" si="253"/>
        <v/>
      </c>
      <c r="W3075" s="1" t="str">
        <f t="shared" si="254"/>
        <v/>
      </c>
    </row>
    <row r="3076" spans="1:23" x14ac:dyDescent="0.25">
      <c r="A3076" s="3">
        <v>44641</v>
      </c>
      <c r="B3076">
        <v>136.84750399999999</v>
      </c>
      <c r="C3076">
        <v>137.582504</v>
      </c>
      <c r="D3076">
        <v>134.61149599999999</v>
      </c>
      <c r="E3076">
        <v>136.4785</v>
      </c>
      <c r="F3076">
        <v>124.4</v>
      </c>
      <c r="G3076">
        <v>26632000</v>
      </c>
      <c r="I3076" s="2">
        <f t="shared" si="240"/>
        <v>135.549001</v>
      </c>
      <c r="J3076" s="2">
        <f t="shared" si="241"/>
        <v>134.184504</v>
      </c>
      <c r="K3076" s="2">
        <f t="shared" si="242"/>
        <v>131.56751</v>
      </c>
      <c r="L3076" s="2">
        <f t="shared" si="243"/>
        <v>130.203013</v>
      </c>
      <c r="M3076" s="2">
        <f t="shared" si="244"/>
        <v>138.16599500000001</v>
      </c>
      <c r="N3076" s="2">
        <f t="shared" si="245"/>
        <v>139.53049200000001</v>
      </c>
      <c r="O3076" s="2">
        <f t="shared" si="246"/>
        <v>142.14748600000001</v>
      </c>
      <c r="P3076" s="10" t="str">
        <f t="shared" si="247"/>
        <v/>
      </c>
      <c r="Q3076" s="2">
        <f t="shared" si="248"/>
        <v>132.2988004</v>
      </c>
      <c r="R3076" s="2">
        <f t="shared" si="249"/>
        <v>4.1796995999999922</v>
      </c>
      <c r="S3076" s="1">
        <f t="shared" si="250"/>
        <v>136.34103660907826</v>
      </c>
      <c r="T3076" s="1">
        <f t="shared" si="251"/>
        <v>128.25656419092175</v>
      </c>
      <c r="U3076" s="1" t="str">
        <f t="shared" si="252"/>
        <v>Change UP</v>
      </c>
      <c r="V3076" s="1" t="str">
        <f t="shared" si="253"/>
        <v/>
      </c>
      <c r="W3076" s="1" t="str">
        <f t="shared" si="254"/>
        <v/>
      </c>
    </row>
    <row r="3077" spans="1:23" x14ac:dyDescent="0.25">
      <c r="A3077" s="3">
        <v>44642</v>
      </c>
      <c r="B3077">
        <v>136.5</v>
      </c>
      <c r="C3077">
        <v>141.5</v>
      </c>
      <c r="D3077">
        <v>136.5</v>
      </c>
      <c r="E3077">
        <v>140.27749600000001</v>
      </c>
      <c r="F3077">
        <v>124.4</v>
      </c>
      <c r="G3077">
        <v>29776000</v>
      </c>
      <c r="I3077" s="2">
        <f t="shared" si="240"/>
        <v>136.22416666666666</v>
      </c>
      <c r="J3077" s="2">
        <f t="shared" si="241"/>
        <v>134.86582933333332</v>
      </c>
      <c r="K3077" s="2">
        <f t="shared" si="242"/>
        <v>133.25315866666665</v>
      </c>
      <c r="L3077" s="2">
        <f t="shared" si="243"/>
        <v>131.89482133333331</v>
      </c>
      <c r="M3077" s="2">
        <f t="shared" si="244"/>
        <v>137.83683733333334</v>
      </c>
      <c r="N3077" s="2">
        <f t="shared" si="245"/>
        <v>139.19517466666667</v>
      </c>
      <c r="O3077" s="2">
        <f t="shared" si="246"/>
        <v>140.80784533333335</v>
      </c>
      <c r="P3077" s="10" t="str">
        <f t="shared" si="247"/>
        <v>Likely up</v>
      </c>
      <c r="Q3077" s="2">
        <f t="shared" si="248"/>
        <v>134.24630099999999</v>
      </c>
      <c r="R3077" s="2">
        <f t="shared" si="249"/>
        <v>6.0311950000000252</v>
      </c>
      <c r="S3077" s="1">
        <f t="shared" si="250"/>
        <v>137.11752075204441</v>
      </c>
      <c r="T3077" s="1">
        <f t="shared" si="251"/>
        <v>131.37508124795556</v>
      </c>
      <c r="U3077" s="1" t="str">
        <f t="shared" si="252"/>
        <v>Change UP</v>
      </c>
      <c r="V3077" s="1" t="str">
        <f t="shared" si="253"/>
        <v/>
      </c>
      <c r="W3077" s="1" t="str">
        <f t="shared" si="254"/>
        <v/>
      </c>
    </row>
    <row r="3078" spans="1:23" x14ac:dyDescent="0.25">
      <c r="A3078" s="3">
        <v>44643</v>
      </c>
      <c r="B3078">
        <v>139.13850400000001</v>
      </c>
      <c r="C3078">
        <v>140.02499399999999</v>
      </c>
      <c r="D3078">
        <v>138.166504</v>
      </c>
      <c r="E3078">
        <v>138.50349399999999</v>
      </c>
      <c r="F3078">
        <v>124.4</v>
      </c>
      <c r="G3078">
        <v>25302000</v>
      </c>
      <c r="I3078" s="2">
        <f t="shared" si="240"/>
        <v>139.42583200000001</v>
      </c>
      <c r="J3078" s="2">
        <f t="shared" si="241"/>
        <v>137.35166400000003</v>
      </c>
      <c r="K3078" s="2">
        <f t="shared" si="242"/>
        <v>134.42583200000001</v>
      </c>
      <c r="L3078" s="2">
        <f t="shared" si="243"/>
        <v>132.35166400000003</v>
      </c>
      <c r="M3078" s="2">
        <f t="shared" si="244"/>
        <v>142.35166400000003</v>
      </c>
      <c r="N3078" s="2">
        <f t="shared" si="245"/>
        <v>144.42583200000001</v>
      </c>
      <c r="O3078" s="2">
        <f t="shared" si="246"/>
        <v>147.35166400000003</v>
      </c>
      <c r="P3078" s="10" t="str">
        <f t="shared" si="247"/>
        <v/>
      </c>
      <c r="Q3078" s="2">
        <f t="shared" si="248"/>
        <v>136.36969879999998</v>
      </c>
      <c r="R3078" s="2">
        <f t="shared" si="249"/>
        <v>2.1337952000000087</v>
      </c>
      <c r="S3078" s="1">
        <f t="shared" si="250"/>
        <v>138.90826763354011</v>
      </c>
      <c r="T3078" s="1">
        <f t="shared" si="251"/>
        <v>133.83112996645986</v>
      </c>
      <c r="U3078" s="1" t="str">
        <f t="shared" si="252"/>
        <v>Change UP</v>
      </c>
      <c r="V3078" s="1" t="str">
        <f t="shared" si="253"/>
        <v/>
      </c>
      <c r="W3078" s="1" t="str">
        <f t="shared" si="254"/>
        <v/>
      </c>
    </row>
    <row r="3079" spans="1:23" x14ac:dyDescent="0.25">
      <c r="A3079" s="3">
        <v>44644</v>
      </c>
      <c r="B3079">
        <v>139.27250699999999</v>
      </c>
      <c r="C3079">
        <v>141.3965</v>
      </c>
      <c r="D3079">
        <v>138.03939800000001</v>
      </c>
      <c r="E3079">
        <v>141.31199599999999</v>
      </c>
      <c r="F3079">
        <v>124.4</v>
      </c>
      <c r="G3079">
        <v>20544000</v>
      </c>
      <c r="I3079" s="2">
        <f t="shared" si="240"/>
        <v>138.89833066666668</v>
      </c>
      <c r="J3079" s="2">
        <f t="shared" si="241"/>
        <v>137.77166733333337</v>
      </c>
      <c r="K3079" s="2">
        <f t="shared" si="242"/>
        <v>137.03984066666669</v>
      </c>
      <c r="L3079" s="2">
        <f t="shared" si="243"/>
        <v>135.91317733333338</v>
      </c>
      <c r="M3079" s="2">
        <f t="shared" si="244"/>
        <v>139.63015733333336</v>
      </c>
      <c r="N3079" s="2">
        <f t="shared" si="245"/>
        <v>140.75682066666667</v>
      </c>
      <c r="O3079" s="2">
        <f t="shared" si="246"/>
        <v>141.48864733333335</v>
      </c>
      <c r="P3079" s="10" t="str">
        <f t="shared" si="247"/>
        <v>Likely up</v>
      </c>
      <c r="Q3079" s="2">
        <f t="shared" si="248"/>
        <v>137.33229639999999</v>
      </c>
      <c r="R3079" s="2">
        <f t="shared" si="249"/>
        <v>3.9796996000000036</v>
      </c>
      <c r="S3079" s="1">
        <f t="shared" si="250"/>
        <v>139.48400293719479</v>
      </c>
      <c r="T3079" s="1">
        <f t="shared" si="251"/>
        <v>135.18058986280519</v>
      </c>
      <c r="U3079" s="1" t="str">
        <f t="shared" si="252"/>
        <v>Change UP</v>
      </c>
      <c r="V3079" s="1" t="str">
        <f t="shared" si="253"/>
        <v/>
      </c>
      <c r="W3079" s="1" t="str">
        <f t="shared" si="254"/>
        <v/>
      </c>
    </row>
    <row r="3080" spans="1:23" x14ac:dyDescent="0.25">
      <c r="A3080" s="3">
        <v>44645</v>
      </c>
      <c r="B3080">
        <v>141.753998</v>
      </c>
      <c r="C3080">
        <v>141.95950300000001</v>
      </c>
      <c r="D3080">
        <v>139.69949299999999</v>
      </c>
      <c r="E3080">
        <v>141.5215</v>
      </c>
      <c r="F3080">
        <v>124.4</v>
      </c>
      <c r="G3080">
        <v>19270000</v>
      </c>
      <c r="I3080" s="2">
        <f t="shared" si="240"/>
        <v>140.24929799999998</v>
      </c>
      <c r="J3080" s="2">
        <f t="shared" si="241"/>
        <v>139.10209599999996</v>
      </c>
      <c r="K3080" s="2">
        <f t="shared" si="242"/>
        <v>136.89219599999998</v>
      </c>
      <c r="L3080" s="2">
        <f t="shared" si="243"/>
        <v>135.74499399999996</v>
      </c>
      <c r="M3080" s="2">
        <f t="shared" si="244"/>
        <v>142.45919799999996</v>
      </c>
      <c r="N3080" s="2">
        <f t="shared" si="245"/>
        <v>143.60639999999998</v>
      </c>
      <c r="O3080" s="2">
        <f t="shared" si="246"/>
        <v>145.81629999999996</v>
      </c>
      <c r="P3080" s="10" t="str">
        <f t="shared" si="247"/>
        <v/>
      </c>
      <c r="Q3080" s="2">
        <f t="shared" si="248"/>
        <v>138.67459679999999</v>
      </c>
      <c r="R3080" s="2">
        <f t="shared" si="249"/>
        <v>2.8469032000000141</v>
      </c>
      <c r="S3080" s="1">
        <f t="shared" si="250"/>
        <v>140.78917576655698</v>
      </c>
      <c r="T3080" s="1">
        <f t="shared" si="251"/>
        <v>136.560017833443</v>
      </c>
      <c r="U3080" s="1" t="str">
        <f t="shared" si="252"/>
        <v>Change UP</v>
      </c>
      <c r="V3080" s="1" t="str">
        <f t="shared" si="253"/>
        <v/>
      </c>
      <c r="W3080" s="1" t="str">
        <f t="shared" si="254"/>
        <v/>
      </c>
    </row>
    <row r="3081" spans="1:23" x14ac:dyDescent="0.25">
      <c r="A3081" s="3">
        <v>44648</v>
      </c>
      <c r="B3081">
        <v>140.684494</v>
      </c>
      <c r="C3081">
        <v>141.97650100000001</v>
      </c>
      <c r="D3081">
        <v>139.82815600000001</v>
      </c>
      <c r="E3081">
        <v>141.949997</v>
      </c>
      <c r="F3081">
        <v>124.4</v>
      </c>
      <c r="G3081">
        <v>23774000</v>
      </c>
      <c r="I3081" s="2">
        <f t="shared" si="240"/>
        <v>141.06016533333334</v>
      </c>
      <c r="J3081" s="2">
        <f t="shared" si="241"/>
        <v>140.16082766666668</v>
      </c>
      <c r="K3081" s="2">
        <f t="shared" si="242"/>
        <v>138.80015533333332</v>
      </c>
      <c r="L3081" s="2">
        <f t="shared" si="243"/>
        <v>137.90081766666665</v>
      </c>
      <c r="M3081" s="2">
        <f t="shared" si="244"/>
        <v>142.4208376666667</v>
      </c>
      <c r="N3081" s="2">
        <f t="shared" si="245"/>
        <v>143.32017533333337</v>
      </c>
      <c r="O3081" s="2">
        <f t="shared" si="246"/>
        <v>144.68084766666672</v>
      </c>
      <c r="P3081" s="10" t="str">
        <f t="shared" si="247"/>
        <v/>
      </c>
      <c r="Q3081" s="2">
        <f t="shared" si="248"/>
        <v>139.61859719999998</v>
      </c>
      <c r="R3081" s="2">
        <f t="shared" si="249"/>
        <v>2.331399800000014</v>
      </c>
      <c r="S3081" s="1">
        <f t="shared" si="250"/>
        <v>141.74147565641411</v>
      </c>
      <c r="T3081" s="1">
        <f t="shared" si="251"/>
        <v>137.49571874358585</v>
      </c>
      <c r="U3081" s="1" t="str">
        <f t="shared" si="252"/>
        <v>Change UP</v>
      </c>
      <c r="V3081" s="1" t="str">
        <f t="shared" si="253"/>
        <v/>
      </c>
      <c r="W3081" s="1" t="str">
        <f t="shared" si="254"/>
        <v/>
      </c>
    </row>
    <row r="3082" spans="1:23" x14ac:dyDescent="0.25">
      <c r="A3082" s="3">
        <v>44649</v>
      </c>
      <c r="B3082">
        <v>143.160507</v>
      </c>
      <c r="C3082">
        <v>144.16250600000001</v>
      </c>
      <c r="D3082">
        <v>142.483994</v>
      </c>
      <c r="E3082">
        <v>143.25</v>
      </c>
      <c r="F3082">
        <v>124.4</v>
      </c>
      <c r="G3082">
        <v>28678000</v>
      </c>
      <c r="I3082" s="2">
        <f t="shared" si="240"/>
        <v>141.25155133333334</v>
      </c>
      <c r="J3082" s="2">
        <f t="shared" si="241"/>
        <v>140.52660166666666</v>
      </c>
      <c r="K3082" s="2">
        <f t="shared" si="242"/>
        <v>139.10320633333333</v>
      </c>
      <c r="L3082" s="2">
        <f t="shared" si="243"/>
        <v>138.37825666666666</v>
      </c>
      <c r="M3082" s="2">
        <f t="shared" si="244"/>
        <v>142.67494666666667</v>
      </c>
      <c r="N3082" s="2">
        <f t="shared" si="245"/>
        <v>143.39989633333334</v>
      </c>
      <c r="O3082" s="2">
        <f t="shared" si="246"/>
        <v>144.82329166666668</v>
      </c>
      <c r="P3082" s="10" t="str">
        <f t="shared" si="247"/>
        <v>Possibly up</v>
      </c>
      <c r="Q3082" s="2">
        <f t="shared" si="248"/>
        <v>140.71289659999997</v>
      </c>
      <c r="R3082" s="2">
        <f t="shared" si="249"/>
        <v>2.537103400000035</v>
      </c>
      <c r="S3082" s="1">
        <f t="shared" si="250"/>
        <v>142.09258954415631</v>
      </c>
      <c r="T3082" s="1">
        <f t="shared" si="251"/>
        <v>139.33320365584362</v>
      </c>
      <c r="U3082" s="1" t="str">
        <f t="shared" si="252"/>
        <v>Change UP</v>
      </c>
      <c r="V3082" s="1" t="str">
        <f t="shared" si="253"/>
        <v/>
      </c>
      <c r="W3082" s="1" t="str">
        <f t="shared" si="254"/>
        <v/>
      </c>
    </row>
    <row r="3083" spans="1:23" x14ac:dyDescent="0.25">
      <c r="A3083" s="3">
        <v>44650</v>
      </c>
      <c r="B3083">
        <v>142.86999499999999</v>
      </c>
      <c r="C3083">
        <v>143.48049900000001</v>
      </c>
      <c r="D3083">
        <v>142.16799900000001</v>
      </c>
      <c r="E3083">
        <v>142.64450099999999</v>
      </c>
      <c r="F3083">
        <v>124.4</v>
      </c>
      <c r="G3083">
        <v>21046000</v>
      </c>
      <c r="I3083" s="2">
        <f t="shared" si="240"/>
        <v>143.29883333333333</v>
      </c>
      <c r="J3083" s="2">
        <f t="shared" si="241"/>
        <v>142.43516066666666</v>
      </c>
      <c r="K3083" s="2">
        <f t="shared" si="242"/>
        <v>141.62032133333332</v>
      </c>
      <c r="L3083" s="2">
        <f t="shared" si="243"/>
        <v>140.75664866666665</v>
      </c>
      <c r="M3083" s="2">
        <f t="shared" si="244"/>
        <v>144.11367266666667</v>
      </c>
      <c r="N3083" s="2">
        <f t="shared" si="245"/>
        <v>144.97734533333335</v>
      </c>
      <c r="O3083" s="2">
        <f t="shared" si="246"/>
        <v>145.79218466666669</v>
      </c>
      <c r="P3083" s="10" t="str">
        <f t="shared" si="247"/>
        <v/>
      </c>
      <c r="Q3083" s="2">
        <f t="shared" si="248"/>
        <v>141.30739739999999</v>
      </c>
      <c r="R3083" s="2">
        <f t="shared" si="249"/>
        <v>1.3371036000000061</v>
      </c>
      <c r="S3083" s="1">
        <f t="shared" si="250"/>
        <v>143.04624575842772</v>
      </c>
      <c r="T3083" s="1">
        <f t="shared" si="251"/>
        <v>139.56854904157225</v>
      </c>
      <c r="U3083" s="1" t="str">
        <f t="shared" si="252"/>
        <v>Change UP</v>
      </c>
      <c r="V3083" s="1" t="str">
        <f t="shared" si="253"/>
        <v/>
      </c>
      <c r="W3083" s="1" t="str">
        <f t="shared" si="254"/>
        <v/>
      </c>
    </row>
    <row r="3084" spans="1:23" x14ac:dyDescent="0.25">
      <c r="A3084" s="3">
        <v>44651</v>
      </c>
      <c r="B3084">
        <v>142.44850199999999</v>
      </c>
      <c r="C3084">
        <v>142.64450099999999</v>
      </c>
      <c r="D3084">
        <v>139.61900299999999</v>
      </c>
      <c r="E3084">
        <v>139.649506</v>
      </c>
      <c r="F3084">
        <v>124.4</v>
      </c>
      <c r="G3084">
        <v>29516000</v>
      </c>
      <c r="I3084" s="2">
        <f t="shared" si="240"/>
        <v>142.76433299999999</v>
      </c>
      <c r="J3084" s="2">
        <f t="shared" si="241"/>
        <v>142.04816699999998</v>
      </c>
      <c r="K3084" s="2">
        <f t="shared" si="242"/>
        <v>141.45183299999999</v>
      </c>
      <c r="L3084" s="2">
        <f t="shared" si="243"/>
        <v>140.73566699999998</v>
      </c>
      <c r="M3084" s="2">
        <f t="shared" si="244"/>
        <v>143.36066699999998</v>
      </c>
      <c r="N3084" s="2">
        <f t="shared" si="245"/>
        <v>144.07683299999999</v>
      </c>
      <c r="O3084" s="2">
        <f t="shared" si="246"/>
        <v>144.67316699999998</v>
      </c>
      <c r="P3084" s="10" t="str">
        <f t="shared" si="247"/>
        <v>Definitely down</v>
      </c>
      <c r="Q3084" s="2">
        <f t="shared" si="248"/>
        <v>142.13559879999997</v>
      </c>
      <c r="R3084" s="2">
        <f t="shared" si="249"/>
        <v>-2.486092799999966</v>
      </c>
      <c r="S3084" s="1">
        <f t="shared" si="250"/>
        <v>142.94039045319644</v>
      </c>
      <c r="T3084" s="1">
        <f t="shared" si="251"/>
        <v>141.33080714680349</v>
      </c>
      <c r="U3084" s="1" t="str">
        <f t="shared" si="252"/>
        <v>Change DOWN</v>
      </c>
      <c r="V3084" s="1" t="str">
        <f t="shared" si="253"/>
        <v>Change DOWN</v>
      </c>
      <c r="W3084" s="1">
        <f t="shared" si="254"/>
        <v>139.649506</v>
      </c>
    </row>
    <row r="3085" spans="1:23" x14ac:dyDescent="0.25">
      <c r="A3085" s="3">
        <v>44652</v>
      </c>
      <c r="B3085">
        <v>140.009995</v>
      </c>
      <c r="C3085">
        <v>140.949997</v>
      </c>
      <c r="D3085">
        <v>138.796997</v>
      </c>
      <c r="E3085">
        <v>140.699997</v>
      </c>
      <c r="F3085">
        <v>124.4</v>
      </c>
      <c r="G3085">
        <v>23480000</v>
      </c>
      <c r="I3085" s="2">
        <f t="shared" si="240"/>
        <v>140.63766999999999</v>
      </c>
      <c r="J3085" s="2">
        <f t="shared" si="241"/>
        <v>138.63083899999998</v>
      </c>
      <c r="K3085" s="2">
        <f t="shared" si="242"/>
        <v>137.61217199999999</v>
      </c>
      <c r="L3085" s="2">
        <f t="shared" si="243"/>
        <v>135.60534099999998</v>
      </c>
      <c r="M3085" s="2">
        <f t="shared" si="244"/>
        <v>141.65633699999998</v>
      </c>
      <c r="N3085" s="2">
        <f t="shared" si="245"/>
        <v>143.66316799999998</v>
      </c>
      <c r="O3085" s="2">
        <f t="shared" si="246"/>
        <v>144.68183499999998</v>
      </c>
      <c r="P3085" s="10" t="str">
        <f t="shared" si="247"/>
        <v/>
      </c>
      <c r="Q3085" s="2">
        <f t="shared" si="248"/>
        <v>141.80310079999998</v>
      </c>
      <c r="R3085" s="2">
        <f t="shared" si="249"/>
        <v>-1.1031037999999853</v>
      </c>
      <c r="S3085" s="1">
        <f t="shared" si="250"/>
        <v>143.1760829246326</v>
      </c>
      <c r="T3085" s="1">
        <f t="shared" si="251"/>
        <v>140.43011867536737</v>
      </c>
      <c r="U3085" s="1" t="str">
        <f t="shared" si="252"/>
        <v>Change DOWN</v>
      </c>
      <c r="V3085" s="1" t="str">
        <f t="shared" si="253"/>
        <v/>
      </c>
      <c r="W3085" s="1" t="str">
        <f t="shared" si="254"/>
        <v/>
      </c>
    </row>
    <row r="3086" spans="1:23" x14ac:dyDescent="0.25">
      <c r="A3086" s="3">
        <v>44655</v>
      </c>
      <c r="B3086">
        <v>140.82449299999999</v>
      </c>
      <c r="C3086">
        <v>144.043747</v>
      </c>
      <c r="D3086">
        <v>140.82449299999999</v>
      </c>
      <c r="E3086">
        <v>143.64250200000001</v>
      </c>
      <c r="F3086">
        <v>124.4</v>
      </c>
      <c r="G3086">
        <v>19076000</v>
      </c>
      <c r="I3086" s="2">
        <f t="shared" si="240"/>
        <v>140.14899699999998</v>
      </c>
      <c r="J3086" s="2">
        <f t="shared" si="241"/>
        <v>139.34799699999996</v>
      </c>
      <c r="K3086" s="2">
        <f t="shared" si="242"/>
        <v>137.99599699999999</v>
      </c>
      <c r="L3086" s="2">
        <f t="shared" si="243"/>
        <v>137.19499699999997</v>
      </c>
      <c r="M3086" s="2">
        <f t="shared" si="244"/>
        <v>141.50099699999996</v>
      </c>
      <c r="N3086" s="2">
        <f t="shared" si="245"/>
        <v>142.30199699999997</v>
      </c>
      <c r="O3086" s="2">
        <f t="shared" si="246"/>
        <v>143.65399699999995</v>
      </c>
      <c r="P3086" s="10" t="str">
        <f t="shared" si="247"/>
        <v>Likely up</v>
      </c>
      <c r="Q3086" s="2">
        <f t="shared" si="248"/>
        <v>141.63880020000002</v>
      </c>
      <c r="R3086" s="2">
        <f t="shared" si="249"/>
        <v>2.0037017999999875</v>
      </c>
      <c r="S3086" s="1">
        <f t="shared" si="250"/>
        <v>143.10021092302202</v>
      </c>
      <c r="T3086" s="1">
        <f t="shared" si="251"/>
        <v>140.17738947697802</v>
      </c>
      <c r="U3086" s="1" t="str">
        <f t="shared" si="252"/>
        <v>Change UP</v>
      </c>
      <c r="V3086" s="1" t="str">
        <f t="shared" si="253"/>
        <v>Change UP</v>
      </c>
      <c r="W3086" s="1">
        <f t="shared" si="254"/>
        <v>143.64250200000001</v>
      </c>
    </row>
    <row r="3087" spans="1:23" x14ac:dyDescent="0.25">
      <c r="A3087" s="3">
        <v>44656</v>
      </c>
      <c r="B3087">
        <v>143.399506</v>
      </c>
      <c r="C3087">
        <v>143.58999600000001</v>
      </c>
      <c r="D3087">
        <v>140.94349700000001</v>
      </c>
      <c r="E3087">
        <v>141.06300400000001</v>
      </c>
      <c r="F3087">
        <v>124.4</v>
      </c>
      <c r="G3087">
        <v>19256000</v>
      </c>
      <c r="I3087" s="2">
        <f t="shared" si="240"/>
        <v>142.83691400000001</v>
      </c>
      <c r="J3087" s="2">
        <f t="shared" si="241"/>
        <v>141.63008100000002</v>
      </c>
      <c r="K3087" s="2">
        <f t="shared" si="242"/>
        <v>139.61766</v>
      </c>
      <c r="L3087" s="2">
        <f t="shared" si="243"/>
        <v>138.41082700000001</v>
      </c>
      <c r="M3087" s="2">
        <f t="shared" si="244"/>
        <v>144.84933500000002</v>
      </c>
      <c r="N3087" s="2">
        <f t="shared" si="245"/>
        <v>146.05616800000001</v>
      </c>
      <c r="O3087" s="2">
        <f t="shared" si="246"/>
        <v>148.06858900000003</v>
      </c>
      <c r="P3087" s="10" t="str">
        <f t="shared" si="247"/>
        <v>Possibly down</v>
      </c>
      <c r="Q3087" s="2">
        <f t="shared" si="248"/>
        <v>141.9773012</v>
      </c>
      <c r="R3087" s="2">
        <f t="shared" si="249"/>
        <v>-0.91429719999999293</v>
      </c>
      <c r="S3087" s="1">
        <f t="shared" si="250"/>
        <v>143.70124638658822</v>
      </c>
      <c r="T3087" s="1">
        <f t="shared" si="251"/>
        <v>140.25335601341177</v>
      </c>
      <c r="U3087" s="1" t="str">
        <f t="shared" si="252"/>
        <v>Change UP</v>
      </c>
      <c r="V3087" s="1" t="str">
        <f t="shared" si="253"/>
        <v/>
      </c>
      <c r="W3087" s="1" t="str">
        <f t="shared" si="254"/>
        <v/>
      </c>
    </row>
    <row r="3088" spans="1:23" x14ac:dyDescent="0.25">
      <c r="A3088" s="3">
        <v>44657</v>
      </c>
      <c r="B3088">
        <v>139.16149899999999</v>
      </c>
      <c r="C3088">
        <v>139.84849500000001</v>
      </c>
      <c r="D3088">
        <v>136.41810599999999</v>
      </c>
      <c r="E3088">
        <v>137.175995</v>
      </c>
      <c r="F3088">
        <v>124.4</v>
      </c>
      <c r="G3088">
        <v>23574000</v>
      </c>
      <c r="I3088" s="2">
        <f t="shared" si="240"/>
        <v>141.865499</v>
      </c>
      <c r="J3088" s="2">
        <f t="shared" si="241"/>
        <v>140.14100199999999</v>
      </c>
      <c r="K3088" s="2">
        <f t="shared" si="242"/>
        <v>139.21899999999999</v>
      </c>
      <c r="L3088" s="2">
        <f t="shared" si="243"/>
        <v>137.49450299999998</v>
      </c>
      <c r="M3088" s="2">
        <f t="shared" si="244"/>
        <v>142.78750099999999</v>
      </c>
      <c r="N3088" s="2">
        <f t="shared" si="245"/>
        <v>144.51199800000001</v>
      </c>
      <c r="O3088" s="2">
        <f t="shared" si="246"/>
        <v>145.434</v>
      </c>
      <c r="P3088" s="10" t="str">
        <f t="shared" si="247"/>
        <v>Definitely down</v>
      </c>
      <c r="Q3088" s="2">
        <f t="shared" si="248"/>
        <v>141.53990199999998</v>
      </c>
      <c r="R3088" s="2">
        <f t="shared" si="249"/>
        <v>-4.3639069999999833</v>
      </c>
      <c r="S3088" s="1">
        <f t="shared" si="250"/>
        <v>143.13266177936455</v>
      </c>
      <c r="T3088" s="1">
        <f t="shared" si="251"/>
        <v>139.94714222063541</v>
      </c>
      <c r="U3088" s="1" t="str">
        <f t="shared" si="252"/>
        <v>Change DOWN</v>
      </c>
      <c r="V3088" s="1" t="str">
        <f t="shared" si="253"/>
        <v>Change DOWN</v>
      </c>
      <c r="W3088" s="1">
        <f t="shared" si="254"/>
        <v>137.175995</v>
      </c>
    </row>
    <row r="3089" spans="1:23" x14ac:dyDescent="0.25">
      <c r="A3089" s="3">
        <v>44658</v>
      </c>
      <c r="B3089">
        <v>136.61799600000001</v>
      </c>
      <c r="C3089">
        <v>137.70150799999999</v>
      </c>
      <c r="D3089">
        <v>134.85725400000001</v>
      </c>
      <c r="E3089">
        <v>136.46499600000001</v>
      </c>
      <c r="F3089">
        <v>124.4</v>
      </c>
      <c r="G3089">
        <v>19448000</v>
      </c>
      <c r="I3089" s="2">
        <f t="shared" si="240"/>
        <v>137.81419866666667</v>
      </c>
      <c r="J3089" s="2">
        <f t="shared" si="241"/>
        <v>135.77990233333333</v>
      </c>
      <c r="K3089" s="2">
        <f t="shared" si="242"/>
        <v>134.38380966666665</v>
      </c>
      <c r="L3089" s="2">
        <f t="shared" si="243"/>
        <v>132.34951333333331</v>
      </c>
      <c r="M3089" s="2">
        <f t="shared" si="244"/>
        <v>139.21029133333334</v>
      </c>
      <c r="N3089" s="2">
        <f t="shared" si="245"/>
        <v>141.24458766666669</v>
      </c>
      <c r="O3089" s="2">
        <f t="shared" si="246"/>
        <v>142.64068033333336</v>
      </c>
      <c r="P3089" s="10" t="str">
        <f t="shared" si="247"/>
        <v/>
      </c>
      <c r="Q3089" s="2">
        <f t="shared" si="248"/>
        <v>140.44620079999999</v>
      </c>
      <c r="R3089" s="2">
        <f t="shared" si="249"/>
        <v>-3.981204799999972</v>
      </c>
      <c r="S3089" s="1">
        <f t="shared" si="250"/>
        <v>142.79088460802649</v>
      </c>
      <c r="T3089" s="1">
        <f t="shared" si="251"/>
        <v>138.10151699197348</v>
      </c>
      <c r="U3089" s="1" t="str">
        <f t="shared" si="252"/>
        <v>Change DOWN</v>
      </c>
      <c r="V3089" s="1" t="str">
        <f t="shared" si="253"/>
        <v/>
      </c>
      <c r="W3089" s="1" t="str">
        <f t="shared" si="254"/>
        <v/>
      </c>
    </row>
    <row r="3090" spans="1:23" x14ac:dyDescent="0.25">
      <c r="A3090" s="3">
        <v>44659</v>
      </c>
      <c r="B3090">
        <v>136.25</v>
      </c>
      <c r="C3090">
        <v>136.25</v>
      </c>
      <c r="D3090">
        <v>133.75250199999999</v>
      </c>
      <c r="E3090">
        <v>134.01049800000001</v>
      </c>
      <c r="F3090">
        <v>124.4</v>
      </c>
      <c r="G3090">
        <v>16434000</v>
      </c>
      <c r="I3090" s="2">
        <f t="shared" si="240"/>
        <v>136.34125266666669</v>
      </c>
      <c r="J3090" s="2">
        <f t="shared" si="241"/>
        <v>134.98099733333339</v>
      </c>
      <c r="K3090" s="2">
        <f t="shared" si="242"/>
        <v>133.49699866666671</v>
      </c>
      <c r="L3090" s="2">
        <f t="shared" si="243"/>
        <v>132.13674333333341</v>
      </c>
      <c r="M3090" s="2">
        <f t="shared" si="244"/>
        <v>137.82525133333337</v>
      </c>
      <c r="N3090" s="2">
        <f t="shared" si="245"/>
        <v>139.18550666666667</v>
      </c>
      <c r="O3090" s="2">
        <f t="shared" si="246"/>
        <v>140.66950533333335</v>
      </c>
      <c r="P3090" s="10" t="str">
        <f t="shared" si="247"/>
        <v>Possibly down</v>
      </c>
      <c r="Q3090" s="2">
        <f t="shared" si="248"/>
        <v>139.80929880000002</v>
      </c>
      <c r="R3090" s="2">
        <f t="shared" si="249"/>
        <v>-5.7988008000000093</v>
      </c>
      <c r="S3090" s="1">
        <f t="shared" si="250"/>
        <v>142.7748180170033</v>
      </c>
      <c r="T3090" s="1">
        <f t="shared" si="251"/>
        <v>136.84377958299675</v>
      </c>
      <c r="U3090" s="1" t="str">
        <f t="shared" si="252"/>
        <v>Change DOWN</v>
      </c>
      <c r="V3090" s="1" t="str">
        <f t="shared" si="253"/>
        <v/>
      </c>
      <c r="W3090" s="1" t="str">
        <f t="shared" si="254"/>
        <v/>
      </c>
    </row>
    <row r="3091" spans="1:23" x14ac:dyDescent="0.25">
      <c r="A3091" s="3">
        <v>44662</v>
      </c>
      <c r="B3091">
        <v>132.89999399999999</v>
      </c>
      <c r="C3091">
        <v>132.93919399999999</v>
      </c>
      <c r="D3091">
        <v>129.617493</v>
      </c>
      <c r="E3091">
        <v>129.796494</v>
      </c>
      <c r="F3091">
        <v>124.4</v>
      </c>
      <c r="G3091">
        <v>24188000</v>
      </c>
      <c r="I3091" s="2">
        <f t="shared" si="240"/>
        <v>134.67100000000002</v>
      </c>
      <c r="J3091" s="2">
        <f t="shared" si="241"/>
        <v>133.09200000000004</v>
      </c>
      <c r="K3091" s="2">
        <f t="shared" si="242"/>
        <v>132.17350200000001</v>
      </c>
      <c r="L3091" s="2">
        <f t="shared" si="243"/>
        <v>130.59450200000003</v>
      </c>
      <c r="M3091" s="2">
        <f t="shared" si="244"/>
        <v>135.58949800000005</v>
      </c>
      <c r="N3091" s="2">
        <f t="shared" si="245"/>
        <v>137.16849800000003</v>
      </c>
      <c r="O3091" s="2">
        <f t="shared" si="246"/>
        <v>138.08699600000006</v>
      </c>
      <c r="P3091" s="10" t="str">
        <f t="shared" si="247"/>
        <v>Definitely down</v>
      </c>
      <c r="Q3091" s="2">
        <f t="shared" si="248"/>
        <v>138.47139899999999</v>
      </c>
      <c r="R3091" s="2">
        <f t="shared" si="249"/>
        <v>-8.6749049999999954</v>
      </c>
      <c r="S3091" s="1">
        <f t="shared" si="250"/>
        <v>142.3139269753718</v>
      </c>
      <c r="T3091" s="1">
        <f t="shared" si="251"/>
        <v>134.62887102462818</v>
      </c>
      <c r="U3091" s="1" t="str">
        <f t="shared" si="252"/>
        <v>Change DOWN</v>
      </c>
      <c r="V3091" s="1" t="str">
        <f t="shared" si="253"/>
        <v/>
      </c>
      <c r="W3091" s="1" t="str">
        <f t="shared" si="254"/>
        <v/>
      </c>
    </row>
    <row r="3092" spans="1:23" x14ac:dyDescent="0.25">
      <c r="A3092" s="3">
        <v>44663</v>
      </c>
      <c r="B3092">
        <v>132.42349200000001</v>
      </c>
      <c r="C3092">
        <v>132.42349200000001</v>
      </c>
      <c r="D3092">
        <v>127.575996</v>
      </c>
      <c r="E3092">
        <v>128.37449599999999</v>
      </c>
      <c r="F3092">
        <v>124.4</v>
      </c>
      <c r="G3092">
        <v>23004000</v>
      </c>
      <c r="I3092" s="2">
        <f t="shared" si="240"/>
        <v>130.78439366666666</v>
      </c>
      <c r="J3092" s="2">
        <f t="shared" si="241"/>
        <v>128.62959333333333</v>
      </c>
      <c r="K3092" s="2">
        <f t="shared" si="242"/>
        <v>127.46269266666667</v>
      </c>
      <c r="L3092" s="2">
        <f t="shared" si="243"/>
        <v>125.30789233333334</v>
      </c>
      <c r="M3092" s="2">
        <f t="shared" si="244"/>
        <v>131.95129433333332</v>
      </c>
      <c r="N3092" s="2">
        <f t="shared" si="245"/>
        <v>134.10609466666665</v>
      </c>
      <c r="O3092" s="2">
        <f t="shared" si="246"/>
        <v>135.27299533333331</v>
      </c>
      <c r="P3092" s="10" t="str">
        <f t="shared" si="247"/>
        <v>Possibly down</v>
      </c>
      <c r="Q3092" s="2">
        <f t="shared" si="248"/>
        <v>135.70219740000002</v>
      </c>
      <c r="R3092" s="2">
        <f t="shared" si="249"/>
        <v>-7.3277014000000236</v>
      </c>
      <c r="S3092" s="1">
        <f t="shared" si="250"/>
        <v>139.86246686186374</v>
      </c>
      <c r="T3092" s="1">
        <f t="shared" si="251"/>
        <v>131.5419279381363</v>
      </c>
      <c r="U3092" s="1" t="str">
        <f t="shared" si="252"/>
        <v>Change DOWN</v>
      </c>
      <c r="V3092" s="1" t="str">
        <f t="shared" si="253"/>
        <v/>
      </c>
      <c r="W3092" s="1" t="str">
        <f t="shared" si="254"/>
        <v/>
      </c>
    </row>
    <row r="3093" spans="1:23" x14ac:dyDescent="0.25">
      <c r="A3093" s="3">
        <v>44664</v>
      </c>
      <c r="B3093">
        <v>128.62649500000001</v>
      </c>
      <c r="C3093">
        <v>130.65574599999999</v>
      </c>
      <c r="D3093">
        <v>128.43859900000001</v>
      </c>
      <c r="E3093">
        <v>130.28599500000001</v>
      </c>
      <c r="F3093">
        <v>124.4</v>
      </c>
      <c r="G3093">
        <v>19542000</v>
      </c>
      <c r="I3093" s="2">
        <f t="shared" si="240"/>
        <v>129.45799466666668</v>
      </c>
      <c r="J3093" s="2">
        <f t="shared" si="241"/>
        <v>126.49249733333335</v>
      </c>
      <c r="K3093" s="2">
        <f t="shared" si="242"/>
        <v>124.61049866666667</v>
      </c>
      <c r="L3093" s="2">
        <f t="shared" si="243"/>
        <v>121.64500133333334</v>
      </c>
      <c r="M3093" s="2">
        <f t="shared" si="244"/>
        <v>131.33999333333335</v>
      </c>
      <c r="N3093" s="2">
        <f t="shared" si="245"/>
        <v>134.30549066666669</v>
      </c>
      <c r="O3093" s="2">
        <f t="shared" si="246"/>
        <v>136.18748933333336</v>
      </c>
      <c r="P3093" s="10" t="str">
        <f t="shared" si="247"/>
        <v/>
      </c>
      <c r="Q3093" s="2">
        <f t="shared" si="248"/>
        <v>133.1644958</v>
      </c>
      <c r="R3093" s="2">
        <f t="shared" si="249"/>
        <v>-2.8785007999999834</v>
      </c>
      <c r="S3093" s="1">
        <f t="shared" si="250"/>
        <v>137.1011403525666</v>
      </c>
      <c r="T3093" s="1">
        <f t="shared" si="251"/>
        <v>129.22785124743339</v>
      </c>
      <c r="U3093" s="1" t="str">
        <f t="shared" si="252"/>
        <v>Change DOWN</v>
      </c>
      <c r="V3093" s="1" t="str">
        <f t="shared" si="253"/>
        <v/>
      </c>
      <c r="W3093" s="1" t="str">
        <f t="shared" si="254"/>
        <v/>
      </c>
    </row>
    <row r="3094" spans="1:23" x14ac:dyDescent="0.25">
      <c r="A3094" s="3">
        <v>44665</v>
      </c>
      <c r="B3094">
        <v>130.649506</v>
      </c>
      <c r="C3094">
        <v>130.710251</v>
      </c>
      <c r="D3094">
        <v>127.111504</v>
      </c>
      <c r="E3094">
        <v>127.25299800000001</v>
      </c>
      <c r="F3094">
        <v>124.4</v>
      </c>
      <c r="G3094">
        <v>23484000</v>
      </c>
      <c r="I3094" s="2">
        <f t="shared" si="240"/>
        <v>129.79344666666665</v>
      </c>
      <c r="J3094" s="2">
        <f t="shared" si="241"/>
        <v>128.93114733333331</v>
      </c>
      <c r="K3094" s="2">
        <f t="shared" si="242"/>
        <v>127.57629966666667</v>
      </c>
      <c r="L3094" s="2">
        <f t="shared" si="243"/>
        <v>126.71400033333333</v>
      </c>
      <c r="M3094" s="2">
        <f t="shared" si="244"/>
        <v>131.1482943333333</v>
      </c>
      <c r="N3094" s="2">
        <f t="shared" si="245"/>
        <v>132.01059366666664</v>
      </c>
      <c r="O3094" s="2">
        <f t="shared" si="246"/>
        <v>133.36544133333328</v>
      </c>
      <c r="P3094" s="10" t="str">
        <f t="shared" si="247"/>
        <v>Likely down</v>
      </c>
      <c r="Q3094" s="2">
        <f t="shared" si="248"/>
        <v>131.78649580000001</v>
      </c>
      <c r="R3094" s="2">
        <f t="shared" si="249"/>
        <v>-4.5334978000000064</v>
      </c>
      <c r="S3094" s="1">
        <f t="shared" si="250"/>
        <v>135.12894633654537</v>
      </c>
      <c r="T3094" s="1">
        <f t="shared" si="251"/>
        <v>128.44404526345465</v>
      </c>
      <c r="U3094" s="1" t="str">
        <f t="shared" si="252"/>
        <v>Change DOWN</v>
      </c>
      <c r="V3094" s="1" t="str">
        <f t="shared" si="253"/>
        <v/>
      </c>
      <c r="W3094" s="1" t="str">
        <f t="shared" si="254"/>
        <v/>
      </c>
    </row>
    <row r="3095" spans="1:23" x14ac:dyDescent="0.25">
      <c r="A3095" s="3">
        <v>44669</v>
      </c>
      <c r="B3095">
        <v>127.410004</v>
      </c>
      <c r="C3095">
        <v>128.712006</v>
      </c>
      <c r="D3095">
        <v>126.578453</v>
      </c>
      <c r="E3095">
        <v>127.960999</v>
      </c>
      <c r="F3095">
        <v>124.4</v>
      </c>
      <c r="G3095">
        <v>14918000</v>
      </c>
      <c r="I3095" s="2">
        <f t="shared" si="240"/>
        <v>128.358251</v>
      </c>
      <c r="J3095" s="2">
        <f t="shared" si="241"/>
        <v>126.00625099999999</v>
      </c>
      <c r="K3095" s="2">
        <f t="shared" si="242"/>
        <v>124.75950399999999</v>
      </c>
      <c r="L3095" s="2">
        <f t="shared" si="243"/>
        <v>122.40750399999999</v>
      </c>
      <c r="M3095" s="2">
        <f t="shared" si="244"/>
        <v>129.60499799999999</v>
      </c>
      <c r="N3095" s="2">
        <f t="shared" si="245"/>
        <v>131.956998</v>
      </c>
      <c r="O3095" s="2">
        <f t="shared" si="246"/>
        <v>133.203745</v>
      </c>
      <c r="P3095" s="10" t="str">
        <f t="shared" si="247"/>
        <v/>
      </c>
      <c r="Q3095" s="2">
        <f t="shared" si="248"/>
        <v>129.94409620000005</v>
      </c>
      <c r="R3095" s="2">
        <f t="shared" si="249"/>
        <v>-1.9830972000000457</v>
      </c>
      <c r="S3095" s="1">
        <f t="shared" si="250"/>
        <v>132.51216741726665</v>
      </c>
      <c r="T3095" s="1">
        <f t="shared" si="251"/>
        <v>127.37602498273344</v>
      </c>
      <c r="U3095" s="1" t="str">
        <f t="shared" si="252"/>
        <v>Change DOWN</v>
      </c>
      <c r="V3095" s="1" t="str">
        <f t="shared" si="253"/>
        <v/>
      </c>
      <c r="W3095" s="1" t="str">
        <f t="shared" si="254"/>
        <v/>
      </c>
    </row>
    <row r="3096" spans="1:23" x14ac:dyDescent="0.25">
      <c r="A3096" s="3">
        <v>44670</v>
      </c>
      <c r="B3096">
        <v>128.07699600000001</v>
      </c>
      <c r="C3096">
        <v>130.90374800000001</v>
      </c>
      <c r="D3096">
        <v>127.4515</v>
      </c>
      <c r="E3096">
        <v>130.53100599999999</v>
      </c>
      <c r="F3096">
        <v>124.4</v>
      </c>
      <c r="G3096">
        <v>22720000</v>
      </c>
      <c r="I3096" s="2">
        <f t="shared" si="240"/>
        <v>127.75048600000001</v>
      </c>
      <c r="J3096" s="2">
        <f t="shared" si="241"/>
        <v>126.78896600000002</v>
      </c>
      <c r="K3096" s="2">
        <f t="shared" si="242"/>
        <v>125.616933</v>
      </c>
      <c r="L3096" s="2">
        <f t="shared" si="243"/>
        <v>124.65541300000001</v>
      </c>
      <c r="M3096" s="2">
        <f t="shared" si="244"/>
        <v>128.92251900000002</v>
      </c>
      <c r="N3096" s="2">
        <f t="shared" si="245"/>
        <v>129.88403900000003</v>
      </c>
      <c r="O3096" s="2">
        <f t="shared" si="246"/>
        <v>131.05607200000003</v>
      </c>
      <c r="P3096" s="10" t="str">
        <f t="shared" si="247"/>
        <v>Likely up</v>
      </c>
      <c r="Q3096" s="2">
        <f t="shared" si="248"/>
        <v>128.7341964</v>
      </c>
      <c r="R3096" s="2">
        <f t="shared" si="249"/>
        <v>1.7968095999999889</v>
      </c>
      <c r="S3096" s="1">
        <f t="shared" si="250"/>
        <v>130.00479885387938</v>
      </c>
      <c r="T3096" s="1">
        <f t="shared" si="251"/>
        <v>127.46359394612062</v>
      </c>
      <c r="U3096" s="1" t="str">
        <f t="shared" si="252"/>
        <v>Change UP</v>
      </c>
      <c r="V3096" s="1" t="str">
        <f t="shared" si="253"/>
        <v>Change UP</v>
      </c>
      <c r="W3096" s="1">
        <f t="shared" si="254"/>
        <v>130.53100599999999</v>
      </c>
    </row>
    <row r="3097" spans="1:23" x14ac:dyDescent="0.25">
      <c r="A3097" s="3">
        <v>44671</v>
      </c>
      <c r="B3097">
        <v>131.283997</v>
      </c>
      <c r="C3097">
        <v>131.92349200000001</v>
      </c>
      <c r="D3097">
        <v>127.894051</v>
      </c>
      <c r="E3097">
        <v>128.245499</v>
      </c>
      <c r="F3097">
        <v>124.4</v>
      </c>
      <c r="G3097">
        <v>22610000</v>
      </c>
      <c r="I3097" s="2">
        <f t="shared" si="240"/>
        <v>129.62875133333333</v>
      </c>
      <c r="J3097" s="2">
        <f t="shared" si="241"/>
        <v>128.35375466666665</v>
      </c>
      <c r="K3097" s="2">
        <f t="shared" si="242"/>
        <v>126.17650333333332</v>
      </c>
      <c r="L3097" s="2">
        <f t="shared" si="243"/>
        <v>124.90150666666663</v>
      </c>
      <c r="M3097" s="2">
        <f t="shared" si="244"/>
        <v>131.80600266666664</v>
      </c>
      <c r="N3097" s="2">
        <f t="shared" si="245"/>
        <v>133.08099933333335</v>
      </c>
      <c r="O3097" s="2">
        <f t="shared" si="246"/>
        <v>135.25825066666667</v>
      </c>
      <c r="P3097" s="10" t="str">
        <f t="shared" si="247"/>
        <v>Possibly down</v>
      </c>
      <c r="Q3097" s="2">
        <f t="shared" si="248"/>
        <v>128.88109879999996</v>
      </c>
      <c r="R3097" s="2">
        <f t="shared" si="249"/>
        <v>-0.63559979999996585</v>
      </c>
      <c r="S3097" s="1">
        <f t="shared" si="250"/>
        <v>130.33453174954346</v>
      </c>
      <c r="T3097" s="1">
        <f t="shared" si="251"/>
        <v>127.42766585045646</v>
      </c>
      <c r="U3097" s="1" t="str">
        <f t="shared" si="252"/>
        <v>Change UP</v>
      </c>
      <c r="V3097" s="1" t="str">
        <f t="shared" si="253"/>
        <v/>
      </c>
      <c r="W3097" s="1" t="str">
        <f t="shared" si="254"/>
        <v/>
      </c>
    </row>
    <row r="3098" spans="1:23" x14ac:dyDescent="0.25">
      <c r="A3098" s="3">
        <v>44672</v>
      </c>
      <c r="B3098">
        <v>129.35000600000001</v>
      </c>
      <c r="C3098">
        <v>130.30749499999999</v>
      </c>
      <c r="D3098">
        <v>124.650002</v>
      </c>
      <c r="E3098">
        <v>124.9375</v>
      </c>
      <c r="F3098">
        <v>124.4</v>
      </c>
      <c r="G3098">
        <v>30158000</v>
      </c>
      <c r="I3098" s="2">
        <f t="shared" si="240"/>
        <v>129.35434733333332</v>
      </c>
      <c r="J3098" s="2">
        <f t="shared" si="241"/>
        <v>126.78520266666663</v>
      </c>
      <c r="K3098" s="2">
        <f t="shared" si="242"/>
        <v>125.32490633333332</v>
      </c>
      <c r="L3098" s="2">
        <f t="shared" si="243"/>
        <v>122.75576166666663</v>
      </c>
      <c r="M3098" s="2">
        <f t="shared" si="244"/>
        <v>130.81464366666665</v>
      </c>
      <c r="N3098" s="2">
        <f t="shared" si="245"/>
        <v>133.38378833333331</v>
      </c>
      <c r="O3098" s="2">
        <f t="shared" si="246"/>
        <v>134.84408466666665</v>
      </c>
      <c r="P3098" s="10" t="str">
        <f t="shared" si="247"/>
        <v>Likely down</v>
      </c>
      <c r="Q3098" s="2">
        <f t="shared" si="248"/>
        <v>128.85529939999998</v>
      </c>
      <c r="R3098" s="2">
        <f t="shared" si="249"/>
        <v>-3.9177993999999785</v>
      </c>
      <c r="S3098" s="1">
        <f t="shared" si="250"/>
        <v>130.32106558350822</v>
      </c>
      <c r="T3098" s="1">
        <f t="shared" si="251"/>
        <v>127.38953321649174</v>
      </c>
      <c r="U3098" s="1" t="str">
        <f t="shared" si="252"/>
        <v>Change DOWN</v>
      </c>
      <c r="V3098" s="1" t="str">
        <f t="shared" si="253"/>
        <v>Change DOWN</v>
      </c>
      <c r="W3098" s="1">
        <f t="shared" si="254"/>
        <v>124.9375</v>
      </c>
    </row>
    <row r="3099" spans="1:23" x14ac:dyDescent="0.25">
      <c r="A3099" s="3">
        <v>44673</v>
      </c>
      <c r="B3099">
        <v>125</v>
      </c>
      <c r="C3099">
        <v>125.452003</v>
      </c>
      <c r="D3099">
        <v>119.140503</v>
      </c>
      <c r="E3099">
        <v>119.613998</v>
      </c>
      <c r="F3099">
        <v>124.4</v>
      </c>
      <c r="G3099">
        <v>46410000</v>
      </c>
      <c r="I3099" s="2">
        <f t="shared" si="240"/>
        <v>126.63166566666666</v>
      </c>
      <c r="J3099" s="2">
        <f t="shared" si="241"/>
        <v>122.95583633333334</v>
      </c>
      <c r="K3099" s="2">
        <f t="shared" si="242"/>
        <v>120.97417266666668</v>
      </c>
      <c r="L3099" s="2">
        <f t="shared" si="243"/>
        <v>117.29834333333335</v>
      </c>
      <c r="M3099" s="2">
        <f t="shared" si="244"/>
        <v>128.61332933333333</v>
      </c>
      <c r="N3099" s="2">
        <f t="shared" si="245"/>
        <v>132.28915866666665</v>
      </c>
      <c r="O3099" s="2">
        <f t="shared" si="246"/>
        <v>134.27082233333331</v>
      </c>
      <c r="P3099" s="10" t="str">
        <f t="shared" si="247"/>
        <v>Likely down</v>
      </c>
      <c r="Q3099" s="2">
        <f t="shared" si="248"/>
        <v>127.78560039999999</v>
      </c>
      <c r="R3099" s="2">
        <f t="shared" si="249"/>
        <v>-8.1716023999999976</v>
      </c>
      <c r="S3099" s="1">
        <f t="shared" si="250"/>
        <v>129.79649973267686</v>
      </c>
      <c r="T3099" s="1">
        <f t="shared" si="251"/>
        <v>125.77470106732312</v>
      </c>
      <c r="U3099" s="1" t="str">
        <f t="shared" si="252"/>
        <v>Change DOWN</v>
      </c>
      <c r="V3099" s="1" t="str">
        <f t="shared" si="253"/>
        <v/>
      </c>
      <c r="W3099" s="1" t="str">
        <f t="shared" si="254"/>
        <v/>
      </c>
    </row>
    <row r="3100" spans="1:23" x14ac:dyDescent="0.25">
      <c r="A3100" s="3">
        <v>44676</v>
      </c>
      <c r="B3100">
        <v>119.429497</v>
      </c>
      <c r="C3100">
        <v>123.27800000000001</v>
      </c>
      <c r="D3100">
        <v>118.769249</v>
      </c>
      <c r="E3100">
        <v>123.25</v>
      </c>
      <c r="F3100">
        <v>124.4</v>
      </c>
      <c r="G3100">
        <v>34522000</v>
      </c>
      <c r="I3100" s="2">
        <f t="shared" si="240"/>
        <v>121.402168</v>
      </c>
      <c r="J3100" s="2">
        <f t="shared" si="241"/>
        <v>117.352333</v>
      </c>
      <c r="K3100" s="2">
        <f t="shared" si="242"/>
        <v>115.09066799999999</v>
      </c>
      <c r="L3100" s="2">
        <f t="shared" si="243"/>
        <v>111.04083299999999</v>
      </c>
      <c r="M3100" s="2">
        <f t="shared" si="244"/>
        <v>123.66383300000001</v>
      </c>
      <c r="N3100" s="2">
        <f t="shared" si="245"/>
        <v>127.71366800000001</v>
      </c>
      <c r="O3100" s="2">
        <f t="shared" si="246"/>
        <v>129.97533300000003</v>
      </c>
      <c r="P3100" s="10" t="str">
        <f t="shared" si="247"/>
        <v/>
      </c>
      <c r="Q3100" s="2">
        <f t="shared" si="248"/>
        <v>126.25780039999999</v>
      </c>
      <c r="R3100" s="2">
        <f t="shared" si="249"/>
        <v>-3.0078003999999936</v>
      </c>
      <c r="S3100" s="1">
        <f t="shared" si="250"/>
        <v>130.47073942079774</v>
      </c>
      <c r="T3100" s="1">
        <f t="shared" si="251"/>
        <v>122.04486137920225</v>
      </c>
      <c r="U3100" s="1" t="str">
        <f t="shared" si="252"/>
        <v>Change DOWN</v>
      </c>
      <c r="V3100" s="1" t="str">
        <f t="shared" si="253"/>
        <v/>
      </c>
      <c r="W3100" s="1" t="str">
        <f t="shared" si="254"/>
        <v/>
      </c>
    </row>
    <row r="3101" spans="1:23" x14ac:dyDescent="0.25">
      <c r="A3101" s="3">
        <v>44677</v>
      </c>
      <c r="B3101">
        <v>122.75</v>
      </c>
      <c r="C3101">
        <v>122.75</v>
      </c>
      <c r="D3101">
        <v>119.16185</v>
      </c>
      <c r="E3101">
        <v>119.50599699999999</v>
      </c>
      <c r="F3101">
        <v>124.4</v>
      </c>
      <c r="G3101">
        <v>49394000</v>
      </c>
      <c r="I3101" s="2">
        <f t="shared" si="240"/>
        <v>121.76574966666668</v>
      </c>
      <c r="J3101" s="2">
        <f t="shared" si="241"/>
        <v>120.25349933333335</v>
      </c>
      <c r="K3101" s="2">
        <f t="shared" si="242"/>
        <v>117.25699866666668</v>
      </c>
      <c r="L3101" s="2">
        <f t="shared" si="243"/>
        <v>115.74474833333335</v>
      </c>
      <c r="M3101" s="2">
        <f t="shared" si="244"/>
        <v>124.76225033333336</v>
      </c>
      <c r="N3101" s="2">
        <f t="shared" si="245"/>
        <v>126.27450066666668</v>
      </c>
      <c r="O3101" s="2">
        <f t="shared" si="246"/>
        <v>129.27100133333334</v>
      </c>
      <c r="P3101" s="10" t="str">
        <f t="shared" si="247"/>
        <v>Possibly down</v>
      </c>
      <c r="Q3101" s="2">
        <f t="shared" si="248"/>
        <v>125.3156006</v>
      </c>
      <c r="R3101" s="2">
        <f t="shared" si="249"/>
        <v>-5.8096036000000026</v>
      </c>
      <c r="S3101" s="1">
        <f t="shared" si="250"/>
        <v>129.57889440383991</v>
      </c>
      <c r="T3101" s="1">
        <f t="shared" si="251"/>
        <v>121.05230679616008</v>
      </c>
      <c r="U3101" s="1" t="str">
        <f t="shared" si="252"/>
        <v>Change DOWN</v>
      </c>
      <c r="V3101" s="1" t="str">
        <f t="shared" si="253"/>
        <v/>
      </c>
      <c r="W3101" s="1" t="str">
        <f t="shared" si="254"/>
        <v/>
      </c>
    </row>
    <row r="3102" spans="1:23" x14ac:dyDescent="0.25">
      <c r="A3102" s="3">
        <v>44678</v>
      </c>
      <c r="B3102">
        <v>114.373001</v>
      </c>
      <c r="C3102">
        <v>117.5</v>
      </c>
      <c r="D3102">
        <v>113.124252</v>
      </c>
      <c r="E3102">
        <v>115.0205</v>
      </c>
      <c r="F3102">
        <v>124.4</v>
      </c>
      <c r="G3102">
        <v>62238000</v>
      </c>
      <c r="I3102" s="2">
        <f t="shared" si="240"/>
        <v>120.47261566666667</v>
      </c>
      <c r="J3102" s="2">
        <f t="shared" si="241"/>
        <v>118.19523133333334</v>
      </c>
      <c r="K3102" s="2">
        <f t="shared" si="242"/>
        <v>116.88446566666667</v>
      </c>
      <c r="L3102" s="2">
        <f t="shared" si="243"/>
        <v>114.60708133333334</v>
      </c>
      <c r="M3102" s="2">
        <f t="shared" si="244"/>
        <v>121.78338133333334</v>
      </c>
      <c r="N3102" s="2">
        <f t="shared" si="245"/>
        <v>124.06076566666667</v>
      </c>
      <c r="O3102" s="2">
        <f t="shared" si="246"/>
        <v>125.37153133333334</v>
      </c>
      <c r="P3102" s="10" t="str">
        <f t="shared" si="247"/>
        <v>Likely down</v>
      </c>
      <c r="Q3102" s="2">
        <f t="shared" si="248"/>
        <v>123.11059880000001</v>
      </c>
      <c r="R3102" s="2">
        <f t="shared" si="249"/>
        <v>-8.0900988000000069</v>
      </c>
      <c r="S3102" s="1">
        <f t="shared" si="250"/>
        <v>126.81679536940263</v>
      </c>
      <c r="T3102" s="1">
        <f t="shared" si="251"/>
        <v>119.40440223059738</v>
      </c>
      <c r="U3102" s="1" t="str">
        <f t="shared" si="252"/>
        <v>Change DOWN</v>
      </c>
      <c r="V3102" s="1" t="str">
        <f t="shared" si="253"/>
        <v/>
      </c>
      <c r="W3102" s="1" t="str">
        <f t="shared" si="254"/>
        <v/>
      </c>
    </row>
    <row r="3103" spans="1:23" x14ac:dyDescent="0.25">
      <c r="A3103" s="3">
        <v>44679</v>
      </c>
      <c r="B3103">
        <v>117.114998</v>
      </c>
      <c r="C3103">
        <v>120.43849899999999</v>
      </c>
      <c r="D3103">
        <v>115.14389799999999</v>
      </c>
      <c r="E3103">
        <v>119.41149900000001</v>
      </c>
      <c r="F3103">
        <v>124.4</v>
      </c>
      <c r="G3103">
        <v>36790000</v>
      </c>
      <c r="I3103" s="2">
        <f t="shared" ref="I3103:I3166" si="255">AVERAGE(C3102:E3102)</f>
        <v>115.21491733333335</v>
      </c>
      <c r="J3103" s="2">
        <f t="shared" ref="J3103:J3166" si="256">(2*I3103)-C3102</f>
        <v>112.92983466666669</v>
      </c>
      <c r="K3103" s="2">
        <f t="shared" ref="K3103:K3166" si="257">I3103-(C3102-D3102)</f>
        <v>110.83916933333334</v>
      </c>
      <c r="L3103" s="2">
        <f t="shared" ref="L3103:L3166" si="258">D3102-2*(C3102-I3103)</f>
        <v>108.55408666666669</v>
      </c>
      <c r="M3103" s="2">
        <f t="shared" ref="M3103:M3166" si="259">(2*I3103)-D3102</f>
        <v>117.30558266666669</v>
      </c>
      <c r="N3103" s="2">
        <f t="shared" ref="N3103:N3166" si="260">I3103+(C3102-D3102)</f>
        <v>119.59066533333335</v>
      </c>
      <c r="O3103" s="2">
        <f t="shared" ref="O3103:O3166" si="261">C3102+2*(I3103-D3102)</f>
        <v>121.6813306666667</v>
      </c>
      <c r="P3103" s="10" t="str">
        <f t="shared" ref="P3103:P3166" si="262">IF(E3103&lt;L3103,"Definitely down",IF(AND(E3103&lt;J3103,E3103&lt;K3103),"Likely down",IF(E3103&lt;J3103,"Possibly down",IF(E3103&gt;O3103,"Definitely up",IF(AND(E3103&gt;M3103,E3103&gt;N3103),"Likely up",IF(E3103&gt;M3103,"Possibly up",""))))))</f>
        <v>Possibly up</v>
      </c>
      <c r="Q3103" s="2">
        <f t="shared" ref="Q3103:Q3166" si="263">AVERAGE(E3098:E3102)</f>
        <v>120.465599</v>
      </c>
      <c r="R3103" s="2">
        <f t="shared" ref="R3103:R3166" si="264">E3103-Q3103</f>
        <v>-1.0540999999999912</v>
      </c>
      <c r="S3103" s="1">
        <f t="shared" si="250"/>
        <v>124.30766715608495</v>
      </c>
      <c r="T3103" s="1">
        <f t="shared" si="251"/>
        <v>116.62353084391505</v>
      </c>
      <c r="U3103" s="1" t="str">
        <f t="shared" si="252"/>
        <v>Change DOWN</v>
      </c>
      <c r="V3103" s="1" t="str">
        <f t="shared" si="253"/>
        <v/>
      </c>
      <c r="W3103" s="1" t="str">
        <f t="shared" si="254"/>
        <v/>
      </c>
    </row>
    <row r="3104" spans="1:23" x14ac:dyDescent="0.25">
      <c r="A3104" s="3">
        <v>44680</v>
      </c>
      <c r="B3104">
        <v>117.578003</v>
      </c>
      <c r="C3104">
        <v>118.959999</v>
      </c>
      <c r="D3104">
        <v>114.694</v>
      </c>
      <c r="E3104">
        <v>114.966499</v>
      </c>
      <c r="F3104">
        <v>124.4</v>
      </c>
      <c r="G3104">
        <v>33694000</v>
      </c>
      <c r="I3104" s="2">
        <f t="shared" si="255"/>
        <v>118.33129866666667</v>
      </c>
      <c r="J3104" s="2">
        <f t="shared" si="256"/>
        <v>116.22409833333334</v>
      </c>
      <c r="K3104" s="2">
        <f t="shared" si="257"/>
        <v>113.03669766666667</v>
      </c>
      <c r="L3104" s="2">
        <f t="shared" si="258"/>
        <v>110.92949733333334</v>
      </c>
      <c r="M3104" s="2">
        <f t="shared" si="259"/>
        <v>121.51869933333334</v>
      </c>
      <c r="N3104" s="2">
        <f t="shared" si="260"/>
        <v>123.62589966666667</v>
      </c>
      <c r="O3104" s="2">
        <f t="shared" si="261"/>
        <v>126.81330033333334</v>
      </c>
      <c r="P3104" s="10" t="str">
        <f t="shared" si="262"/>
        <v>Possibly down</v>
      </c>
      <c r="Q3104" s="2">
        <f t="shared" si="263"/>
        <v>119.36039880000001</v>
      </c>
      <c r="R3104" s="2">
        <f t="shared" si="264"/>
        <v>-4.393899800000014</v>
      </c>
      <c r="S3104" s="1">
        <f t="shared" ref="S3104:S3167" si="265">AVERAGE(E3099:E3103)+$X$2*_xlfn.STDEV.S(E3099:E3103)</f>
        <v>122.27809659577183</v>
      </c>
      <c r="T3104" s="1">
        <f t="shared" ref="T3104:T3167" si="266">AVERAGE(E3099:E3103)-$X$2*_xlfn.STDEV.S(E3099:E3103)</f>
        <v>116.4427010042282</v>
      </c>
      <c r="U3104" s="1" t="str">
        <f t="shared" ref="U3104:U3167" si="267">IF(E3104&gt;S3104,"Change UP",IF(E3104&lt;T3104,"Change DOWN",U3103))</f>
        <v>Change DOWN</v>
      </c>
      <c r="V3104" s="1" t="str">
        <f t="shared" ref="V3104:V3167" si="268">IF(U3104=U3103,"",U3104)</f>
        <v/>
      </c>
      <c r="W3104" s="1" t="str">
        <f t="shared" ref="W3104:W3167" si="269">IF(V3104&lt;&gt;"",E3104,"")</f>
        <v/>
      </c>
    </row>
    <row r="3105" spans="1:23" x14ac:dyDescent="0.25">
      <c r="A3105" s="3">
        <v>44683</v>
      </c>
      <c r="B3105">
        <v>113.906502</v>
      </c>
      <c r="C3105">
        <v>117.3395</v>
      </c>
      <c r="D3105">
        <v>113.39949799999999</v>
      </c>
      <c r="E3105">
        <v>117.156998</v>
      </c>
      <c r="F3105">
        <v>124.4</v>
      </c>
      <c r="G3105">
        <v>30280000</v>
      </c>
      <c r="I3105" s="2">
        <f t="shared" si="255"/>
        <v>116.20683266666667</v>
      </c>
      <c r="J3105" s="2">
        <f t="shared" si="256"/>
        <v>113.45366633333335</v>
      </c>
      <c r="K3105" s="2">
        <f t="shared" si="257"/>
        <v>111.94083366666668</v>
      </c>
      <c r="L3105" s="2">
        <f t="shared" si="258"/>
        <v>109.18766733333335</v>
      </c>
      <c r="M3105" s="2">
        <f t="shared" si="259"/>
        <v>117.71966533333334</v>
      </c>
      <c r="N3105" s="2">
        <f t="shared" si="260"/>
        <v>120.47283166666666</v>
      </c>
      <c r="O3105" s="2">
        <f t="shared" si="261"/>
        <v>121.98566433333333</v>
      </c>
      <c r="P3105" s="10" t="str">
        <f t="shared" si="262"/>
        <v/>
      </c>
      <c r="Q3105" s="2">
        <f t="shared" si="263"/>
        <v>118.430899</v>
      </c>
      <c r="R3105" s="2">
        <f t="shared" si="264"/>
        <v>-1.2739009999999951</v>
      </c>
      <c r="S3105" s="1">
        <f t="shared" si="265"/>
        <v>121.9299715634447</v>
      </c>
      <c r="T3105" s="1">
        <f t="shared" si="266"/>
        <v>114.9318264365553</v>
      </c>
      <c r="U3105" s="1" t="str">
        <f t="shared" si="267"/>
        <v>Change DOWN</v>
      </c>
      <c r="V3105" s="1" t="str">
        <f t="shared" si="268"/>
        <v/>
      </c>
      <c r="W3105" s="1" t="str">
        <f t="shared" si="269"/>
        <v/>
      </c>
    </row>
    <row r="3106" spans="1:23" x14ac:dyDescent="0.25">
      <c r="A3106" s="3">
        <v>44684</v>
      </c>
      <c r="B3106">
        <v>116.764999</v>
      </c>
      <c r="C3106">
        <v>119.300003</v>
      </c>
      <c r="D3106">
        <v>116.626999</v>
      </c>
      <c r="E3106">
        <v>118.129501</v>
      </c>
      <c r="F3106">
        <v>124.4</v>
      </c>
      <c r="G3106">
        <v>21216000</v>
      </c>
      <c r="I3106" s="2">
        <f t="shared" si="255"/>
        <v>115.96533199999999</v>
      </c>
      <c r="J3106" s="2">
        <f t="shared" si="256"/>
        <v>114.59116399999998</v>
      </c>
      <c r="K3106" s="2">
        <f t="shared" si="257"/>
        <v>112.02532999999998</v>
      </c>
      <c r="L3106" s="2">
        <f t="shared" si="258"/>
        <v>110.65116199999997</v>
      </c>
      <c r="M3106" s="2">
        <f t="shared" si="259"/>
        <v>118.53116599999998</v>
      </c>
      <c r="N3106" s="2">
        <f t="shared" si="260"/>
        <v>119.905334</v>
      </c>
      <c r="O3106" s="2">
        <f t="shared" si="261"/>
        <v>122.47116799999999</v>
      </c>
      <c r="P3106" s="10" t="str">
        <f t="shared" si="262"/>
        <v/>
      </c>
      <c r="Q3106" s="2">
        <f t="shared" si="263"/>
        <v>117.21229860000001</v>
      </c>
      <c r="R3106" s="2">
        <f t="shared" si="264"/>
        <v>0.91720239999999364</v>
      </c>
      <c r="S3106" s="1">
        <f t="shared" si="265"/>
        <v>119.44546842405086</v>
      </c>
      <c r="T3106" s="1">
        <f t="shared" si="266"/>
        <v>114.97912877594916</v>
      </c>
      <c r="U3106" s="1" t="str">
        <f t="shared" si="267"/>
        <v>Change DOWN</v>
      </c>
      <c r="V3106" s="1" t="str">
        <f t="shared" si="268"/>
        <v/>
      </c>
      <c r="W3106" s="1" t="str">
        <f t="shared" si="269"/>
        <v/>
      </c>
    </row>
    <row r="3107" spans="1:23" x14ac:dyDescent="0.25">
      <c r="A3107" s="3">
        <v>44685</v>
      </c>
      <c r="B3107">
        <v>118.003502</v>
      </c>
      <c r="C3107">
        <v>123.14299800000001</v>
      </c>
      <c r="D3107">
        <v>115.73850299999999</v>
      </c>
      <c r="E3107">
        <v>122.574997</v>
      </c>
      <c r="F3107">
        <v>124.4</v>
      </c>
      <c r="G3107">
        <v>33232000</v>
      </c>
      <c r="I3107" s="2">
        <f t="shared" si="255"/>
        <v>118.01883433333334</v>
      </c>
      <c r="J3107" s="2">
        <f t="shared" si="256"/>
        <v>116.73766566666669</v>
      </c>
      <c r="K3107" s="2">
        <f t="shared" si="257"/>
        <v>115.34583033333334</v>
      </c>
      <c r="L3107" s="2">
        <f t="shared" si="258"/>
        <v>114.06466166666668</v>
      </c>
      <c r="M3107" s="2">
        <f t="shared" si="259"/>
        <v>119.41066966666669</v>
      </c>
      <c r="N3107" s="2">
        <f t="shared" si="260"/>
        <v>120.69183833333335</v>
      </c>
      <c r="O3107" s="2">
        <f t="shared" si="261"/>
        <v>122.0836736666667</v>
      </c>
      <c r="P3107" s="10" t="str">
        <f t="shared" si="262"/>
        <v>Definitely up</v>
      </c>
      <c r="Q3107" s="2">
        <f t="shared" si="263"/>
        <v>116.93699940000002</v>
      </c>
      <c r="R3107" s="2">
        <f t="shared" si="264"/>
        <v>5.6379975999999772</v>
      </c>
      <c r="S3107" s="1">
        <f t="shared" si="265"/>
        <v>118.88311408681868</v>
      </c>
      <c r="T3107" s="1">
        <f t="shared" si="266"/>
        <v>114.99088471318136</v>
      </c>
      <c r="U3107" s="1" t="str">
        <f t="shared" si="267"/>
        <v>Change UP</v>
      </c>
      <c r="V3107" s="1" t="str">
        <f t="shared" si="268"/>
        <v>Change UP</v>
      </c>
      <c r="W3107" s="1">
        <f t="shared" si="269"/>
        <v>122.574997</v>
      </c>
    </row>
    <row r="3108" spans="1:23" x14ac:dyDescent="0.25">
      <c r="A3108" s="3">
        <v>44686</v>
      </c>
      <c r="B3108">
        <v>120.22049699999999</v>
      </c>
      <c r="C3108">
        <v>121.233253</v>
      </c>
      <c r="D3108">
        <v>115.182503</v>
      </c>
      <c r="E3108">
        <v>116.746498</v>
      </c>
      <c r="F3108">
        <v>124.4</v>
      </c>
      <c r="G3108">
        <v>43090000</v>
      </c>
      <c r="I3108" s="2">
        <f t="shared" si="255"/>
        <v>120.48549933333334</v>
      </c>
      <c r="J3108" s="2">
        <f t="shared" si="256"/>
        <v>117.82800066666667</v>
      </c>
      <c r="K3108" s="2">
        <f t="shared" si="257"/>
        <v>113.08100433333333</v>
      </c>
      <c r="L3108" s="2">
        <f t="shared" si="258"/>
        <v>110.42350566666666</v>
      </c>
      <c r="M3108" s="2">
        <f t="shared" si="259"/>
        <v>125.23249566666668</v>
      </c>
      <c r="N3108" s="2">
        <f t="shared" si="260"/>
        <v>127.88999433333335</v>
      </c>
      <c r="O3108" s="2">
        <f t="shared" si="261"/>
        <v>132.63699066666669</v>
      </c>
      <c r="P3108" s="10" t="str">
        <f t="shared" si="262"/>
        <v>Possibly down</v>
      </c>
      <c r="Q3108" s="2">
        <f t="shared" si="263"/>
        <v>118.44789879999999</v>
      </c>
      <c r="R3108" s="2">
        <f t="shared" si="264"/>
        <v>-1.7014007999999876</v>
      </c>
      <c r="S3108" s="1">
        <f t="shared" si="265"/>
        <v>121.26966294233226</v>
      </c>
      <c r="T3108" s="1">
        <f t="shared" si="266"/>
        <v>115.62613465766772</v>
      </c>
      <c r="U3108" s="1" t="str">
        <f t="shared" si="267"/>
        <v>Change UP</v>
      </c>
      <c r="V3108" s="1" t="str">
        <f t="shared" si="268"/>
        <v/>
      </c>
      <c r="W3108" s="1" t="str">
        <f t="shared" si="269"/>
        <v/>
      </c>
    </row>
    <row r="3109" spans="1:23" x14ac:dyDescent="0.25">
      <c r="A3109" s="3">
        <v>44687</v>
      </c>
      <c r="B3109">
        <v>115.518997</v>
      </c>
      <c r="C3109">
        <v>117.498497</v>
      </c>
      <c r="D3109">
        <v>114.14299800000001</v>
      </c>
      <c r="E3109">
        <v>115.660004</v>
      </c>
      <c r="F3109">
        <v>124.4</v>
      </c>
      <c r="G3109">
        <v>35310000</v>
      </c>
      <c r="I3109" s="2">
        <f t="shared" si="255"/>
        <v>117.72075133333333</v>
      </c>
      <c r="J3109" s="2">
        <f t="shared" si="256"/>
        <v>114.20824966666665</v>
      </c>
      <c r="K3109" s="2">
        <f t="shared" si="257"/>
        <v>111.67000133333332</v>
      </c>
      <c r="L3109" s="2">
        <f t="shared" si="258"/>
        <v>108.15749966666664</v>
      </c>
      <c r="M3109" s="2">
        <f t="shared" si="259"/>
        <v>120.25899966666665</v>
      </c>
      <c r="N3109" s="2">
        <f t="shared" si="260"/>
        <v>123.77150133333333</v>
      </c>
      <c r="O3109" s="2">
        <f t="shared" si="261"/>
        <v>126.30974966666666</v>
      </c>
      <c r="P3109" s="10" t="str">
        <f t="shared" si="262"/>
        <v/>
      </c>
      <c r="Q3109" s="2">
        <f t="shared" si="263"/>
        <v>117.91489859999999</v>
      </c>
      <c r="R3109" s="2">
        <f t="shared" si="264"/>
        <v>-2.2548945999999859</v>
      </c>
      <c r="S3109" s="1">
        <f t="shared" si="265"/>
        <v>120.76073787737535</v>
      </c>
      <c r="T3109" s="1">
        <f t="shared" si="266"/>
        <v>115.06905932262462</v>
      </c>
      <c r="U3109" s="1" t="str">
        <f t="shared" si="267"/>
        <v>Change UP</v>
      </c>
      <c r="V3109" s="1" t="str">
        <f t="shared" si="268"/>
        <v/>
      </c>
      <c r="W3109" s="1" t="str">
        <f t="shared" si="269"/>
        <v/>
      </c>
    </row>
    <row r="3110" spans="1:23" x14ac:dyDescent="0.25">
      <c r="A3110" s="3">
        <v>44690</v>
      </c>
      <c r="B3110">
        <v>113.30349699999999</v>
      </c>
      <c r="C3110">
        <v>115.56289700000001</v>
      </c>
      <c r="D3110">
        <v>112.551498</v>
      </c>
      <c r="E3110">
        <v>113.084</v>
      </c>
      <c r="F3110">
        <v>124.4</v>
      </c>
      <c r="G3110">
        <v>34520000</v>
      </c>
      <c r="I3110" s="2">
        <f t="shared" si="255"/>
        <v>115.76716633333335</v>
      </c>
      <c r="J3110" s="2">
        <f t="shared" si="256"/>
        <v>114.0358356666667</v>
      </c>
      <c r="K3110" s="2">
        <f t="shared" si="257"/>
        <v>112.41166733333336</v>
      </c>
      <c r="L3110" s="2">
        <f t="shared" si="258"/>
        <v>110.6803366666667</v>
      </c>
      <c r="M3110" s="2">
        <f t="shared" si="259"/>
        <v>117.39133466666669</v>
      </c>
      <c r="N3110" s="2">
        <f t="shared" si="260"/>
        <v>119.12266533333334</v>
      </c>
      <c r="O3110" s="2">
        <f t="shared" si="261"/>
        <v>120.74683366666669</v>
      </c>
      <c r="P3110" s="10" t="str">
        <f t="shared" si="262"/>
        <v>Possibly down</v>
      </c>
      <c r="Q3110" s="2">
        <f t="shared" si="263"/>
        <v>118.05359959999998</v>
      </c>
      <c r="R3110" s="2">
        <f t="shared" si="264"/>
        <v>-4.9695995999999809</v>
      </c>
      <c r="S3110" s="1">
        <f t="shared" si="265"/>
        <v>120.73177548992176</v>
      </c>
      <c r="T3110" s="1">
        <f t="shared" si="266"/>
        <v>115.37542371007821</v>
      </c>
      <c r="U3110" s="1" t="str">
        <f t="shared" si="267"/>
        <v>Change DOWN</v>
      </c>
      <c r="V3110" s="1" t="str">
        <f t="shared" si="268"/>
        <v>Change DOWN</v>
      </c>
      <c r="W3110" s="1">
        <f t="shared" si="269"/>
        <v>113.084</v>
      </c>
    </row>
    <row r="3111" spans="1:23" x14ac:dyDescent="0.25">
      <c r="A3111" s="3">
        <v>44691</v>
      </c>
      <c r="B3111">
        <v>116.040497</v>
      </c>
      <c r="C3111">
        <v>116.691002</v>
      </c>
      <c r="D3111">
        <v>113.383301</v>
      </c>
      <c r="E3111">
        <v>114.584503</v>
      </c>
      <c r="F3111">
        <v>124.4</v>
      </c>
      <c r="G3111">
        <v>31158000</v>
      </c>
      <c r="I3111" s="2">
        <f t="shared" si="255"/>
        <v>113.73279833333333</v>
      </c>
      <c r="J3111" s="2">
        <f t="shared" si="256"/>
        <v>111.90269966666666</v>
      </c>
      <c r="K3111" s="2">
        <f t="shared" si="257"/>
        <v>110.72139933333332</v>
      </c>
      <c r="L3111" s="2">
        <f t="shared" si="258"/>
        <v>108.89130066666665</v>
      </c>
      <c r="M3111" s="2">
        <f t="shared" si="259"/>
        <v>114.91409866666667</v>
      </c>
      <c r="N3111" s="2">
        <f t="shared" si="260"/>
        <v>116.74419733333335</v>
      </c>
      <c r="O3111" s="2">
        <f t="shared" si="261"/>
        <v>117.92549766666669</v>
      </c>
      <c r="P3111" s="10" t="str">
        <f t="shared" si="262"/>
        <v/>
      </c>
      <c r="Q3111" s="2">
        <f t="shared" si="263"/>
        <v>117.239</v>
      </c>
      <c r="R3111" s="2">
        <f t="shared" si="264"/>
        <v>-2.6544970000000063</v>
      </c>
      <c r="S3111" s="1">
        <f t="shared" si="265"/>
        <v>120.7484753027707</v>
      </c>
      <c r="T3111" s="1">
        <f t="shared" si="266"/>
        <v>113.72952469722931</v>
      </c>
      <c r="U3111" s="1" t="str">
        <f t="shared" si="267"/>
        <v>Change DOWN</v>
      </c>
      <c r="V3111" s="1" t="str">
        <f t="shared" si="268"/>
        <v/>
      </c>
      <c r="W3111" s="1" t="str">
        <f t="shared" si="269"/>
        <v/>
      </c>
    </row>
    <row r="3112" spans="1:23" x14ac:dyDescent="0.25">
      <c r="A3112" s="3">
        <v>44692</v>
      </c>
      <c r="B3112">
        <v>113.710503</v>
      </c>
      <c r="C3112">
        <v>116.670998</v>
      </c>
      <c r="D3112">
        <v>113.650002</v>
      </c>
      <c r="E3112">
        <v>113.960999</v>
      </c>
      <c r="F3112">
        <v>124.4</v>
      </c>
      <c r="G3112">
        <v>36502000</v>
      </c>
      <c r="I3112" s="2">
        <f t="shared" si="255"/>
        <v>114.88626866666665</v>
      </c>
      <c r="J3112" s="2">
        <f t="shared" si="256"/>
        <v>113.08153533333331</v>
      </c>
      <c r="K3112" s="2">
        <f t="shared" si="257"/>
        <v>111.57856766666666</v>
      </c>
      <c r="L3112" s="2">
        <f t="shared" si="258"/>
        <v>109.77383433333331</v>
      </c>
      <c r="M3112" s="2">
        <f t="shared" si="259"/>
        <v>116.3892363333333</v>
      </c>
      <c r="N3112" s="2">
        <f t="shared" si="260"/>
        <v>118.19396966666665</v>
      </c>
      <c r="O3112" s="2">
        <f t="shared" si="261"/>
        <v>119.6969373333333</v>
      </c>
      <c r="P3112" s="10" t="str">
        <f t="shared" si="262"/>
        <v/>
      </c>
      <c r="Q3112" s="2">
        <f t="shared" si="263"/>
        <v>116.53000039999999</v>
      </c>
      <c r="R3112" s="2">
        <f t="shared" si="264"/>
        <v>-2.5690013999999906</v>
      </c>
      <c r="S3112" s="1">
        <f t="shared" si="265"/>
        <v>120.1702485965876</v>
      </c>
      <c r="T3112" s="1">
        <f t="shared" si="266"/>
        <v>112.88975220341239</v>
      </c>
      <c r="U3112" s="1" t="str">
        <f t="shared" si="267"/>
        <v>Change DOWN</v>
      </c>
      <c r="V3112" s="1" t="str">
        <f t="shared" si="268"/>
        <v/>
      </c>
      <c r="W3112" s="1" t="str">
        <f t="shared" si="269"/>
        <v/>
      </c>
    </row>
    <row r="3113" spans="1:23" x14ac:dyDescent="0.25">
      <c r="A3113" s="3">
        <v>44693</v>
      </c>
      <c r="B3113">
        <v>111.93800400000001</v>
      </c>
      <c r="C3113">
        <v>114.856499</v>
      </c>
      <c r="D3113">
        <v>110.11350299999999</v>
      </c>
      <c r="E3113">
        <v>113.16100299999999</v>
      </c>
      <c r="F3113">
        <v>124.4</v>
      </c>
      <c r="G3113">
        <v>41464000</v>
      </c>
      <c r="I3113" s="2">
        <f t="shared" si="255"/>
        <v>114.76066633333333</v>
      </c>
      <c r="J3113" s="2">
        <f t="shared" si="256"/>
        <v>112.85033466666667</v>
      </c>
      <c r="K3113" s="2">
        <f t="shared" si="257"/>
        <v>111.73967033333334</v>
      </c>
      <c r="L3113" s="2">
        <f t="shared" si="258"/>
        <v>109.82933866666667</v>
      </c>
      <c r="M3113" s="2">
        <f t="shared" si="259"/>
        <v>115.87133066666667</v>
      </c>
      <c r="N3113" s="2">
        <f t="shared" si="260"/>
        <v>117.78166233333333</v>
      </c>
      <c r="O3113" s="2">
        <f t="shared" si="261"/>
        <v>118.89232666666666</v>
      </c>
      <c r="P3113" s="10" t="str">
        <f t="shared" si="262"/>
        <v/>
      </c>
      <c r="Q3113" s="2">
        <f t="shared" si="263"/>
        <v>114.80720079999999</v>
      </c>
      <c r="R3113" s="2">
        <f t="shared" si="264"/>
        <v>-1.6461977999999959</v>
      </c>
      <c r="S3113" s="1">
        <f t="shared" si="265"/>
        <v>116.24100864289829</v>
      </c>
      <c r="T3113" s="1">
        <f t="shared" si="266"/>
        <v>113.37339295710169</v>
      </c>
      <c r="U3113" s="1" t="str">
        <f t="shared" si="267"/>
        <v>Change DOWN</v>
      </c>
      <c r="V3113" s="1" t="str">
        <f t="shared" si="268"/>
        <v/>
      </c>
      <c r="W3113" s="1" t="str">
        <f t="shared" si="269"/>
        <v/>
      </c>
    </row>
    <row r="3114" spans="1:23" x14ac:dyDescent="0.25">
      <c r="A3114" s="3">
        <v>44694</v>
      </c>
      <c r="B3114">
        <v>114.84549699999999</v>
      </c>
      <c r="C3114">
        <v>118.084999</v>
      </c>
      <c r="D3114">
        <v>114</v>
      </c>
      <c r="E3114">
        <v>116.515503</v>
      </c>
      <c r="F3114">
        <v>124.4</v>
      </c>
      <c r="G3114">
        <v>29738000</v>
      </c>
      <c r="I3114" s="2">
        <f t="shared" si="255"/>
        <v>112.71033499999999</v>
      </c>
      <c r="J3114" s="2">
        <f t="shared" si="256"/>
        <v>110.56417099999997</v>
      </c>
      <c r="K3114" s="2">
        <f t="shared" si="257"/>
        <v>107.96733899999998</v>
      </c>
      <c r="L3114" s="2">
        <f t="shared" si="258"/>
        <v>105.82117499999997</v>
      </c>
      <c r="M3114" s="2">
        <f t="shared" si="259"/>
        <v>115.30716699999998</v>
      </c>
      <c r="N3114" s="2">
        <f t="shared" si="260"/>
        <v>117.45333099999999</v>
      </c>
      <c r="O3114" s="2">
        <f t="shared" si="261"/>
        <v>120.05016299999998</v>
      </c>
      <c r="P3114" s="10" t="str">
        <f t="shared" si="262"/>
        <v>Possibly up</v>
      </c>
      <c r="Q3114" s="2">
        <f t="shared" si="263"/>
        <v>114.0901018</v>
      </c>
      <c r="R3114" s="2">
        <f t="shared" si="264"/>
        <v>2.425401199999996</v>
      </c>
      <c r="S3114" s="1">
        <f t="shared" si="265"/>
        <v>115.16261734874729</v>
      </c>
      <c r="T3114" s="1">
        <f t="shared" si="266"/>
        <v>113.01758625125271</v>
      </c>
      <c r="U3114" s="1" t="str">
        <f t="shared" si="267"/>
        <v>Change UP</v>
      </c>
      <c r="V3114" s="1" t="str">
        <f t="shared" si="268"/>
        <v>Change UP</v>
      </c>
      <c r="W3114" s="1">
        <f t="shared" si="269"/>
        <v>116.515503</v>
      </c>
    </row>
    <row r="3115" spans="1:23" x14ac:dyDescent="0.25">
      <c r="A3115" s="3">
        <v>44697</v>
      </c>
      <c r="B3115">
        <v>115.38400300000001</v>
      </c>
      <c r="C3115">
        <v>116.60749800000001</v>
      </c>
      <c r="D3115">
        <v>114.334999</v>
      </c>
      <c r="E3115">
        <v>114.792503</v>
      </c>
      <c r="F3115">
        <v>124.4</v>
      </c>
      <c r="G3115">
        <v>23282000</v>
      </c>
      <c r="I3115" s="2">
        <f t="shared" si="255"/>
        <v>116.20016733333334</v>
      </c>
      <c r="J3115" s="2">
        <f t="shared" si="256"/>
        <v>114.31533566666668</v>
      </c>
      <c r="K3115" s="2">
        <f t="shared" si="257"/>
        <v>112.11516833333334</v>
      </c>
      <c r="L3115" s="2">
        <f t="shared" si="258"/>
        <v>110.23033666666669</v>
      </c>
      <c r="M3115" s="2">
        <f t="shared" si="259"/>
        <v>118.40033466666668</v>
      </c>
      <c r="N3115" s="2">
        <f t="shared" si="260"/>
        <v>120.28516633333334</v>
      </c>
      <c r="O3115" s="2">
        <f t="shared" si="261"/>
        <v>122.48533366666668</v>
      </c>
      <c r="P3115" s="10" t="str">
        <f t="shared" si="262"/>
        <v/>
      </c>
      <c r="Q3115" s="2">
        <f t="shared" si="263"/>
        <v>114.26120160000001</v>
      </c>
      <c r="R3115" s="2">
        <f t="shared" si="264"/>
        <v>0.5313013999999896</v>
      </c>
      <c r="S3115" s="1">
        <f t="shared" si="265"/>
        <v>115.66412361893185</v>
      </c>
      <c r="T3115" s="1">
        <f t="shared" si="266"/>
        <v>112.85827958106816</v>
      </c>
      <c r="U3115" s="1" t="str">
        <f t="shared" si="267"/>
        <v>Change UP</v>
      </c>
      <c r="V3115" s="1" t="str">
        <f t="shared" si="268"/>
        <v/>
      </c>
      <c r="W3115" s="1" t="str">
        <f t="shared" si="269"/>
        <v/>
      </c>
    </row>
    <row r="3116" spans="1:23" x14ac:dyDescent="0.25">
      <c r="A3116" s="3">
        <v>44698</v>
      </c>
      <c r="B3116">
        <v>117.227501</v>
      </c>
      <c r="C3116">
        <v>117.227501</v>
      </c>
      <c r="D3116">
        <v>115.337502</v>
      </c>
      <c r="E3116">
        <v>116.7015</v>
      </c>
      <c r="F3116">
        <v>124.4</v>
      </c>
      <c r="G3116">
        <v>21576000</v>
      </c>
      <c r="I3116" s="2">
        <f t="shared" si="255"/>
        <v>115.245</v>
      </c>
      <c r="J3116" s="2">
        <f t="shared" si="256"/>
        <v>113.882502</v>
      </c>
      <c r="K3116" s="2">
        <f t="shared" si="257"/>
        <v>112.97250099999999</v>
      </c>
      <c r="L3116" s="2">
        <f t="shared" si="258"/>
        <v>111.61000299999999</v>
      </c>
      <c r="M3116" s="2">
        <f t="shared" si="259"/>
        <v>116.15500100000001</v>
      </c>
      <c r="N3116" s="2">
        <f t="shared" si="260"/>
        <v>117.51749900000002</v>
      </c>
      <c r="O3116" s="2">
        <f t="shared" si="261"/>
        <v>118.42750000000002</v>
      </c>
      <c r="P3116" s="10" t="str">
        <f t="shared" si="262"/>
        <v>Possibly up</v>
      </c>
      <c r="Q3116" s="2">
        <f t="shared" si="263"/>
        <v>114.60290219999999</v>
      </c>
      <c r="R3116" s="2">
        <f t="shared" si="264"/>
        <v>2.0985978000000074</v>
      </c>
      <c r="S3116" s="1">
        <f t="shared" si="265"/>
        <v>115.84642962583474</v>
      </c>
      <c r="T3116" s="1">
        <f t="shared" si="266"/>
        <v>113.35937477416523</v>
      </c>
      <c r="U3116" s="1" t="str">
        <f t="shared" si="267"/>
        <v>Change UP</v>
      </c>
      <c r="V3116" s="1" t="str">
        <f t="shared" si="268"/>
        <v/>
      </c>
      <c r="W3116" s="1" t="str">
        <f t="shared" si="269"/>
        <v/>
      </c>
    </row>
    <row r="3117" spans="1:23" x14ac:dyDescent="0.25">
      <c r="A3117" s="3">
        <v>44699</v>
      </c>
      <c r="B3117">
        <v>115.237503</v>
      </c>
      <c r="C3117">
        <v>115.69564800000001</v>
      </c>
      <c r="D3117">
        <v>112.141998</v>
      </c>
      <c r="E3117">
        <v>112.40100099999999</v>
      </c>
      <c r="F3117">
        <v>124.4</v>
      </c>
      <c r="G3117">
        <v>27982000</v>
      </c>
      <c r="I3117" s="2">
        <f t="shared" si="255"/>
        <v>116.42216766666667</v>
      </c>
      <c r="J3117" s="2">
        <f t="shared" si="256"/>
        <v>115.61683433333333</v>
      </c>
      <c r="K3117" s="2">
        <f t="shared" si="257"/>
        <v>114.53216866666666</v>
      </c>
      <c r="L3117" s="2">
        <f t="shared" si="258"/>
        <v>113.72683533333333</v>
      </c>
      <c r="M3117" s="2">
        <f t="shared" si="259"/>
        <v>117.50683333333333</v>
      </c>
      <c r="N3117" s="2">
        <f t="shared" si="260"/>
        <v>118.31216666666667</v>
      </c>
      <c r="O3117" s="2">
        <f t="shared" si="261"/>
        <v>119.39683233333334</v>
      </c>
      <c r="P3117" s="10" t="str">
        <f t="shared" si="262"/>
        <v>Definitely down</v>
      </c>
      <c r="Q3117" s="2">
        <f t="shared" si="263"/>
        <v>115.02630160000001</v>
      </c>
      <c r="R3117" s="2">
        <f t="shared" si="264"/>
        <v>-2.625300600000017</v>
      </c>
      <c r="S3117" s="1">
        <f t="shared" si="265"/>
        <v>116.58297118369586</v>
      </c>
      <c r="T3117" s="1">
        <f t="shared" si="266"/>
        <v>113.46963201630416</v>
      </c>
      <c r="U3117" s="1" t="str">
        <f t="shared" si="267"/>
        <v>Change DOWN</v>
      </c>
      <c r="V3117" s="1" t="str">
        <f t="shared" si="268"/>
        <v>Change DOWN</v>
      </c>
      <c r="W3117" s="1">
        <f t="shared" si="269"/>
        <v>112.40100099999999</v>
      </c>
    </row>
    <row r="3118" spans="1:23" x14ac:dyDescent="0.25">
      <c r="A3118" s="3">
        <v>44700</v>
      </c>
      <c r="B3118">
        <v>111.841003</v>
      </c>
      <c r="C3118">
        <v>113.587502</v>
      </c>
      <c r="D3118">
        <v>110.468002</v>
      </c>
      <c r="E3118">
        <v>110.745499</v>
      </c>
      <c r="F3118">
        <v>124.4</v>
      </c>
      <c r="G3118">
        <v>29192000</v>
      </c>
      <c r="I3118" s="2">
        <f t="shared" si="255"/>
        <v>113.41288233333334</v>
      </c>
      <c r="J3118" s="2">
        <f t="shared" si="256"/>
        <v>111.13011666666668</v>
      </c>
      <c r="K3118" s="2">
        <f t="shared" si="257"/>
        <v>109.85923233333334</v>
      </c>
      <c r="L3118" s="2">
        <f t="shared" si="258"/>
        <v>107.57646666666668</v>
      </c>
      <c r="M3118" s="2">
        <f t="shared" si="259"/>
        <v>114.68376666666668</v>
      </c>
      <c r="N3118" s="2">
        <f t="shared" si="260"/>
        <v>116.96653233333335</v>
      </c>
      <c r="O3118" s="2">
        <f t="shared" si="261"/>
        <v>118.23741666666669</v>
      </c>
      <c r="P3118" s="10" t="str">
        <f t="shared" si="262"/>
        <v>Possibly down</v>
      </c>
      <c r="Q3118" s="2">
        <f t="shared" si="263"/>
        <v>114.714302</v>
      </c>
      <c r="R3118" s="2">
        <f t="shared" si="264"/>
        <v>-3.9688030000000083</v>
      </c>
      <c r="S3118" s="1">
        <f t="shared" si="265"/>
        <v>116.64843589078988</v>
      </c>
      <c r="T3118" s="1">
        <f t="shared" si="266"/>
        <v>112.78016810921012</v>
      </c>
      <c r="U3118" s="1" t="str">
        <f t="shared" si="267"/>
        <v>Change DOWN</v>
      </c>
      <c r="V3118" s="1" t="str">
        <f t="shared" si="268"/>
        <v/>
      </c>
      <c r="W3118" s="1" t="str">
        <f t="shared" si="269"/>
        <v/>
      </c>
    </row>
    <row r="3119" spans="1:23" x14ac:dyDescent="0.25">
      <c r="A3119" s="3">
        <v>44701</v>
      </c>
      <c r="B3119">
        <v>112.085503</v>
      </c>
      <c r="C3119">
        <v>112.550003</v>
      </c>
      <c r="D3119">
        <v>106.373001</v>
      </c>
      <c r="E3119">
        <v>109.31300400000001</v>
      </c>
      <c r="F3119">
        <v>124.4</v>
      </c>
      <c r="G3119">
        <v>37586000</v>
      </c>
      <c r="I3119" s="2">
        <f t="shared" si="255"/>
        <v>111.60033433333332</v>
      </c>
      <c r="J3119" s="2">
        <f t="shared" si="256"/>
        <v>109.61316666666664</v>
      </c>
      <c r="K3119" s="2">
        <f t="shared" si="257"/>
        <v>108.48083433333332</v>
      </c>
      <c r="L3119" s="2">
        <f t="shared" si="258"/>
        <v>106.49366666666664</v>
      </c>
      <c r="M3119" s="2">
        <f t="shared" si="259"/>
        <v>112.73266666666665</v>
      </c>
      <c r="N3119" s="2">
        <f t="shared" si="260"/>
        <v>114.71983433333332</v>
      </c>
      <c r="O3119" s="2">
        <f t="shared" si="261"/>
        <v>115.85216666666665</v>
      </c>
      <c r="P3119" s="10" t="str">
        <f t="shared" si="262"/>
        <v>Possibly down</v>
      </c>
      <c r="Q3119" s="2">
        <f t="shared" si="263"/>
        <v>114.23120119999999</v>
      </c>
      <c r="R3119" s="2">
        <f t="shared" si="264"/>
        <v>-4.9181971999999803</v>
      </c>
      <c r="S3119" s="1">
        <f t="shared" si="265"/>
        <v>116.83577521433577</v>
      </c>
      <c r="T3119" s="1">
        <f t="shared" si="266"/>
        <v>111.6266271856642</v>
      </c>
      <c r="U3119" s="1" t="str">
        <f t="shared" si="267"/>
        <v>Change DOWN</v>
      </c>
      <c r="V3119" s="1" t="str">
        <f t="shared" si="268"/>
        <v/>
      </c>
      <c r="W3119" s="1" t="str">
        <f t="shared" si="269"/>
        <v/>
      </c>
    </row>
    <row r="3120" spans="1:23" x14ac:dyDescent="0.25">
      <c r="A3120" s="3">
        <v>44704</v>
      </c>
      <c r="B3120">
        <v>110.103996</v>
      </c>
      <c r="C3120">
        <v>112.005501</v>
      </c>
      <c r="D3120">
        <v>109.154251</v>
      </c>
      <c r="E3120">
        <v>111.666496</v>
      </c>
      <c r="F3120">
        <v>124.4</v>
      </c>
      <c r="G3120">
        <v>31558000</v>
      </c>
      <c r="I3120" s="2">
        <f t="shared" si="255"/>
        <v>109.41200266666665</v>
      </c>
      <c r="J3120" s="2">
        <f t="shared" si="256"/>
        <v>106.2740023333333</v>
      </c>
      <c r="K3120" s="2">
        <f t="shared" si="257"/>
        <v>103.23500066666665</v>
      </c>
      <c r="L3120" s="2">
        <f t="shared" si="258"/>
        <v>100.0970003333333</v>
      </c>
      <c r="M3120" s="2">
        <f t="shared" si="259"/>
        <v>112.4510043333333</v>
      </c>
      <c r="N3120" s="2">
        <f t="shared" si="260"/>
        <v>115.58900466666665</v>
      </c>
      <c r="O3120" s="2">
        <f t="shared" si="261"/>
        <v>118.6280063333333</v>
      </c>
      <c r="P3120" s="10" t="str">
        <f t="shared" si="262"/>
        <v/>
      </c>
      <c r="Q3120" s="2">
        <f t="shared" si="263"/>
        <v>112.79070139999999</v>
      </c>
      <c r="R3120" s="2">
        <f t="shared" si="264"/>
        <v>-1.1242053999999939</v>
      </c>
      <c r="S3120" s="1">
        <f t="shared" si="265"/>
        <v>115.77945757106083</v>
      </c>
      <c r="T3120" s="1">
        <f t="shared" si="266"/>
        <v>109.80194522893915</v>
      </c>
      <c r="U3120" s="1" t="str">
        <f t="shared" si="267"/>
        <v>Change DOWN</v>
      </c>
      <c r="V3120" s="1" t="str">
        <f t="shared" si="268"/>
        <v/>
      </c>
      <c r="W3120" s="1" t="str">
        <f t="shared" si="269"/>
        <v/>
      </c>
    </row>
    <row r="3121" spans="1:23" x14ac:dyDescent="0.25">
      <c r="A3121" s="3">
        <v>44705</v>
      </c>
      <c r="B3121">
        <v>106.37750200000001</v>
      </c>
      <c r="C3121">
        <v>106.394997</v>
      </c>
      <c r="D3121">
        <v>102.208</v>
      </c>
      <c r="E3121">
        <v>105.92600299999999</v>
      </c>
      <c r="F3121">
        <v>124.4</v>
      </c>
      <c r="G3121">
        <v>60386000</v>
      </c>
      <c r="I3121" s="2">
        <f t="shared" si="255"/>
        <v>110.94208266666665</v>
      </c>
      <c r="J3121" s="2">
        <f t="shared" si="256"/>
        <v>109.8786643333333</v>
      </c>
      <c r="K3121" s="2">
        <f t="shared" si="257"/>
        <v>108.09083266666666</v>
      </c>
      <c r="L3121" s="2">
        <f t="shared" si="258"/>
        <v>107.02741433333331</v>
      </c>
      <c r="M3121" s="2">
        <f t="shared" si="259"/>
        <v>112.7299143333333</v>
      </c>
      <c r="N3121" s="2">
        <f t="shared" si="260"/>
        <v>113.79333266666664</v>
      </c>
      <c r="O3121" s="2">
        <f t="shared" si="261"/>
        <v>115.58116433333329</v>
      </c>
      <c r="P3121" s="10" t="str">
        <f t="shared" si="262"/>
        <v>Definitely down</v>
      </c>
      <c r="Q3121" s="2">
        <f t="shared" si="263"/>
        <v>112.16549999999998</v>
      </c>
      <c r="R3121" s="2">
        <f t="shared" si="264"/>
        <v>-6.2394969999999859</v>
      </c>
      <c r="S3121" s="1">
        <f t="shared" si="265"/>
        <v>114.95085895276684</v>
      </c>
      <c r="T3121" s="1">
        <f t="shared" si="266"/>
        <v>109.38014104723312</v>
      </c>
      <c r="U3121" s="1" t="str">
        <f t="shared" si="267"/>
        <v>Change DOWN</v>
      </c>
      <c r="V3121" s="1" t="str">
        <f t="shared" si="268"/>
        <v/>
      </c>
      <c r="W3121" s="1" t="str">
        <f t="shared" si="269"/>
        <v/>
      </c>
    </row>
    <row r="3122" spans="1:23" x14ac:dyDescent="0.25">
      <c r="A3122" s="3">
        <v>44706</v>
      </c>
      <c r="B3122">
        <v>105.141998</v>
      </c>
      <c r="C3122">
        <v>106.544701</v>
      </c>
      <c r="D3122">
        <v>104.21125000000001</v>
      </c>
      <c r="E3122">
        <v>105.8395</v>
      </c>
      <c r="F3122">
        <v>124.4</v>
      </c>
      <c r="G3122">
        <v>37900000</v>
      </c>
      <c r="I3122" s="2">
        <f t="shared" si="255"/>
        <v>104.843</v>
      </c>
      <c r="J3122" s="2">
        <f t="shared" si="256"/>
        <v>103.291003</v>
      </c>
      <c r="K3122" s="2">
        <f t="shared" si="257"/>
        <v>100.656003</v>
      </c>
      <c r="L3122" s="2">
        <f t="shared" si="258"/>
        <v>99.104005999999998</v>
      </c>
      <c r="M3122" s="2">
        <f t="shared" si="259"/>
        <v>107.47800000000001</v>
      </c>
      <c r="N3122" s="2">
        <f t="shared" si="260"/>
        <v>109.02999700000001</v>
      </c>
      <c r="O3122" s="2">
        <f t="shared" si="261"/>
        <v>111.66499700000001</v>
      </c>
      <c r="P3122" s="10" t="str">
        <f t="shared" si="262"/>
        <v/>
      </c>
      <c r="Q3122" s="2">
        <f t="shared" si="263"/>
        <v>110.0104006</v>
      </c>
      <c r="R3122" s="2">
        <f t="shared" si="264"/>
        <v>-4.170900599999996</v>
      </c>
      <c r="S3122" s="1">
        <f t="shared" si="265"/>
        <v>112.56806836950415</v>
      </c>
      <c r="T3122" s="1">
        <f t="shared" si="266"/>
        <v>107.45273283049585</v>
      </c>
      <c r="U3122" s="1" t="str">
        <f t="shared" si="267"/>
        <v>Change DOWN</v>
      </c>
      <c r="V3122" s="1" t="str">
        <f t="shared" si="268"/>
        <v/>
      </c>
      <c r="W3122" s="1" t="str">
        <f t="shared" si="269"/>
        <v/>
      </c>
    </row>
    <row r="3123" spans="1:23" x14ac:dyDescent="0.25">
      <c r="A3123" s="3">
        <v>44707</v>
      </c>
      <c r="B3123">
        <v>106.050499</v>
      </c>
      <c r="C3123">
        <v>108.955254</v>
      </c>
      <c r="D3123">
        <v>105.487999</v>
      </c>
      <c r="E3123">
        <v>108.295998</v>
      </c>
      <c r="F3123">
        <v>124.4</v>
      </c>
      <c r="G3123">
        <v>30288000</v>
      </c>
      <c r="I3123" s="2">
        <f t="shared" si="255"/>
        <v>105.531817</v>
      </c>
      <c r="J3123" s="2">
        <f t="shared" si="256"/>
        <v>104.518933</v>
      </c>
      <c r="K3123" s="2">
        <f t="shared" si="257"/>
        <v>103.19836600000001</v>
      </c>
      <c r="L3123" s="2">
        <f t="shared" si="258"/>
        <v>102.18548200000001</v>
      </c>
      <c r="M3123" s="2">
        <f t="shared" si="259"/>
        <v>106.852384</v>
      </c>
      <c r="N3123" s="2">
        <f t="shared" si="260"/>
        <v>107.865268</v>
      </c>
      <c r="O3123" s="2">
        <f t="shared" si="261"/>
        <v>109.185835</v>
      </c>
      <c r="P3123" s="10" t="str">
        <f t="shared" si="262"/>
        <v>Likely up</v>
      </c>
      <c r="Q3123" s="2">
        <f t="shared" si="263"/>
        <v>108.6981004</v>
      </c>
      <c r="R3123" s="2">
        <f t="shared" si="264"/>
        <v>-0.40210240000000397</v>
      </c>
      <c r="S3123" s="1">
        <f t="shared" si="265"/>
        <v>111.40168321474053</v>
      </c>
      <c r="T3123" s="1">
        <f t="shared" si="266"/>
        <v>105.99451758525947</v>
      </c>
      <c r="U3123" s="1" t="str">
        <f t="shared" si="267"/>
        <v>Change DOWN</v>
      </c>
      <c r="V3123" s="1" t="str">
        <f t="shared" si="268"/>
        <v/>
      </c>
      <c r="W3123" s="1" t="str">
        <f t="shared" si="269"/>
        <v/>
      </c>
    </row>
    <row r="3124" spans="1:23" x14ac:dyDescent="0.25">
      <c r="A3124" s="3">
        <v>44708</v>
      </c>
      <c r="B3124">
        <v>109.788498</v>
      </c>
      <c r="C3124">
        <v>112.86799600000001</v>
      </c>
      <c r="D3124">
        <v>109.550003</v>
      </c>
      <c r="E3124">
        <v>112.799004</v>
      </c>
      <c r="F3124">
        <v>124.4</v>
      </c>
      <c r="G3124">
        <v>29924000</v>
      </c>
      <c r="I3124" s="2">
        <f t="shared" si="255"/>
        <v>107.57975033333332</v>
      </c>
      <c r="J3124" s="2">
        <f t="shared" si="256"/>
        <v>106.20424666666665</v>
      </c>
      <c r="K3124" s="2">
        <f t="shared" si="257"/>
        <v>104.11249533333333</v>
      </c>
      <c r="L3124" s="2">
        <f t="shared" si="258"/>
        <v>102.73699166666665</v>
      </c>
      <c r="M3124" s="2">
        <f t="shared" si="259"/>
        <v>109.67150166666664</v>
      </c>
      <c r="N3124" s="2">
        <f t="shared" si="260"/>
        <v>111.04700533333332</v>
      </c>
      <c r="O3124" s="2">
        <f t="shared" si="261"/>
        <v>113.13875666666664</v>
      </c>
      <c r="P3124" s="10" t="str">
        <f t="shared" si="262"/>
        <v>Likely up</v>
      </c>
      <c r="Q3124" s="2">
        <f t="shared" si="263"/>
        <v>108.20820020000001</v>
      </c>
      <c r="R3124" s="2">
        <f t="shared" si="264"/>
        <v>4.5908037999999891</v>
      </c>
      <c r="S3124" s="1">
        <f t="shared" si="265"/>
        <v>110.65806113623928</v>
      </c>
      <c r="T3124" s="1">
        <f t="shared" si="266"/>
        <v>105.75833926376073</v>
      </c>
      <c r="U3124" s="1" t="str">
        <f t="shared" si="267"/>
        <v>Change UP</v>
      </c>
      <c r="V3124" s="1" t="str">
        <f t="shared" si="268"/>
        <v>Change UP</v>
      </c>
      <c r="W3124" s="1">
        <f t="shared" si="269"/>
        <v>112.799004</v>
      </c>
    </row>
    <row r="3125" spans="1:23" x14ac:dyDescent="0.25">
      <c r="A3125" s="3">
        <v>44712</v>
      </c>
      <c r="B3125">
        <v>113.079002</v>
      </c>
      <c r="C3125">
        <v>116.433502</v>
      </c>
      <c r="D3125">
        <v>112.572502</v>
      </c>
      <c r="E3125">
        <v>114.039001</v>
      </c>
      <c r="F3125">
        <v>124.4</v>
      </c>
      <c r="G3125">
        <v>51302000</v>
      </c>
      <c r="I3125" s="2">
        <f t="shared" si="255"/>
        <v>111.73900099999999</v>
      </c>
      <c r="J3125" s="2">
        <f t="shared" si="256"/>
        <v>110.61000599999997</v>
      </c>
      <c r="K3125" s="2">
        <f t="shared" si="257"/>
        <v>108.42100799999999</v>
      </c>
      <c r="L3125" s="2">
        <f t="shared" si="258"/>
        <v>107.29201299999997</v>
      </c>
      <c r="M3125" s="2">
        <f t="shared" si="259"/>
        <v>113.92799899999997</v>
      </c>
      <c r="N3125" s="2">
        <f t="shared" si="260"/>
        <v>115.05699399999999</v>
      </c>
      <c r="O3125" s="2">
        <f t="shared" si="261"/>
        <v>117.24599199999997</v>
      </c>
      <c r="P3125" s="10" t="str">
        <f t="shared" si="262"/>
        <v>Possibly up</v>
      </c>
      <c r="Q3125" s="2">
        <f t="shared" si="263"/>
        <v>108.90540019999999</v>
      </c>
      <c r="R3125" s="2">
        <f t="shared" si="264"/>
        <v>5.1336008000000106</v>
      </c>
      <c r="S3125" s="1">
        <f t="shared" si="265"/>
        <v>112.12377414196372</v>
      </c>
      <c r="T3125" s="1">
        <f t="shared" si="266"/>
        <v>105.68702625803625</v>
      </c>
      <c r="U3125" s="1" t="str">
        <f t="shared" si="267"/>
        <v>Change UP</v>
      </c>
      <c r="V3125" s="1" t="str">
        <f t="shared" si="268"/>
        <v/>
      </c>
      <c r="W3125" s="1" t="str">
        <f t="shared" si="269"/>
        <v/>
      </c>
    </row>
    <row r="3126" spans="1:23" x14ac:dyDescent="0.25">
      <c r="A3126" s="3">
        <v>44713</v>
      </c>
      <c r="B3126">
        <v>114.93150300000001</v>
      </c>
      <c r="C3126">
        <v>117.399002</v>
      </c>
      <c r="D3126">
        <v>113.550499</v>
      </c>
      <c r="E3126">
        <v>114.137001</v>
      </c>
      <c r="F3126">
        <v>124.4</v>
      </c>
      <c r="G3126">
        <v>28630000</v>
      </c>
      <c r="I3126" s="2">
        <f t="shared" si="255"/>
        <v>114.34833500000001</v>
      </c>
      <c r="J3126" s="2">
        <f t="shared" si="256"/>
        <v>112.26316800000001</v>
      </c>
      <c r="K3126" s="2">
        <f t="shared" si="257"/>
        <v>110.487335</v>
      </c>
      <c r="L3126" s="2">
        <f t="shared" si="258"/>
        <v>108.402168</v>
      </c>
      <c r="M3126" s="2">
        <f t="shared" si="259"/>
        <v>116.12416800000001</v>
      </c>
      <c r="N3126" s="2">
        <f t="shared" si="260"/>
        <v>118.20933500000001</v>
      </c>
      <c r="O3126" s="2">
        <f t="shared" si="261"/>
        <v>119.98516800000002</v>
      </c>
      <c r="P3126" s="10" t="str">
        <f t="shared" si="262"/>
        <v/>
      </c>
      <c r="Q3126" s="2">
        <f t="shared" si="263"/>
        <v>109.37990119999999</v>
      </c>
      <c r="R3126" s="2">
        <f t="shared" si="264"/>
        <v>4.757099800000006</v>
      </c>
      <c r="S3126" s="1">
        <f t="shared" si="265"/>
        <v>113.22165127266292</v>
      </c>
      <c r="T3126" s="1">
        <f t="shared" si="266"/>
        <v>105.53815112733706</v>
      </c>
      <c r="U3126" s="1" t="str">
        <f t="shared" si="267"/>
        <v>Change UP</v>
      </c>
      <c r="V3126" s="1" t="str">
        <f t="shared" si="268"/>
        <v/>
      </c>
      <c r="W3126" s="1" t="str">
        <f t="shared" si="269"/>
        <v/>
      </c>
    </row>
    <row r="3127" spans="1:23" x14ac:dyDescent="0.25">
      <c r="A3127" s="3">
        <v>44714</v>
      </c>
      <c r="B3127">
        <v>114.18800400000001</v>
      </c>
      <c r="C3127">
        <v>117.898003</v>
      </c>
      <c r="D3127">
        <v>113.307999</v>
      </c>
      <c r="E3127">
        <v>117.746002</v>
      </c>
      <c r="F3127">
        <v>124.4</v>
      </c>
      <c r="G3127">
        <v>27472000</v>
      </c>
      <c r="I3127" s="2">
        <f t="shared" si="255"/>
        <v>115.028834</v>
      </c>
      <c r="J3127" s="2">
        <f t="shared" si="256"/>
        <v>112.65866600000001</v>
      </c>
      <c r="K3127" s="2">
        <f t="shared" si="257"/>
        <v>111.18033100000001</v>
      </c>
      <c r="L3127" s="2">
        <f t="shared" si="258"/>
        <v>108.81016300000002</v>
      </c>
      <c r="M3127" s="2">
        <f t="shared" si="259"/>
        <v>116.507169</v>
      </c>
      <c r="N3127" s="2">
        <f t="shared" si="260"/>
        <v>118.877337</v>
      </c>
      <c r="O3127" s="2">
        <f t="shared" si="261"/>
        <v>120.355672</v>
      </c>
      <c r="P3127" s="10" t="str">
        <f t="shared" si="262"/>
        <v>Possibly up</v>
      </c>
      <c r="Q3127" s="2">
        <f t="shared" si="263"/>
        <v>111.0221008</v>
      </c>
      <c r="R3127" s="2">
        <f t="shared" si="264"/>
        <v>6.7239012000000002</v>
      </c>
      <c r="S3127" s="1">
        <f t="shared" si="265"/>
        <v>114.77218955172371</v>
      </c>
      <c r="T3127" s="1">
        <f t="shared" si="266"/>
        <v>107.2720120482763</v>
      </c>
      <c r="U3127" s="1" t="str">
        <f t="shared" si="267"/>
        <v>Change UP</v>
      </c>
      <c r="V3127" s="1" t="str">
        <f t="shared" si="268"/>
        <v/>
      </c>
      <c r="W3127" s="1" t="str">
        <f t="shared" si="269"/>
        <v/>
      </c>
    </row>
    <row r="3128" spans="1:23" x14ac:dyDescent="0.25">
      <c r="A3128" s="3">
        <v>44715</v>
      </c>
      <c r="B3128">
        <v>115.99250000000001</v>
      </c>
      <c r="C3128">
        <v>116.364502</v>
      </c>
      <c r="D3128">
        <v>113.66799899999999</v>
      </c>
      <c r="E3128">
        <v>114.564003</v>
      </c>
      <c r="F3128">
        <v>124.4</v>
      </c>
      <c r="G3128">
        <v>25052000</v>
      </c>
      <c r="I3128" s="2">
        <f t="shared" si="255"/>
        <v>116.31733466666667</v>
      </c>
      <c r="J3128" s="2">
        <f t="shared" si="256"/>
        <v>114.73666633333333</v>
      </c>
      <c r="K3128" s="2">
        <f t="shared" si="257"/>
        <v>111.72733066666666</v>
      </c>
      <c r="L3128" s="2">
        <f t="shared" si="258"/>
        <v>110.14666233333332</v>
      </c>
      <c r="M3128" s="2">
        <f t="shared" si="259"/>
        <v>119.32667033333334</v>
      </c>
      <c r="N3128" s="2">
        <f t="shared" si="260"/>
        <v>120.90733866666667</v>
      </c>
      <c r="O3128" s="2">
        <f t="shared" si="261"/>
        <v>123.91667433333335</v>
      </c>
      <c r="P3128" s="10" t="str">
        <f t="shared" si="262"/>
        <v>Possibly down</v>
      </c>
      <c r="Q3128" s="2">
        <f t="shared" si="263"/>
        <v>113.4034012</v>
      </c>
      <c r="R3128" s="2">
        <f t="shared" si="264"/>
        <v>1.1606017999999949</v>
      </c>
      <c r="S3128" s="1">
        <f t="shared" si="265"/>
        <v>116.80381297297761</v>
      </c>
      <c r="T3128" s="1">
        <f t="shared" si="266"/>
        <v>110.0029894270224</v>
      </c>
      <c r="U3128" s="1" t="str">
        <f t="shared" si="267"/>
        <v>Change UP</v>
      </c>
      <c r="V3128" s="1" t="str">
        <f t="shared" si="268"/>
        <v/>
      </c>
      <c r="W3128" s="1" t="str">
        <f t="shared" si="269"/>
        <v/>
      </c>
    </row>
    <row r="3129" spans="1:23" x14ac:dyDescent="0.25">
      <c r="A3129" s="3">
        <v>44718</v>
      </c>
      <c r="B3129">
        <v>116.74250000000001</v>
      </c>
      <c r="C3129">
        <v>119.398499</v>
      </c>
      <c r="D3129">
        <v>116.52829699999999</v>
      </c>
      <c r="E3129">
        <v>117.010498</v>
      </c>
      <c r="F3129">
        <v>124.4</v>
      </c>
      <c r="G3129">
        <v>23786000</v>
      </c>
      <c r="I3129" s="2">
        <f t="shared" si="255"/>
        <v>114.86550133333333</v>
      </c>
      <c r="J3129" s="2">
        <f t="shared" si="256"/>
        <v>113.36650066666665</v>
      </c>
      <c r="K3129" s="2">
        <f t="shared" si="257"/>
        <v>112.16899833333332</v>
      </c>
      <c r="L3129" s="2">
        <f t="shared" si="258"/>
        <v>110.66999766666665</v>
      </c>
      <c r="M3129" s="2">
        <f t="shared" si="259"/>
        <v>116.06300366666666</v>
      </c>
      <c r="N3129" s="2">
        <f t="shared" si="260"/>
        <v>117.56200433333333</v>
      </c>
      <c r="O3129" s="2">
        <f t="shared" si="261"/>
        <v>118.75950666666667</v>
      </c>
      <c r="P3129" s="10" t="str">
        <f t="shared" si="262"/>
        <v>Possibly up</v>
      </c>
      <c r="Q3129" s="2">
        <f t="shared" si="263"/>
        <v>114.65700219999999</v>
      </c>
      <c r="R3129" s="2">
        <f t="shared" si="264"/>
        <v>2.3534958000000046</v>
      </c>
      <c r="S3129" s="1">
        <f t="shared" si="265"/>
        <v>116.5046393842171</v>
      </c>
      <c r="T3129" s="1">
        <f t="shared" si="266"/>
        <v>112.80936501578289</v>
      </c>
      <c r="U3129" s="1" t="str">
        <f t="shared" si="267"/>
        <v>Change UP</v>
      </c>
      <c r="V3129" s="1" t="str">
        <f t="shared" si="268"/>
        <v/>
      </c>
      <c r="W3129" s="1" t="str">
        <f t="shared" si="269"/>
        <v/>
      </c>
    </row>
    <row r="3130" spans="1:23" x14ac:dyDescent="0.25">
      <c r="A3130" s="3">
        <v>44719</v>
      </c>
      <c r="B3130">
        <v>115.648003</v>
      </c>
      <c r="C3130">
        <v>117.74865</v>
      </c>
      <c r="D3130">
        <v>115.12550400000001</v>
      </c>
      <c r="E3130">
        <v>117.2295</v>
      </c>
      <c r="F3130">
        <v>124.4</v>
      </c>
      <c r="G3130">
        <v>26414000</v>
      </c>
      <c r="I3130" s="2">
        <f t="shared" si="255"/>
        <v>117.64576466666666</v>
      </c>
      <c r="J3130" s="2">
        <f t="shared" si="256"/>
        <v>115.89303033333333</v>
      </c>
      <c r="K3130" s="2">
        <f t="shared" si="257"/>
        <v>114.77556266666666</v>
      </c>
      <c r="L3130" s="2">
        <f t="shared" si="258"/>
        <v>113.02282833333332</v>
      </c>
      <c r="M3130" s="2">
        <f t="shared" si="259"/>
        <v>118.76323233333333</v>
      </c>
      <c r="N3130" s="2">
        <f t="shared" si="260"/>
        <v>120.51596666666667</v>
      </c>
      <c r="O3130" s="2">
        <f t="shared" si="261"/>
        <v>121.63343433333334</v>
      </c>
      <c r="P3130" s="10" t="str">
        <f t="shared" si="262"/>
        <v/>
      </c>
      <c r="Q3130" s="2">
        <f t="shared" si="263"/>
        <v>115.49930100000002</v>
      </c>
      <c r="R3130" s="2">
        <f t="shared" si="264"/>
        <v>1.7301989999999847</v>
      </c>
      <c r="S3130" s="1">
        <f t="shared" si="265"/>
        <v>117.24533232023843</v>
      </c>
      <c r="T3130" s="1">
        <f t="shared" si="266"/>
        <v>113.7532696797616</v>
      </c>
      <c r="U3130" s="1" t="str">
        <f t="shared" si="267"/>
        <v>Change UP</v>
      </c>
      <c r="V3130" s="1" t="str">
        <f t="shared" si="268"/>
        <v/>
      </c>
      <c r="W3130" s="1" t="str">
        <f t="shared" si="269"/>
        <v/>
      </c>
    </row>
    <row r="3131" spans="1:23" x14ac:dyDescent="0.25">
      <c r="A3131" s="3">
        <v>44720</v>
      </c>
      <c r="B3131">
        <v>116.876503</v>
      </c>
      <c r="C3131">
        <v>118.646004</v>
      </c>
      <c r="D3131">
        <v>116.696747</v>
      </c>
      <c r="E3131">
        <v>117.237999</v>
      </c>
      <c r="F3131">
        <v>124.4</v>
      </c>
      <c r="G3131">
        <v>22544000</v>
      </c>
      <c r="I3131" s="2">
        <f t="shared" si="255"/>
        <v>116.701218</v>
      </c>
      <c r="J3131" s="2">
        <f t="shared" si="256"/>
        <v>115.653786</v>
      </c>
      <c r="K3131" s="2">
        <f t="shared" si="257"/>
        <v>114.07807200000001</v>
      </c>
      <c r="L3131" s="2">
        <f t="shared" si="258"/>
        <v>113.03064000000001</v>
      </c>
      <c r="M3131" s="2">
        <f t="shared" si="259"/>
        <v>118.27693199999999</v>
      </c>
      <c r="N3131" s="2">
        <f t="shared" si="260"/>
        <v>119.32436399999999</v>
      </c>
      <c r="O3131" s="2">
        <f t="shared" si="261"/>
        <v>120.90007799999998</v>
      </c>
      <c r="P3131" s="10" t="str">
        <f t="shared" si="262"/>
        <v/>
      </c>
      <c r="Q3131" s="2">
        <f t="shared" si="263"/>
        <v>116.13740079999999</v>
      </c>
      <c r="R3131" s="2">
        <f t="shared" si="264"/>
        <v>1.1005982000000074</v>
      </c>
      <c r="S3131" s="1">
        <f t="shared" si="265"/>
        <v>117.79720178210709</v>
      </c>
      <c r="T3131" s="1">
        <f t="shared" si="266"/>
        <v>114.47759981789289</v>
      </c>
      <c r="U3131" s="1" t="str">
        <f t="shared" si="267"/>
        <v>Change UP</v>
      </c>
      <c r="V3131" s="1" t="str">
        <f t="shared" si="268"/>
        <v/>
      </c>
      <c r="W3131" s="1" t="str">
        <f t="shared" si="269"/>
        <v/>
      </c>
    </row>
    <row r="3132" spans="1:23" x14ac:dyDescent="0.25">
      <c r="A3132" s="3">
        <v>44721</v>
      </c>
      <c r="B3132">
        <v>116.341499</v>
      </c>
      <c r="C3132">
        <v>118.349998</v>
      </c>
      <c r="D3132">
        <v>114.866997</v>
      </c>
      <c r="E3132">
        <v>114.91799899999999</v>
      </c>
      <c r="F3132">
        <v>124.4</v>
      </c>
      <c r="G3132">
        <v>23142000</v>
      </c>
      <c r="I3132" s="2">
        <f t="shared" si="255"/>
        <v>117.52691666666668</v>
      </c>
      <c r="J3132" s="2">
        <f t="shared" si="256"/>
        <v>116.40782933333335</v>
      </c>
      <c r="K3132" s="2">
        <f t="shared" si="257"/>
        <v>115.57765966666668</v>
      </c>
      <c r="L3132" s="2">
        <f t="shared" si="258"/>
        <v>114.45857233333335</v>
      </c>
      <c r="M3132" s="2">
        <f t="shared" si="259"/>
        <v>118.35708633333336</v>
      </c>
      <c r="N3132" s="2">
        <f t="shared" si="260"/>
        <v>119.47617366666668</v>
      </c>
      <c r="O3132" s="2">
        <f t="shared" si="261"/>
        <v>120.30634333333336</v>
      </c>
      <c r="P3132" s="10" t="str">
        <f t="shared" si="262"/>
        <v>Likely down</v>
      </c>
      <c r="Q3132" s="2">
        <f t="shared" si="263"/>
        <v>116.7576004</v>
      </c>
      <c r="R3132" s="2">
        <f t="shared" si="264"/>
        <v>-1.8396014000000065</v>
      </c>
      <c r="S3132" s="1">
        <f t="shared" si="265"/>
        <v>118.0132114583713</v>
      </c>
      <c r="T3132" s="1">
        <f t="shared" si="266"/>
        <v>115.5019893416287</v>
      </c>
      <c r="U3132" s="1" t="str">
        <f t="shared" si="267"/>
        <v>Change DOWN</v>
      </c>
      <c r="V3132" s="1" t="str">
        <f t="shared" si="268"/>
        <v>Change DOWN</v>
      </c>
      <c r="W3132" s="1">
        <f t="shared" si="269"/>
        <v>114.91799899999999</v>
      </c>
    </row>
    <row r="3133" spans="1:23" x14ac:dyDescent="0.25">
      <c r="A3133" s="3">
        <v>44722</v>
      </c>
      <c r="B3133">
        <v>112.78125</v>
      </c>
      <c r="C3133">
        <v>113.49700199999999</v>
      </c>
      <c r="D3133">
        <v>110.861</v>
      </c>
      <c r="E3133">
        <v>111.427498</v>
      </c>
      <c r="F3133">
        <v>124.4</v>
      </c>
      <c r="G3133">
        <v>31324000</v>
      </c>
      <c r="I3133" s="2">
        <f t="shared" si="255"/>
        <v>116.04499800000001</v>
      </c>
      <c r="J3133" s="2">
        <f t="shared" si="256"/>
        <v>113.73999800000001</v>
      </c>
      <c r="K3133" s="2">
        <f t="shared" si="257"/>
        <v>112.56199700000001</v>
      </c>
      <c r="L3133" s="2">
        <f t="shared" si="258"/>
        <v>110.25699700000001</v>
      </c>
      <c r="M3133" s="2">
        <f t="shared" si="259"/>
        <v>117.22299900000002</v>
      </c>
      <c r="N3133" s="2">
        <f t="shared" si="260"/>
        <v>119.52799900000001</v>
      </c>
      <c r="O3133" s="2">
        <f t="shared" si="261"/>
        <v>120.70600000000002</v>
      </c>
      <c r="P3133" s="10" t="str">
        <f t="shared" si="262"/>
        <v>Likely down</v>
      </c>
      <c r="Q3133" s="2">
        <f t="shared" si="263"/>
        <v>116.19199979999999</v>
      </c>
      <c r="R3133" s="2">
        <f t="shared" si="264"/>
        <v>-4.7645017999999908</v>
      </c>
      <c r="S3133" s="1">
        <f t="shared" si="265"/>
        <v>117.52559568275598</v>
      </c>
      <c r="T3133" s="1">
        <f t="shared" si="266"/>
        <v>114.858403917244</v>
      </c>
      <c r="U3133" s="1" t="str">
        <f t="shared" si="267"/>
        <v>Change DOWN</v>
      </c>
      <c r="V3133" s="1" t="str">
        <f t="shared" si="268"/>
        <v/>
      </c>
      <c r="W3133" s="1" t="str">
        <f t="shared" si="269"/>
        <v/>
      </c>
    </row>
    <row r="3134" spans="1:23" x14ac:dyDescent="0.25">
      <c r="A3134" s="3">
        <v>44725</v>
      </c>
      <c r="B3134">
        <v>107.445999</v>
      </c>
      <c r="C3134">
        <v>109.218498</v>
      </c>
      <c r="D3134">
        <v>106.58805099999999</v>
      </c>
      <c r="E3134">
        <v>106.876503</v>
      </c>
      <c r="F3134">
        <v>124.4</v>
      </c>
      <c r="G3134">
        <v>36756000</v>
      </c>
      <c r="I3134" s="2">
        <f t="shared" si="255"/>
        <v>111.9285</v>
      </c>
      <c r="J3134" s="2">
        <f t="shared" si="256"/>
        <v>110.359998</v>
      </c>
      <c r="K3134" s="2">
        <f t="shared" si="257"/>
        <v>109.29249800000001</v>
      </c>
      <c r="L3134" s="2">
        <f t="shared" si="258"/>
        <v>107.72399600000001</v>
      </c>
      <c r="M3134" s="2">
        <f t="shared" si="259"/>
        <v>112.996</v>
      </c>
      <c r="N3134" s="2">
        <f t="shared" si="260"/>
        <v>114.56450199999999</v>
      </c>
      <c r="O3134" s="2">
        <f t="shared" si="261"/>
        <v>115.63200199999999</v>
      </c>
      <c r="P3134" s="10" t="str">
        <f t="shared" si="262"/>
        <v>Definitely down</v>
      </c>
      <c r="Q3134" s="2">
        <f t="shared" si="263"/>
        <v>115.5646988</v>
      </c>
      <c r="R3134" s="2">
        <f t="shared" si="264"/>
        <v>-8.6881958000000026</v>
      </c>
      <c r="S3134" s="1">
        <f t="shared" si="265"/>
        <v>118.0745037233159</v>
      </c>
      <c r="T3134" s="1">
        <f t="shared" si="266"/>
        <v>113.0548938766841</v>
      </c>
      <c r="U3134" s="1" t="str">
        <f t="shared" si="267"/>
        <v>Change DOWN</v>
      </c>
      <c r="V3134" s="1" t="str">
        <f t="shared" si="268"/>
        <v/>
      </c>
      <c r="W3134" s="1" t="str">
        <f t="shared" si="269"/>
        <v/>
      </c>
    </row>
    <row r="3135" spans="1:23" x14ac:dyDescent="0.25">
      <c r="A3135" s="3">
        <v>44726</v>
      </c>
      <c r="B3135">
        <v>106.889999</v>
      </c>
      <c r="C3135">
        <v>108.457497</v>
      </c>
      <c r="D3135">
        <v>106.351997</v>
      </c>
      <c r="E3135">
        <v>107.194</v>
      </c>
      <c r="F3135">
        <v>124.4</v>
      </c>
      <c r="G3135">
        <v>25480000</v>
      </c>
      <c r="I3135" s="2">
        <f t="shared" si="255"/>
        <v>107.56101733333333</v>
      </c>
      <c r="J3135" s="2">
        <f t="shared" si="256"/>
        <v>105.90353666666665</v>
      </c>
      <c r="K3135" s="2">
        <f t="shared" si="257"/>
        <v>104.93057033333332</v>
      </c>
      <c r="L3135" s="2">
        <f t="shared" si="258"/>
        <v>103.27308966666665</v>
      </c>
      <c r="M3135" s="2">
        <f t="shared" si="259"/>
        <v>108.53398366666666</v>
      </c>
      <c r="N3135" s="2">
        <f t="shared" si="260"/>
        <v>110.19146433333333</v>
      </c>
      <c r="O3135" s="2">
        <f t="shared" si="261"/>
        <v>111.16443066666666</v>
      </c>
      <c r="P3135" s="10" t="str">
        <f t="shared" si="262"/>
        <v/>
      </c>
      <c r="Q3135" s="2">
        <f t="shared" si="263"/>
        <v>113.53789979999999</v>
      </c>
      <c r="R3135" s="2">
        <f t="shared" si="264"/>
        <v>-6.3438997999999884</v>
      </c>
      <c r="S3135" s="1">
        <f t="shared" si="265"/>
        <v>117.95523279098038</v>
      </c>
      <c r="T3135" s="1">
        <f t="shared" si="266"/>
        <v>109.12056680901961</v>
      </c>
      <c r="U3135" s="1" t="str">
        <f t="shared" si="267"/>
        <v>Change DOWN</v>
      </c>
      <c r="V3135" s="1" t="str">
        <f t="shared" si="268"/>
        <v/>
      </c>
      <c r="W3135" s="1" t="str">
        <f t="shared" si="269"/>
        <v/>
      </c>
    </row>
    <row r="3136" spans="1:23" x14ac:dyDescent="0.25">
      <c r="A3136" s="3">
        <v>44727</v>
      </c>
      <c r="B3136">
        <v>108.89949799999999</v>
      </c>
      <c r="C3136">
        <v>112.06300400000001</v>
      </c>
      <c r="D3136">
        <v>108.118752</v>
      </c>
      <c r="E3136">
        <v>110.390503</v>
      </c>
      <c r="F3136">
        <v>124.4</v>
      </c>
      <c r="G3136">
        <v>33192000</v>
      </c>
      <c r="I3136" s="2">
        <f t="shared" si="255"/>
        <v>107.334498</v>
      </c>
      <c r="J3136" s="2">
        <f t="shared" si="256"/>
        <v>106.21149899999999</v>
      </c>
      <c r="K3136" s="2">
        <f t="shared" si="257"/>
        <v>105.22899799999999</v>
      </c>
      <c r="L3136" s="2">
        <f t="shared" si="258"/>
        <v>104.10599899999998</v>
      </c>
      <c r="M3136" s="2">
        <f t="shared" si="259"/>
        <v>108.316999</v>
      </c>
      <c r="N3136" s="2">
        <f t="shared" si="260"/>
        <v>109.439998</v>
      </c>
      <c r="O3136" s="2">
        <f t="shared" si="261"/>
        <v>110.422499</v>
      </c>
      <c r="P3136" s="10" t="str">
        <f t="shared" si="262"/>
        <v>Likely up</v>
      </c>
      <c r="Q3136" s="2">
        <f t="shared" si="263"/>
        <v>111.5307998</v>
      </c>
      <c r="R3136" s="2">
        <f t="shared" si="264"/>
        <v>-1.1402968000000016</v>
      </c>
      <c r="S3136" s="1">
        <f t="shared" si="265"/>
        <v>116.12770701025057</v>
      </c>
      <c r="T3136" s="1">
        <f t="shared" si="266"/>
        <v>106.93389258974942</v>
      </c>
      <c r="U3136" s="1" t="str">
        <f t="shared" si="267"/>
        <v>Change DOWN</v>
      </c>
      <c r="V3136" s="1" t="str">
        <f t="shared" si="268"/>
        <v/>
      </c>
      <c r="W3136" s="1" t="str">
        <f t="shared" si="269"/>
        <v/>
      </c>
    </row>
    <row r="3137" spans="1:23" x14ac:dyDescent="0.25">
      <c r="A3137" s="3">
        <v>44728</v>
      </c>
      <c r="B3137">
        <v>108.14949799999999</v>
      </c>
      <c r="C3137">
        <v>109.290497</v>
      </c>
      <c r="D3137">
        <v>105.792503</v>
      </c>
      <c r="E3137">
        <v>106.636002</v>
      </c>
      <c r="F3137">
        <v>124.4</v>
      </c>
      <c r="G3137">
        <v>35314000</v>
      </c>
      <c r="I3137" s="2">
        <f t="shared" si="255"/>
        <v>110.19075300000002</v>
      </c>
      <c r="J3137" s="2">
        <f t="shared" si="256"/>
        <v>108.31850200000002</v>
      </c>
      <c r="K3137" s="2">
        <f t="shared" si="257"/>
        <v>106.24650100000001</v>
      </c>
      <c r="L3137" s="2">
        <f t="shared" si="258"/>
        <v>104.37425000000002</v>
      </c>
      <c r="M3137" s="2">
        <f t="shared" si="259"/>
        <v>112.26275400000003</v>
      </c>
      <c r="N3137" s="2">
        <f t="shared" si="260"/>
        <v>114.13500500000002</v>
      </c>
      <c r="O3137" s="2">
        <f t="shared" si="261"/>
        <v>116.20700600000004</v>
      </c>
      <c r="P3137" s="10" t="str">
        <f t="shared" si="262"/>
        <v>Possibly down</v>
      </c>
      <c r="Q3137" s="2">
        <f t="shared" si="263"/>
        <v>110.1613006</v>
      </c>
      <c r="R3137" s="2">
        <f t="shared" si="264"/>
        <v>-3.5252985999999993</v>
      </c>
      <c r="S3137" s="1">
        <f t="shared" si="265"/>
        <v>113.47327649771654</v>
      </c>
      <c r="T3137" s="1">
        <f t="shared" si="266"/>
        <v>106.84932470228347</v>
      </c>
      <c r="U3137" s="1" t="str">
        <f t="shared" si="267"/>
        <v>Change DOWN</v>
      </c>
      <c r="V3137" s="1" t="str">
        <f t="shared" si="268"/>
        <v/>
      </c>
      <c r="W3137" s="1" t="str">
        <f t="shared" si="269"/>
        <v/>
      </c>
    </row>
    <row r="3138" spans="1:23" x14ac:dyDescent="0.25">
      <c r="A3138" s="3">
        <v>44729</v>
      </c>
      <c r="B3138">
        <v>106.535004</v>
      </c>
      <c r="C3138">
        <v>109.24949599999999</v>
      </c>
      <c r="D3138">
        <v>105.62854799999999</v>
      </c>
      <c r="E3138">
        <v>107.86550099999999</v>
      </c>
      <c r="F3138">
        <v>124.4</v>
      </c>
      <c r="G3138">
        <v>43516000</v>
      </c>
      <c r="I3138" s="2">
        <f t="shared" si="255"/>
        <v>107.23966733333333</v>
      </c>
      <c r="J3138" s="2">
        <f t="shared" si="256"/>
        <v>105.18883766666666</v>
      </c>
      <c r="K3138" s="2">
        <f t="shared" si="257"/>
        <v>103.74167333333332</v>
      </c>
      <c r="L3138" s="2">
        <f t="shared" si="258"/>
        <v>101.69084366666665</v>
      </c>
      <c r="M3138" s="2">
        <f t="shared" si="259"/>
        <v>108.68683166666666</v>
      </c>
      <c r="N3138" s="2">
        <f t="shared" si="260"/>
        <v>110.73766133333334</v>
      </c>
      <c r="O3138" s="2">
        <f t="shared" si="261"/>
        <v>112.18482566666667</v>
      </c>
      <c r="P3138" s="10" t="str">
        <f t="shared" si="262"/>
        <v/>
      </c>
      <c r="Q3138" s="2">
        <f t="shared" si="263"/>
        <v>108.50490119999999</v>
      </c>
      <c r="R3138" s="2">
        <f t="shared" si="264"/>
        <v>-0.6394001999999972</v>
      </c>
      <c r="S3138" s="1">
        <f t="shared" si="265"/>
        <v>110.73873160298601</v>
      </c>
      <c r="T3138" s="1">
        <f t="shared" si="266"/>
        <v>106.27107079701398</v>
      </c>
      <c r="U3138" s="1" t="str">
        <f t="shared" si="267"/>
        <v>Change DOWN</v>
      </c>
      <c r="V3138" s="1" t="str">
        <f t="shared" si="268"/>
        <v/>
      </c>
      <c r="W3138" s="1" t="str">
        <f t="shared" si="269"/>
        <v/>
      </c>
    </row>
    <row r="3139" spans="1:23" x14ac:dyDescent="0.25">
      <c r="A3139" s="3">
        <v>44733</v>
      </c>
      <c r="B3139">
        <v>109.702003</v>
      </c>
      <c r="C3139">
        <v>112.672997</v>
      </c>
      <c r="D3139">
        <v>109.293503</v>
      </c>
      <c r="E3139">
        <v>112.014999</v>
      </c>
      <c r="F3139">
        <v>124.4</v>
      </c>
      <c r="G3139">
        <v>39010000</v>
      </c>
      <c r="I3139" s="2">
        <f t="shared" si="255"/>
        <v>107.58118166666667</v>
      </c>
      <c r="J3139" s="2">
        <f t="shared" si="256"/>
        <v>105.91286733333334</v>
      </c>
      <c r="K3139" s="2">
        <f t="shared" si="257"/>
        <v>103.96023366666667</v>
      </c>
      <c r="L3139" s="2">
        <f t="shared" si="258"/>
        <v>102.29191933333334</v>
      </c>
      <c r="M3139" s="2">
        <f t="shared" si="259"/>
        <v>109.53381533333334</v>
      </c>
      <c r="N3139" s="2">
        <f t="shared" si="260"/>
        <v>111.20212966666666</v>
      </c>
      <c r="O3139" s="2">
        <f t="shared" si="261"/>
        <v>113.15476333333334</v>
      </c>
      <c r="P3139" s="10" t="str">
        <f t="shared" si="262"/>
        <v>Likely up</v>
      </c>
      <c r="Q3139" s="2">
        <f t="shared" si="263"/>
        <v>107.7925018</v>
      </c>
      <c r="R3139" s="2">
        <f t="shared" si="264"/>
        <v>4.2224972000000065</v>
      </c>
      <c r="S3139" s="1">
        <f t="shared" si="265"/>
        <v>109.31645136543899</v>
      </c>
      <c r="T3139" s="1">
        <f t="shared" si="266"/>
        <v>106.268552234561</v>
      </c>
      <c r="U3139" s="1" t="str">
        <f t="shared" si="267"/>
        <v>Change UP</v>
      </c>
      <c r="V3139" s="1" t="str">
        <f t="shared" si="268"/>
        <v>Change UP</v>
      </c>
      <c r="W3139" s="1">
        <f t="shared" si="269"/>
        <v>112.014999</v>
      </c>
    </row>
    <row r="3140" spans="1:23" x14ac:dyDescent="0.25">
      <c r="A3140" s="3">
        <v>44734</v>
      </c>
      <c r="B3140">
        <v>111.16300200000001</v>
      </c>
      <c r="C3140">
        <v>113.76950100000001</v>
      </c>
      <c r="D3140">
        <v>110.72429700000001</v>
      </c>
      <c r="E3140">
        <v>112.033997</v>
      </c>
      <c r="F3140">
        <v>124.4</v>
      </c>
      <c r="G3140">
        <v>23922000</v>
      </c>
      <c r="I3140" s="2">
        <f t="shared" si="255"/>
        <v>111.32716633333332</v>
      </c>
      <c r="J3140" s="2">
        <f t="shared" si="256"/>
        <v>109.98133566666665</v>
      </c>
      <c r="K3140" s="2">
        <f t="shared" si="257"/>
        <v>107.94767233333333</v>
      </c>
      <c r="L3140" s="2">
        <f t="shared" si="258"/>
        <v>106.60184166666666</v>
      </c>
      <c r="M3140" s="2">
        <f t="shared" si="259"/>
        <v>113.36082966666665</v>
      </c>
      <c r="N3140" s="2">
        <f t="shared" si="260"/>
        <v>114.70666033333332</v>
      </c>
      <c r="O3140" s="2">
        <f t="shared" si="261"/>
        <v>116.74032366666664</v>
      </c>
      <c r="P3140" s="10" t="str">
        <f t="shared" si="262"/>
        <v/>
      </c>
      <c r="Q3140" s="2">
        <f t="shared" si="263"/>
        <v>108.820201</v>
      </c>
      <c r="R3140" s="2">
        <f t="shared" si="264"/>
        <v>3.2137960000000021</v>
      </c>
      <c r="S3140" s="1">
        <f t="shared" si="265"/>
        <v>111.11145009634515</v>
      </c>
      <c r="T3140" s="1">
        <f t="shared" si="266"/>
        <v>106.52895190365484</v>
      </c>
      <c r="U3140" s="1" t="str">
        <f t="shared" si="267"/>
        <v>Change UP</v>
      </c>
      <c r="V3140" s="1" t="str">
        <f t="shared" si="268"/>
        <v/>
      </c>
      <c r="W3140" s="1" t="str">
        <f t="shared" si="269"/>
        <v/>
      </c>
    </row>
    <row r="3141" spans="1:23" x14ac:dyDescent="0.25">
      <c r="A3141" s="3">
        <v>44735</v>
      </c>
      <c r="B3141">
        <v>112.949997</v>
      </c>
      <c r="C3141">
        <v>113.19650300000001</v>
      </c>
      <c r="D3141">
        <v>111.028999</v>
      </c>
      <c r="E3141">
        <v>112.68450199999999</v>
      </c>
      <c r="F3141">
        <v>124.4</v>
      </c>
      <c r="G3141">
        <v>24710000</v>
      </c>
      <c r="I3141" s="2">
        <f t="shared" si="255"/>
        <v>112.17593166666667</v>
      </c>
      <c r="J3141" s="2">
        <f t="shared" si="256"/>
        <v>110.58236233333334</v>
      </c>
      <c r="K3141" s="2">
        <f t="shared" si="257"/>
        <v>109.13072766666667</v>
      </c>
      <c r="L3141" s="2">
        <f t="shared" si="258"/>
        <v>107.53715833333334</v>
      </c>
      <c r="M3141" s="2">
        <f t="shared" si="259"/>
        <v>113.62756633333333</v>
      </c>
      <c r="N3141" s="2">
        <f t="shared" si="260"/>
        <v>115.22113566666667</v>
      </c>
      <c r="O3141" s="2">
        <f t="shared" si="261"/>
        <v>116.67277033333333</v>
      </c>
      <c r="P3141" s="10" t="str">
        <f t="shared" si="262"/>
        <v/>
      </c>
      <c r="Q3141" s="2">
        <f t="shared" si="263"/>
        <v>109.78820040000001</v>
      </c>
      <c r="R3141" s="2">
        <f t="shared" si="264"/>
        <v>2.8963015999999868</v>
      </c>
      <c r="S3141" s="1">
        <f t="shared" si="265"/>
        <v>112.23759473999628</v>
      </c>
      <c r="T3141" s="1">
        <f t="shared" si="266"/>
        <v>107.33880606000373</v>
      </c>
      <c r="U3141" s="1" t="str">
        <f t="shared" si="267"/>
        <v>Change UP</v>
      </c>
      <c r="V3141" s="1" t="str">
        <f t="shared" si="268"/>
        <v/>
      </c>
      <c r="W3141" s="1" t="str">
        <f t="shared" si="269"/>
        <v/>
      </c>
    </row>
    <row r="3142" spans="1:23" x14ac:dyDescent="0.25">
      <c r="A3142" s="3">
        <v>44736</v>
      </c>
      <c r="B3142">
        <v>113.602997</v>
      </c>
      <c r="C3142">
        <v>118.637497</v>
      </c>
      <c r="D3142">
        <v>113.602997</v>
      </c>
      <c r="E3142">
        <v>118.53800200000001</v>
      </c>
      <c r="F3142">
        <v>124.4</v>
      </c>
      <c r="G3142">
        <v>39122000</v>
      </c>
      <c r="I3142" s="2">
        <f t="shared" si="255"/>
        <v>112.30333466666667</v>
      </c>
      <c r="J3142" s="2">
        <f t="shared" si="256"/>
        <v>111.41016633333334</v>
      </c>
      <c r="K3142" s="2">
        <f t="shared" si="257"/>
        <v>110.13583066666666</v>
      </c>
      <c r="L3142" s="2">
        <f t="shared" si="258"/>
        <v>109.24266233333333</v>
      </c>
      <c r="M3142" s="2">
        <f t="shared" si="259"/>
        <v>113.57767033333334</v>
      </c>
      <c r="N3142" s="2">
        <f t="shared" si="260"/>
        <v>114.47083866666668</v>
      </c>
      <c r="O3142" s="2">
        <f t="shared" si="261"/>
        <v>115.74517433333335</v>
      </c>
      <c r="P3142" s="10" t="str">
        <f t="shared" si="262"/>
        <v>Definitely up</v>
      </c>
      <c r="Q3142" s="2">
        <f t="shared" si="263"/>
        <v>110.2470002</v>
      </c>
      <c r="R3142" s="2">
        <f t="shared" si="264"/>
        <v>8.2910018000000036</v>
      </c>
      <c r="S3142" s="1">
        <f t="shared" si="265"/>
        <v>113.0295996494815</v>
      </c>
      <c r="T3142" s="1">
        <f t="shared" si="266"/>
        <v>107.46440075051851</v>
      </c>
      <c r="U3142" s="1" t="str">
        <f t="shared" si="267"/>
        <v>Change UP</v>
      </c>
      <c r="V3142" s="1" t="str">
        <f t="shared" si="268"/>
        <v/>
      </c>
      <c r="W3142" s="1" t="str">
        <f t="shared" si="269"/>
        <v/>
      </c>
    </row>
    <row r="3143" spans="1:23" x14ac:dyDescent="0.25">
      <c r="A3143" s="3">
        <v>44739</v>
      </c>
      <c r="B3143">
        <v>118.93499799999999</v>
      </c>
      <c r="C3143">
        <v>119.25</v>
      </c>
      <c r="D3143">
        <v>116.000748</v>
      </c>
      <c r="E3143">
        <v>116.62249799999999</v>
      </c>
      <c r="F3143">
        <v>124.4</v>
      </c>
      <c r="G3143">
        <v>32840000</v>
      </c>
      <c r="I3143" s="2">
        <f t="shared" si="255"/>
        <v>116.92616533333334</v>
      </c>
      <c r="J3143" s="2">
        <f t="shared" si="256"/>
        <v>115.21483366666669</v>
      </c>
      <c r="K3143" s="2">
        <f t="shared" si="257"/>
        <v>111.89166533333335</v>
      </c>
      <c r="L3143" s="2">
        <f t="shared" si="258"/>
        <v>110.1803336666667</v>
      </c>
      <c r="M3143" s="2">
        <f t="shared" si="259"/>
        <v>120.24933366666669</v>
      </c>
      <c r="N3143" s="2">
        <f t="shared" si="260"/>
        <v>121.96066533333334</v>
      </c>
      <c r="O3143" s="2">
        <f t="shared" si="261"/>
        <v>125.28383366666668</v>
      </c>
      <c r="P3143" s="10" t="str">
        <f t="shared" si="262"/>
        <v/>
      </c>
      <c r="Q3143" s="2">
        <f t="shared" si="263"/>
        <v>112.62740020000001</v>
      </c>
      <c r="R3143" s="2">
        <f t="shared" si="264"/>
        <v>3.9950977999999822</v>
      </c>
      <c r="S3143" s="1">
        <f t="shared" si="265"/>
        <v>116.44647472245369</v>
      </c>
      <c r="T3143" s="1">
        <f t="shared" si="266"/>
        <v>108.80832567754634</v>
      </c>
      <c r="U3143" s="1" t="str">
        <f t="shared" si="267"/>
        <v>Change UP</v>
      </c>
      <c r="V3143" s="1" t="str">
        <f t="shared" si="268"/>
        <v/>
      </c>
      <c r="W3143" s="1" t="str">
        <f t="shared" si="269"/>
        <v/>
      </c>
    </row>
    <row r="3144" spans="1:23" x14ac:dyDescent="0.25">
      <c r="A3144" s="3">
        <v>44740</v>
      </c>
      <c r="B3144">
        <v>116.350998</v>
      </c>
      <c r="C3144">
        <v>117.856499</v>
      </c>
      <c r="D3144">
        <v>112.444</v>
      </c>
      <c r="E3144">
        <v>112.57150300000001</v>
      </c>
      <c r="F3144">
        <v>124.4</v>
      </c>
      <c r="G3144">
        <v>28232000</v>
      </c>
      <c r="I3144" s="2">
        <f t="shared" si="255"/>
        <v>117.291082</v>
      </c>
      <c r="J3144" s="2">
        <f t="shared" si="256"/>
        <v>115.33216400000001</v>
      </c>
      <c r="K3144" s="2">
        <f t="shared" si="257"/>
        <v>114.04183</v>
      </c>
      <c r="L3144" s="2">
        <f t="shared" si="258"/>
        <v>112.08291200000001</v>
      </c>
      <c r="M3144" s="2">
        <f t="shared" si="259"/>
        <v>118.581416</v>
      </c>
      <c r="N3144" s="2">
        <f t="shared" si="260"/>
        <v>120.540334</v>
      </c>
      <c r="O3144" s="2">
        <f t="shared" si="261"/>
        <v>121.830668</v>
      </c>
      <c r="P3144" s="10" t="str">
        <f t="shared" si="262"/>
        <v>Likely down</v>
      </c>
      <c r="Q3144" s="2">
        <f t="shared" si="263"/>
        <v>114.37879960000001</v>
      </c>
      <c r="R3144" s="2">
        <f t="shared" si="264"/>
        <v>-1.8072966000000008</v>
      </c>
      <c r="S3144" s="1">
        <f t="shared" si="265"/>
        <v>117.39083562158164</v>
      </c>
      <c r="T3144" s="1">
        <f t="shared" si="266"/>
        <v>111.36676357841837</v>
      </c>
      <c r="U3144" s="1" t="str">
        <f t="shared" si="267"/>
        <v>Change UP</v>
      </c>
      <c r="V3144" s="1" t="str">
        <f t="shared" si="268"/>
        <v/>
      </c>
      <c r="W3144" s="1" t="str">
        <f t="shared" si="269"/>
        <v/>
      </c>
    </row>
    <row r="3145" spans="1:23" x14ac:dyDescent="0.25">
      <c r="A3145" s="3">
        <v>44741</v>
      </c>
      <c r="B3145">
        <v>112.148499</v>
      </c>
      <c r="C3145">
        <v>113.664497</v>
      </c>
      <c r="D3145">
        <v>111.554001</v>
      </c>
      <c r="E3145">
        <v>112.2565</v>
      </c>
      <c r="F3145">
        <v>124.4</v>
      </c>
      <c r="G3145">
        <v>18628000</v>
      </c>
      <c r="I3145" s="2">
        <f t="shared" si="255"/>
        <v>114.29066733333333</v>
      </c>
      <c r="J3145" s="2">
        <f t="shared" si="256"/>
        <v>110.72483566666666</v>
      </c>
      <c r="K3145" s="2">
        <f t="shared" si="257"/>
        <v>108.87816833333333</v>
      </c>
      <c r="L3145" s="2">
        <f t="shared" si="258"/>
        <v>105.31233666666667</v>
      </c>
      <c r="M3145" s="2">
        <f t="shared" si="259"/>
        <v>116.13733466666666</v>
      </c>
      <c r="N3145" s="2">
        <f t="shared" si="260"/>
        <v>119.70316633333333</v>
      </c>
      <c r="O3145" s="2">
        <f t="shared" si="261"/>
        <v>121.54983366666666</v>
      </c>
      <c r="P3145" s="10" t="str">
        <f t="shared" si="262"/>
        <v/>
      </c>
      <c r="Q3145" s="2">
        <f t="shared" si="263"/>
        <v>114.4901004</v>
      </c>
      <c r="R3145" s="2">
        <f t="shared" si="264"/>
        <v>-2.2336004000000003</v>
      </c>
      <c r="S3145" s="1">
        <f t="shared" si="265"/>
        <v>117.40155503491316</v>
      </c>
      <c r="T3145" s="1">
        <f t="shared" si="266"/>
        <v>111.57864576508685</v>
      </c>
      <c r="U3145" s="1" t="str">
        <f t="shared" si="267"/>
        <v>Change UP</v>
      </c>
      <c r="V3145" s="1" t="str">
        <f t="shared" si="268"/>
        <v/>
      </c>
      <c r="W3145" s="1" t="str">
        <f t="shared" si="269"/>
        <v/>
      </c>
    </row>
    <row r="3146" spans="1:23" x14ac:dyDescent="0.25">
      <c r="A3146" s="3">
        <v>44742</v>
      </c>
      <c r="B3146">
        <v>110.49949599999999</v>
      </c>
      <c r="C3146">
        <v>111.329803</v>
      </c>
      <c r="D3146">
        <v>107.30999799999999</v>
      </c>
      <c r="E3146">
        <v>109.37249799999999</v>
      </c>
      <c r="F3146">
        <v>124.4</v>
      </c>
      <c r="G3146">
        <v>38046000</v>
      </c>
      <c r="I3146" s="2">
        <f t="shared" si="255"/>
        <v>112.49166600000001</v>
      </c>
      <c r="J3146" s="2">
        <f t="shared" si="256"/>
        <v>111.31883500000002</v>
      </c>
      <c r="K3146" s="2">
        <f t="shared" si="257"/>
        <v>110.38117000000001</v>
      </c>
      <c r="L3146" s="2">
        <f t="shared" si="258"/>
        <v>109.20833900000002</v>
      </c>
      <c r="M3146" s="2">
        <f t="shared" si="259"/>
        <v>113.42933100000002</v>
      </c>
      <c r="N3146" s="2">
        <f t="shared" si="260"/>
        <v>114.60216200000001</v>
      </c>
      <c r="O3146" s="2">
        <f t="shared" si="261"/>
        <v>115.53982700000002</v>
      </c>
      <c r="P3146" s="10" t="str">
        <f t="shared" si="262"/>
        <v>Likely down</v>
      </c>
      <c r="Q3146" s="2">
        <f t="shared" si="263"/>
        <v>114.53460099999999</v>
      </c>
      <c r="R3146" s="2">
        <f t="shared" si="264"/>
        <v>-5.1621030000000019</v>
      </c>
      <c r="S3146" s="1">
        <f t="shared" si="265"/>
        <v>117.40047336644515</v>
      </c>
      <c r="T3146" s="1">
        <f t="shared" si="266"/>
        <v>111.66872863355484</v>
      </c>
      <c r="U3146" s="1" t="str">
        <f t="shared" si="267"/>
        <v>Change DOWN</v>
      </c>
      <c r="V3146" s="1" t="str">
        <f t="shared" si="268"/>
        <v>Change DOWN</v>
      </c>
      <c r="W3146" s="1">
        <f t="shared" si="269"/>
        <v>109.37249799999999</v>
      </c>
    </row>
    <row r="3147" spans="1:23" x14ac:dyDescent="0.25">
      <c r="A3147" s="3">
        <v>44743</v>
      </c>
      <c r="B3147">
        <v>108.33699799999999</v>
      </c>
      <c r="C3147">
        <v>109.80635100000001</v>
      </c>
      <c r="D3147">
        <v>107.105003</v>
      </c>
      <c r="E3147">
        <v>109.081001</v>
      </c>
      <c r="F3147">
        <v>124.4</v>
      </c>
      <c r="G3147">
        <v>31028000</v>
      </c>
      <c r="I3147" s="2">
        <f t="shared" si="255"/>
        <v>109.33743299999999</v>
      </c>
      <c r="J3147" s="2">
        <f t="shared" si="256"/>
        <v>107.34506299999998</v>
      </c>
      <c r="K3147" s="2">
        <f t="shared" si="257"/>
        <v>105.31762799999998</v>
      </c>
      <c r="L3147" s="2">
        <f t="shared" si="258"/>
        <v>103.32525799999998</v>
      </c>
      <c r="M3147" s="2">
        <f t="shared" si="259"/>
        <v>111.36486799999999</v>
      </c>
      <c r="N3147" s="2">
        <f t="shared" si="260"/>
        <v>113.357238</v>
      </c>
      <c r="O3147" s="2">
        <f t="shared" si="261"/>
        <v>115.38467299999999</v>
      </c>
      <c r="P3147" s="10" t="str">
        <f t="shared" si="262"/>
        <v/>
      </c>
      <c r="Q3147" s="2">
        <f t="shared" si="263"/>
        <v>113.87220019999999</v>
      </c>
      <c r="R3147" s="2">
        <f t="shared" si="264"/>
        <v>-4.7911991999999941</v>
      </c>
      <c r="S3147" s="1">
        <f t="shared" si="265"/>
        <v>117.54246806000084</v>
      </c>
      <c r="T3147" s="1">
        <f t="shared" si="266"/>
        <v>110.20193233999915</v>
      </c>
      <c r="U3147" s="1" t="str">
        <f t="shared" si="267"/>
        <v>Change DOWN</v>
      </c>
      <c r="V3147" s="1" t="str">
        <f t="shared" si="268"/>
        <v/>
      </c>
      <c r="W3147" s="1" t="str">
        <f t="shared" si="269"/>
        <v/>
      </c>
    </row>
    <row r="3148" spans="1:23" x14ac:dyDescent="0.25">
      <c r="A3148" s="3">
        <v>44747</v>
      </c>
      <c r="B3148">
        <v>107.514503</v>
      </c>
      <c r="C3148">
        <v>114.05259700000001</v>
      </c>
      <c r="D3148">
        <v>106.24949599999999</v>
      </c>
      <c r="E3148">
        <v>113.887001</v>
      </c>
      <c r="F3148">
        <v>124.4</v>
      </c>
      <c r="G3148">
        <v>36398000</v>
      </c>
      <c r="I3148" s="2">
        <f t="shared" si="255"/>
        <v>108.66411833333335</v>
      </c>
      <c r="J3148" s="2">
        <f t="shared" si="256"/>
        <v>107.52188566666669</v>
      </c>
      <c r="K3148" s="2">
        <f t="shared" si="257"/>
        <v>105.96277033333334</v>
      </c>
      <c r="L3148" s="2">
        <f t="shared" si="258"/>
        <v>104.82053766666668</v>
      </c>
      <c r="M3148" s="2">
        <f t="shared" si="259"/>
        <v>110.2232336666667</v>
      </c>
      <c r="N3148" s="2">
        <f t="shared" si="260"/>
        <v>111.36546633333336</v>
      </c>
      <c r="O3148" s="2">
        <f t="shared" si="261"/>
        <v>112.92458166666671</v>
      </c>
      <c r="P3148" s="10" t="str">
        <f t="shared" si="262"/>
        <v>Definitely up</v>
      </c>
      <c r="Q3148" s="2">
        <f t="shared" si="263"/>
        <v>111.9808</v>
      </c>
      <c r="R3148" s="2">
        <f t="shared" si="264"/>
        <v>1.9062009999999958</v>
      </c>
      <c r="S3148" s="1">
        <f t="shared" si="265"/>
        <v>115.02966759350984</v>
      </c>
      <c r="T3148" s="1">
        <f t="shared" si="266"/>
        <v>108.93193240649016</v>
      </c>
      <c r="U3148" s="1" t="str">
        <f t="shared" si="267"/>
        <v>Change DOWN</v>
      </c>
      <c r="V3148" s="1" t="str">
        <f t="shared" si="268"/>
        <v/>
      </c>
      <c r="W3148" s="1" t="str">
        <f t="shared" si="269"/>
        <v/>
      </c>
    </row>
    <row r="3149" spans="1:23" x14ac:dyDescent="0.25">
      <c r="A3149" s="3">
        <v>44748</v>
      </c>
      <c r="B3149">
        <v>114.09200300000001</v>
      </c>
      <c r="C3149">
        <v>116.351997</v>
      </c>
      <c r="D3149">
        <v>112.25050400000001</v>
      </c>
      <c r="E3149">
        <v>115.21350099999999</v>
      </c>
      <c r="F3149">
        <v>124.4</v>
      </c>
      <c r="G3149">
        <v>28852000</v>
      </c>
      <c r="I3149" s="2">
        <f t="shared" si="255"/>
        <v>111.39636466666667</v>
      </c>
      <c r="J3149" s="2">
        <f t="shared" si="256"/>
        <v>108.74013233333334</v>
      </c>
      <c r="K3149" s="2">
        <f t="shared" si="257"/>
        <v>103.59326366666666</v>
      </c>
      <c r="L3149" s="2">
        <f t="shared" si="258"/>
        <v>100.93703133333332</v>
      </c>
      <c r="M3149" s="2">
        <f t="shared" si="259"/>
        <v>116.54323333333335</v>
      </c>
      <c r="N3149" s="2">
        <f t="shared" si="260"/>
        <v>119.19946566666668</v>
      </c>
      <c r="O3149" s="2">
        <f t="shared" si="261"/>
        <v>124.34633433333336</v>
      </c>
      <c r="P3149" s="10" t="str">
        <f t="shared" si="262"/>
        <v/>
      </c>
      <c r="Q3149" s="2">
        <f t="shared" si="263"/>
        <v>111.43370060000002</v>
      </c>
      <c r="R3149" s="2">
        <f t="shared" si="264"/>
        <v>3.7798003999999708</v>
      </c>
      <c r="S3149" s="1">
        <f t="shared" si="265"/>
        <v>113.54166333525018</v>
      </c>
      <c r="T3149" s="1">
        <f t="shared" si="266"/>
        <v>109.32573786474987</v>
      </c>
      <c r="U3149" s="1" t="str">
        <f t="shared" si="267"/>
        <v>Change UP</v>
      </c>
      <c r="V3149" s="1" t="str">
        <f t="shared" si="268"/>
        <v>Change UP</v>
      </c>
      <c r="W3149" s="1">
        <f t="shared" si="269"/>
        <v>115.21350099999999</v>
      </c>
    </row>
    <row r="3150" spans="1:23" x14ac:dyDescent="0.25">
      <c r="A3150" s="3">
        <v>44749</v>
      </c>
      <c r="B3150">
        <v>116.008003</v>
      </c>
      <c r="C3150">
        <v>119.86199999999999</v>
      </c>
      <c r="D3150">
        <v>115.533997</v>
      </c>
      <c r="E3150">
        <v>119.306</v>
      </c>
      <c r="F3150">
        <v>124.4</v>
      </c>
      <c r="G3150">
        <v>32184000</v>
      </c>
      <c r="I3150" s="2">
        <f t="shared" si="255"/>
        <v>114.60533400000001</v>
      </c>
      <c r="J3150" s="2">
        <f t="shared" si="256"/>
        <v>112.85867100000003</v>
      </c>
      <c r="K3150" s="2">
        <f t="shared" si="257"/>
        <v>110.50384100000002</v>
      </c>
      <c r="L3150" s="2">
        <f t="shared" si="258"/>
        <v>108.75717800000004</v>
      </c>
      <c r="M3150" s="2">
        <f t="shared" si="259"/>
        <v>116.96016400000002</v>
      </c>
      <c r="N3150" s="2">
        <f t="shared" si="260"/>
        <v>118.706827</v>
      </c>
      <c r="O3150" s="2">
        <f t="shared" si="261"/>
        <v>121.06165700000001</v>
      </c>
      <c r="P3150" s="10" t="str">
        <f t="shared" si="262"/>
        <v>Likely up</v>
      </c>
      <c r="Q3150" s="2">
        <f t="shared" si="263"/>
        <v>111.96210019999998</v>
      </c>
      <c r="R3150" s="2">
        <f t="shared" si="264"/>
        <v>7.3438998000000169</v>
      </c>
      <c r="S3150" s="1">
        <f t="shared" si="265"/>
        <v>114.67181852709631</v>
      </c>
      <c r="T3150" s="1">
        <f t="shared" si="266"/>
        <v>109.25238187290365</v>
      </c>
      <c r="U3150" s="1" t="str">
        <f t="shared" si="267"/>
        <v>Change UP</v>
      </c>
      <c r="V3150" s="1" t="str">
        <f t="shared" si="268"/>
        <v/>
      </c>
      <c r="W3150" s="1" t="str">
        <f t="shared" si="269"/>
        <v/>
      </c>
    </row>
    <row r="3151" spans="1:23" x14ac:dyDescent="0.25">
      <c r="A3151" s="3">
        <v>44750</v>
      </c>
      <c r="B3151">
        <v>117.550003</v>
      </c>
      <c r="C3151">
        <v>120.43499799999999</v>
      </c>
      <c r="D3151">
        <v>117.514</v>
      </c>
      <c r="E3151">
        <v>120.168503</v>
      </c>
      <c r="F3151">
        <v>124.4</v>
      </c>
      <c r="G3151">
        <v>29082000</v>
      </c>
      <c r="I3151" s="2">
        <f t="shared" si="255"/>
        <v>118.233999</v>
      </c>
      <c r="J3151" s="2">
        <f t="shared" si="256"/>
        <v>116.605998</v>
      </c>
      <c r="K3151" s="2">
        <f t="shared" si="257"/>
        <v>113.905996</v>
      </c>
      <c r="L3151" s="2">
        <f t="shared" si="258"/>
        <v>112.277995</v>
      </c>
      <c r="M3151" s="2">
        <f t="shared" si="259"/>
        <v>120.93400099999999</v>
      </c>
      <c r="N3151" s="2">
        <f t="shared" si="260"/>
        <v>122.56200199999999</v>
      </c>
      <c r="O3151" s="2">
        <f t="shared" si="261"/>
        <v>125.26200399999999</v>
      </c>
      <c r="P3151" s="10" t="str">
        <f t="shared" si="262"/>
        <v/>
      </c>
      <c r="Q3151" s="2">
        <f t="shared" si="263"/>
        <v>113.3720002</v>
      </c>
      <c r="R3151" s="2">
        <f t="shared" si="264"/>
        <v>6.796502799999999</v>
      </c>
      <c r="S3151" s="1">
        <f t="shared" si="265"/>
        <v>117.65211108142022</v>
      </c>
      <c r="T3151" s="1">
        <f t="shared" si="266"/>
        <v>109.09188931857979</v>
      </c>
      <c r="U3151" s="1" t="str">
        <f t="shared" si="267"/>
        <v>Change UP</v>
      </c>
      <c r="V3151" s="1" t="str">
        <f t="shared" si="268"/>
        <v/>
      </c>
      <c r="W3151" s="1" t="str">
        <f t="shared" si="269"/>
        <v/>
      </c>
    </row>
    <row r="3152" spans="1:23" x14ac:dyDescent="0.25">
      <c r="A3152" s="3">
        <v>44753</v>
      </c>
      <c r="B3152">
        <v>118.650002</v>
      </c>
      <c r="C3152">
        <v>118.79450199999999</v>
      </c>
      <c r="D3152">
        <v>116.234497</v>
      </c>
      <c r="E3152">
        <v>116.522499</v>
      </c>
      <c r="F3152">
        <v>124.4</v>
      </c>
      <c r="G3152">
        <v>26718000</v>
      </c>
      <c r="I3152" s="2">
        <f t="shared" si="255"/>
        <v>119.37250033333333</v>
      </c>
      <c r="J3152" s="2">
        <f t="shared" si="256"/>
        <v>118.31000266666668</v>
      </c>
      <c r="K3152" s="2">
        <f t="shared" si="257"/>
        <v>116.45150233333334</v>
      </c>
      <c r="L3152" s="2">
        <f t="shared" si="258"/>
        <v>115.38900466666668</v>
      </c>
      <c r="M3152" s="2">
        <f t="shared" si="259"/>
        <v>121.23100066666667</v>
      </c>
      <c r="N3152" s="2">
        <f t="shared" si="260"/>
        <v>122.29349833333333</v>
      </c>
      <c r="O3152" s="2">
        <f t="shared" si="261"/>
        <v>124.15199866666667</v>
      </c>
      <c r="P3152" s="10" t="str">
        <f t="shared" si="262"/>
        <v>Possibly down</v>
      </c>
      <c r="Q3152" s="2">
        <f t="shared" si="263"/>
        <v>115.53120120000001</v>
      </c>
      <c r="R3152" s="2">
        <f t="shared" si="264"/>
        <v>0.99129779999998391</v>
      </c>
      <c r="S3152" s="1">
        <f t="shared" si="265"/>
        <v>120.00789317900652</v>
      </c>
      <c r="T3152" s="1">
        <f t="shared" si="266"/>
        <v>111.05450922099351</v>
      </c>
      <c r="U3152" s="1" t="str">
        <f t="shared" si="267"/>
        <v>Change UP</v>
      </c>
      <c r="V3152" s="1" t="str">
        <f t="shared" si="268"/>
        <v/>
      </c>
      <c r="W3152" s="1" t="str">
        <f t="shared" si="269"/>
        <v/>
      </c>
    </row>
    <row r="3153" spans="1:23" x14ac:dyDescent="0.25">
      <c r="A3153" s="3">
        <v>44754</v>
      </c>
      <c r="B3153">
        <v>116.83850099999999</v>
      </c>
      <c r="C3153">
        <v>117.849503</v>
      </c>
      <c r="D3153">
        <v>114.614998</v>
      </c>
      <c r="E3153">
        <v>114.849503</v>
      </c>
      <c r="F3153">
        <v>124.4</v>
      </c>
      <c r="G3153">
        <v>24970000</v>
      </c>
      <c r="I3153" s="2">
        <f t="shared" si="255"/>
        <v>117.18383266666666</v>
      </c>
      <c r="J3153" s="2">
        <f t="shared" si="256"/>
        <v>115.57316333333333</v>
      </c>
      <c r="K3153" s="2">
        <f t="shared" si="257"/>
        <v>114.62382766666667</v>
      </c>
      <c r="L3153" s="2">
        <f t="shared" si="258"/>
        <v>113.01315833333334</v>
      </c>
      <c r="M3153" s="2">
        <f t="shared" si="259"/>
        <v>118.13316833333332</v>
      </c>
      <c r="N3153" s="2">
        <f t="shared" si="260"/>
        <v>119.74383766666665</v>
      </c>
      <c r="O3153" s="2">
        <f t="shared" si="261"/>
        <v>120.69317333333331</v>
      </c>
      <c r="P3153" s="10" t="str">
        <f t="shared" si="262"/>
        <v>Possibly down</v>
      </c>
      <c r="Q3153" s="2">
        <f t="shared" si="263"/>
        <v>117.01950079999999</v>
      </c>
      <c r="R3153" s="2">
        <f t="shared" si="264"/>
        <v>-2.1699977999999902</v>
      </c>
      <c r="S3153" s="1">
        <f t="shared" si="265"/>
        <v>119.68715400605062</v>
      </c>
      <c r="T3153" s="1">
        <f t="shared" si="266"/>
        <v>114.35184759394936</v>
      </c>
      <c r="U3153" s="1" t="str">
        <f t="shared" si="267"/>
        <v>Change UP</v>
      </c>
      <c r="V3153" s="1" t="str">
        <f t="shared" si="268"/>
        <v/>
      </c>
      <c r="W3153" s="1" t="str">
        <f t="shared" si="269"/>
        <v/>
      </c>
    </row>
    <row r="3154" spans="1:23" x14ac:dyDescent="0.25">
      <c r="A3154" s="3">
        <v>44755</v>
      </c>
      <c r="B3154">
        <v>112.639</v>
      </c>
      <c r="C3154">
        <v>115.156998</v>
      </c>
      <c r="D3154">
        <v>111.822998</v>
      </c>
      <c r="E3154">
        <v>112.18699599999999</v>
      </c>
      <c r="F3154">
        <v>124.4</v>
      </c>
      <c r="G3154">
        <v>38958000</v>
      </c>
      <c r="I3154" s="2">
        <f t="shared" si="255"/>
        <v>115.77133466666665</v>
      </c>
      <c r="J3154" s="2">
        <f t="shared" si="256"/>
        <v>113.69316633333329</v>
      </c>
      <c r="K3154" s="2">
        <f t="shared" si="257"/>
        <v>112.53682966666665</v>
      </c>
      <c r="L3154" s="2">
        <f t="shared" si="258"/>
        <v>110.4586613333333</v>
      </c>
      <c r="M3154" s="2">
        <f t="shared" si="259"/>
        <v>116.92767133333329</v>
      </c>
      <c r="N3154" s="2">
        <f t="shared" si="260"/>
        <v>119.00583966666665</v>
      </c>
      <c r="O3154" s="2">
        <f t="shared" si="261"/>
        <v>120.16217633333329</v>
      </c>
      <c r="P3154" s="10" t="str">
        <f t="shared" si="262"/>
        <v>Likely down</v>
      </c>
      <c r="Q3154" s="2">
        <f t="shared" si="263"/>
        <v>117.21200119999999</v>
      </c>
      <c r="R3154" s="2">
        <f t="shared" si="264"/>
        <v>-5.0250051999999954</v>
      </c>
      <c r="S3154" s="1">
        <f t="shared" si="265"/>
        <v>119.61910256606316</v>
      </c>
      <c r="T3154" s="1">
        <f t="shared" si="266"/>
        <v>114.80489983393682</v>
      </c>
      <c r="U3154" s="1" t="str">
        <f t="shared" si="267"/>
        <v>Change DOWN</v>
      </c>
      <c r="V3154" s="1" t="str">
        <f t="shared" si="268"/>
        <v>Change DOWN</v>
      </c>
      <c r="W3154" s="1">
        <f t="shared" si="269"/>
        <v>112.18699599999999</v>
      </c>
    </row>
    <row r="3155" spans="1:23" x14ac:dyDescent="0.25">
      <c r="A3155" s="3">
        <v>44756</v>
      </c>
      <c r="B3155">
        <v>110.825996</v>
      </c>
      <c r="C3155">
        <v>111.987503</v>
      </c>
      <c r="D3155">
        <v>109.32550000000001</v>
      </c>
      <c r="E3155">
        <v>111.44000200000001</v>
      </c>
      <c r="F3155">
        <v>124.4</v>
      </c>
      <c r="G3155">
        <v>32366000</v>
      </c>
      <c r="I3155" s="2">
        <f t="shared" si="255"/>
        <v>113.05566399999999</v>
      </c>
      <c r="J3155" s="2">
        <f t="shared" si="256"/>
        <v>110.95432999999998</v>
      </c>
      <c r="K3155" s="2">
        <f t="shared" si="257"/>
        <v>109.72166399999999</v>
      </c>
      <c r="L3155" s="2">
        <f t="shared" si="258"/>
        <v>107.62032999999998</v>
      </c>
      <c r="M3155" s="2">
        <f t="shared" si="259"/>
        <v>114.28832999999999</v>
      </c>
      <c r="N3155" s="2">
        <f t="shared" si="260"/>
        <v>116.389664</v>
      </c>
      <c r="O3155" s="2">
        <f t="shared" si="261"/>
        <v>117.62232999999999</v>
      </c>
      <c r="P3155" s="10" t="str">
        <f t="shared" si="262"/>
        <v/>
      </c>
      <c r="Q3155" s="2">
        <f t="shared" si="263"/>
        <v>116.60670020000001</v>
      </c>
      <c r="R3155" s="2">
        <f t="shared" si="264"/>
        <v>-5.166698199999999</v>
      </c>
      <c r="S3155" s="1">
        <f t="shared" si="265"/>
        <v>119.87018283568366</v>
      </c>
      <c r="T3155" s="1">
        <f t="shared" si="266"/>
        <v>113.34321756431635</v>
      </c>
      <c r="U3155" s="1" t="str">
        <f t="shared" si="267"/>
        <v>Change DOWN</v>
      </c>
      <c r="V3155" s="1" t="str">
        <f t="shared" si="268"/>
        <v/>
      </c>
      <c r="W3155" s="1" t="str">
        <f t="shared" si="269"/>
        <v/>
      </c>
    </row>
    <row r="3156" spans="1:23" x14ac:dyDescent="0.25">
      <c r="A3156" s="3">
        <v>44757</v>
      </c>
      <c r="B3156">
        <v>112.962997</v>
      </c>
      <c r="C3156">
        <v>114.00050400000001</v>
      </c>
      <c r="D3156">
        <v>111.822502</v>
      </c>
      <c r="E3156">
        <v>112.766998</v>
      </c>
      <c r="F3156">
        <v>124.4</v>
      </c>
      <c r="G3156">
        <v>34330000</v>
      </c>
      <c r="I3156" s="2">
        <f t="shared" si="255"/>
        <v>110.91766833333334</v>
      </c>
      <c r="J3156" s="2">
        <f t="shared" si="256"/>
        <v>109.84783366666667</v>
      </c>
      <c r="K3156" s="2">
        <f t="shared" si="257"/>
        <v>108.25566533333334</v>
      </c>
      <c r="L3156" s="2">
        <f t="shared" si="258"/>
        <v>107.18583066666667</v>
      </c>
      <c r="M3156" s="2">
        <f t="shared" si="259"/>
        <v>112.50983666666667</v>
      </c>
      <c r="N3156" s="2">
        <f t="shared" si="260"/>
        <v>113.57967133333334</v>
      </c>
      <c r="O3156" s="2">
        <f t="shared" si="261"/>
        <v>115.17183966666667</v>
      </c>
      <c r="P3156" s="10" t="str">
        <f t="shared" si="262"/>
        <v>Possibly up</v>
      </c>
      <c r="Q3156" s="2">
        <f t="shared" si="263"/>
        <v>115.0335006</v>
      </c>
      <c r="R3156" s="2">
        <f t="shared" si="264"/>
        <v>-2.2665025999999955</v>
      </c>
      <c r="S3156" s="1">
        <f t="shared" si="265"/>
        <v>118.55610764684886</v>
      </c>
      <c r="T3156" s="1">
        <f t="shared" si="266"/>
        <v>111.51089355315113</v>
      </c>
      <c r="U3156" s="1" t="str">
        <f t="shared" si="267"/>
        <v>Change DOWN</v>
      </c>
      <c r="V3156" s="1" t="str">
        <f t="shared" si="268"/>
        <v/>
      </c>
      <c r="W3156" s="1" t="str">
        <f t="shared" si="269"/>
        <v/>
      </c>
    </row>
    <row r="3157" spans="1:23" x14ac:dyDescent="0.25">
      <c r="A3157" s="3">
        <v>44760</v>
      </c>
      <c r="B3157">
        <v>113.44000200000001</v>
      </c>
      <c r="C3157">
        <v>114.800003</v>
      </c>
      <c r="D3157">
        <v>109.300003</v>
      </c>
      <c r="E3157">
        <v>109.910004</v>
      </c>
      <c r="F3157">
        <v>124.4</v>
      </c>
      <c r="G3157">
        <v>33354000</v>
      </c>
      <c r="I3157" s="2">
        <f t="shared" si="255"/>
        <v>112.86333466666667</v>
      </c>
      <c r="J3157" s="2">
        <f t="shared" si="256"/>
        <v>111.72616533333334</v>
      </c>
      <c r="K3157" s="2">
        <f t="shared" si="257"/>
        <v>110.68533266666667</v>
      </c>
      <c r="L3157" s="2">
        <f t="shared" si="258"/>
        <v>109.54816333333333</v>
      </c>
      <c r="M3157" s="2">
        <f t="shared" si="259"/>
        <v>113.90416733333335</v>
      </c>
      <c r="N3157" s="2">
        <f t="shared" si="260"/>
        <v>115.04133666666668</v>
      </c>
      <c r="O3157" s="2">
        <f t="shared" si="261"/>
        <v>116.08216933333335</v>
      </c>
      <c r="P3157" s="10" t="str">
        <f t="shared" si="262"/>
        <v>Likely down</v>
      </c>
      <c r="Q3157" s="2">
        <f t="shared" si="263"/>
        <v>113.5531996</v>
      </c>
      <c r="R3157" s="2">
        <f t="shared" si="264"/>
        <v>-3.6431955999999985</v>
      </c>
      <c r="S3157" s="1">
        <f t="shared" si="265"/>
        <v>115.64170209944986</v>
      </c>
      <c r="T3157" s="1">
        <f t="shared" si="266"/>
        <v>111.46469710055014</v>
      </c>
      <c r="U3157" s="1" t="str">
        <f t="shared" si="267"/>
        <v>Change DOWN</v>
      </c>
      <c r="V3157" s="1" t="str">
        <f t="shared" si="268"/>
        <v/>
      </c>
      <c r="W3157" s="1" t="str">
        <f t="shared" si="269"/>
        <v/>
      </c>
    </row>
    <row r="3158" spans="1:23" x14ac:dyDescent="0.25">
      <c r="A3158" s="3">
        <v>44761</v>
      </c>
      <c r="B3158">
        <v>111.730003</v>
      </c>
      <c r="C3158">
        <v>114.80999799999999</v>
      </c>
      <c r="D3158">
        <v>110.5</v>
      </c>
      <c r="E3158">
        <v>114.620003</v>
      </c>
      <c r="F3158">
        <v>124.4</v>
      </c>
      <c r="G3158">
        <v>30992300</v>
      </c>
      <c r="I3158" s="2">
        <f t="shared" si="255"/>
        <v>111.33667000000001</v>
      </c>
      <c r="J3158" s="2">
        <f t="shared" si="256"/>
        <v>107.87333700000002</v>
      </c>
      <c r="K3158" s="2">
        <f t="shared" si="257"/>
        <v>105.83667000000001</v>
      </c>
      <c r="L3158" s="2">
        <f t="shared" si="258"/>
        <v>102.37333700000002</v>
      </c>
      <c r="M3158" s="2">
        <f t="shared" si="259"/>
        <v>113.37333700000002</v>
      </c>
      <c r="N3158" s="2">
        <f t="shared" si="260"/>
        <v>116.83667000000001</v>
      </c>
      <c r="O3158" s="2">
        <f t="shared" si="261"/>
        <v>118.87333700000002</v>
      </c>
      <c r="P3158" s="10" t="str">
        <f t="shared" si="262"/>
        <v>Possibly up</v>
      </c>
      <c r="Q3158" s="2">
        <f t="shared" si="263"/>
        <v>112.23070060000001</v>
      </c>
      <c r="R3158" s="2">
        <f t="shared" si="264"/>
        <v>2.3893023999999912</v>
      </c>
      <c r="S3158" s="1">
        <f t="shared" si="265"/>
        <v>114.04443211188698</v>
      </c>
      <c r="T3158" s="1">
        <f t="shared" si="266"/>
        <v>110.41696908811304</v>
      </c>
      <c r="U3158" s="1" t="str">
        <f t="shared" si="267"/>
        <v>Change UP</v>
      </c>
      <c r="V3158" s="1" t="str">
        <f t="shared" si="268"/>
        <v>Change UP</v>
      </c>
      <c r="W3158" s="1">
        <f t="shared" si="269"/>
        <v>114.620003</v>
      </c>
    </row>
    <row r="3159" spans="1:23" x14ac:dyDescent="0.25">
      <c r="A3159" s="3">
        <v>44762</v>
      </c>
      <c r="B3159">
        <v>114.05999799999999</v>
      </c>
      <c r="C3159">
        <v>116.33000199999999</v>
      </c>
      <c r="D3159">
        <v>113.260002</v>
      </c>
      <c r="E3159">
        <v>114.699997</v>
      </c>
      <c r="F3159">
        <v>124.4</v>
      </c>
      <c r="G3159">
        <v>26780100</v>
      </c>
      <c r="I3159" s="2">
        <f t="shared" si="255"/>
        <v>113.31000033333333</v>
      </c>
      <c r="J3159" s="2">
        <f t="shared" si="256"/>
        <v>111.81000266666668</v>
      </c>
      <c r="K3159" s="2">
        <f t="shared" si="257"/>
        <v>109.00000233333334</v>
      </c>
      <c r="L3159" s="2">
        <f t="shared" si="258"/>
        <v>107.50000466666668</v>
      </c>
      <c r="M3159" s="2">
        <f t="shared" si="259"/>
        <v>116.12000066666667</v>
      </c>
      <c r="N3159" s="2">
        <f t="shared" si="260"/>
        <v>117.61999833333333</v>
      </c>
      <c r="O3159" s="2">
        <f t="shared" si="261"/>
        <v>120.42999866666666</v>
      </c>
      <c r="P3159" s="10" t="str">
        <f t="shared" si="262"/>
        <v/>
      </c>
      <c r="Q3159" s="2">
        <f t="shared" si="263"/>
        <v>112.18480060000002</v>
      </c>
      <c r="R3159" s="2">
        <f t="shared" si="264"/>
        <v>2.5151963999999793</v>
      </c>
      <c r="S3159" s="1">
        <f t="shared" si="265"/>
        <v>113.916749927149</v>
      </c>
      <c r="T3159" s="1">
        <f t="shared" si="266"/>
        <v>110.45285127285103</v>
      </c>
      <c r="U3159" s="1" t="str">
        <f t="shared" si="267"/>
        <v>Change UP</v>
      </c>
      <c r="V3159" s="1" t="str">
        <f t="shared" si="268"/>
        <v/>
      </c>
      <c r="W3159" s="1" t="str">
        <f t="shared" si="269"/>
        <v/>
      </c>
    </row>
    <row r="3160" spans="1:23" x14ac:dyDescent="0.25">
      <c r="A3160" s="3">
        <v>44763</v>
      </c>
      <c r="B3160">
        <v>115.089996</v>
      </c>
      <c r="C3160">
        <v>115.209999</v>
      </c>
      <c r="D3160">
        <v>111.910004</v>
      </c>
      <c r="E3160">
        <v>115.040001</v>
      </c>
      <c r="F3160">
        <v>124.4</v>
      </c>
      <c r="G3160">
        <v>27267800</v>
      </c>
      <c r="I3160" s="2">
        <f t="shared" si="255"/>
        <v>114.76333366666665</v>
      </c>
      <c r="J3160" s="2">
        <f t="shared" si="256"/>
        <v>113.19666533333331</v>
      </c>
      <c r="K3160" s="2">
        <f t="shared" si="257"/>
        <v>111.69333366666666</v>
      </c>
      <c r="L3160" s="2">
        <f t="shared" si="258"/>
        <v>110.12666533333332</v>
      </c>
      <c r="M3160" s="2">
        <f t="shared" si="259"/>
        <v>116.26666533333331</v>
      </c>
      <c r="N3160" s="2">
        <f t="shared" si="260"/>
        <v>117.83333366666665</v>
      </c>
      <c r="O3160" s="2">
        <f t="shared" si="261"/>
        <v>119.3366653333333</v>
      </c>
      <c r="P3160" s="10" t="str">
        <f t="shared" si="262"/>
        <v/>
      </c>
      <c r="Q3160" s="2">
        <f t="shared" si="263"/>
        <v>112.68740080000001</v>
      </c>
      <c r="R3160" s="2">
        <f t="shared" si="264"/>
        <v>2.3526001999999977</v>
      </c>
      <c r="S3160" s="1">
        <f t="shared" si="265"/>
        <v>114.75269540324906</v>
      </c>
      <c r="T3160" s="1">
        <f t="shared" si="266"/>
        <v>110.62210619675095</v>
      </c>
      <c r="U3160" s="1" t="str">
        <f t="shared" si="267"/>
        <v>Change UP</v>
      </c>
      <c r="V3160" s="1" t="str">
        <f t="shared" si="268"/>
        <v/>
      </c>
      <c r="W3160" s="1" t="str">
        <f t="shared" si="269"/>
        <v/>
      </c>
    </row>
    <row r="3161" spans="1:23" x14ac:dyDescent="0.25">
      <c r="A3161" s="3">
        <v>44764</v>
      </c>
      <c r="B3161">
        <v>111.80999799999999</v>
      </c>
      <c r="C3161">
        <v>113.18</v>
      </c>
      <c r="D3161">
        <v>107.599998</v>
      </c>
      <c r="E3161">
        <v>108.360001</v>
      </c>
      <c r="F3161">
        <v>124.4</v>
      </c>
      <c r="G3161">
        <v>44455300</v>
      </c>
      <c r="I3161" s="2">
        <f t="shared" si="255"/>
        <v>114.05333466666667</v>
      </c>
      <c r="J3161" s="2">
        <f t="shared" si="256"/>
        <v>112.89667033333335</v>
      </c>
      <c r="K3161" s="2">
        <f t="shared" si="257"/>
        <v>110.75333966666668</v>
      </c>
      <c r="L3161" s="2">
        <f t="shared" si="258"/>
        <v>109.59667533333335</v>
      </c>
      <c r="M3161" s="2">
        <f t="shared" si="259"/>
        <v>116.19666533333334</v>
      </c>
      <c r="N3161" s="2">
        <f t="shared" si="260"/>
        <v>117.35332966666667</v>
      </c>
      <c r="O3161" s="2">
        <f t="shared" si="261"/>
        <v>119.49666033333334</v>
      </c>
      <c r="P3161" s="10" t="str">
        <f t="shared" si="262"/>
        <v>Definitely down</v>
      </c>
      <c r="Q3161" s="2">
        <f t="shared" si="263"/>
        <v>113.4074006</v>
      </c>
      <c r="R3161" s="2">
        <f t="shared" si="264"/>
        <v>-5.0473996000000056</v>
      </c>
      <c r="S3161" s="1">
        <f t="shared" si="265"/>
        <v>115.55498602133004</v>
      </c>
      <c r="T3161" s="1">
        <f t="shared" si="266"/>
        <v>111.25981517866997</v>
      </c>
      <c r="U3161" s="1" t="str">
        <f t="shared" si="267"/>
        <v>Change DOWN</v>
      </c>
      <c r="V3161" s="1" t="str">
        <f t="shared" si="268"/>
        <v>Change DOWN</v>
      </c>
      <c r="W3161" s="1">
        <f t="shared" si="269"/>
        <v>108.360001</v>
      </c>
    </row>
    <row r="3162" spans="1:23" x14ac:dyDescent="0.25">
      <c r="A3162" s="3">
        <v>44767</v>
      </c>
      <c r="B3162">
        <v>108.879997</v>
      </c>
      <c r="C3162">
        <v>110.58000199999999</v>
      </c>
      <c r="D3162">
        <v>107.010002</v>
      </c>
      <c r="E3162">
        <v>108.209999</v>
      </c>
      <c r="F3162">
        <v>124.4</v>
      </c>
      <c r="G3162">
        <v>28289900</v>
      </c>
      <c r="I3162" s="2">
        <f t="shared" si="255"/>
        <v>109.71333299999999</v>
      </c>
      <c r="J3162" s="2">
        <f t="shared" si="256"/>
        <v>106.24666599999998</v>
      </c>
      <c r="K3162" s="2">
        <f t="shared" si="257"/>
        <v>104.13333099999998</v>
      </c>
      <c r="L3162" s="2">
        <f t="shared" si="258"/>
        <v>100.66666399999997</v>
      </c>
      <c r="M3162" s="2">
        <f t="shared" si="259"/>
        <v>111.82666799999998</v>
      </c>
      <c r="N3162" s="2">
        <f t="shared" si="260"/>
        <v>115.293335</v>
      </c>
      <c r="O3162" s="2">
        <f t="shared" si="261"/>
        <v>117.40666999999999</v>
      </c>
      <c r="P3162" s="10" t="str">
        <f t="shared" si="262"/>
        <v/>
      </c>
      <c r="Q3162" s="2">
        <f t="shared" si="263"/>
        <v>112.5260012</v>
      </c>
      <c r="R3162" s="2">
        <f t="shared" si="264"/>
        <v>-4.3160021999999998</v>
      </c>
      <c r="S3162" s="1">
        <f t="shared" si="265"/>
        <v>115.67363107373153</v>
      </c>
      <c r="T3162" s="1">
        <f t="shared" si="266"/>
        <v>109.37837132626846</v>
      </c>
      <c r="U3162" s="1" t="str">
        <f t="shared" si="267"/>
        <v>Change DOWN</v>
      </c>
      <c r="V3162" s="1" t="str">
        <f t="shared" si="268"/>
        <v/>
      </c>
      <c r="W3162" s="1" t="str">
        <f t="shared" si="269"/>
        <v/>
      </c>
    </row>
    <row r="3163" spans="1:23" x14ac:dyDescent="0.25">
      <c r="A3163" s="3">
        <v>44768</v>
      </c>
      <c r="B3163">
        <v>107.43</v>
      </c>
      <c r="C3163">
        <v>107.739998</v>
      </c>
      <c r="D3163">
        <v>104.760002</v>
      </c>
      <c r="E3163">
        <v>105.44000200000001</v>
      </c>
      <c r="F3163">
        <v>124.4</v>
      </c>
      <c r="G3163">
        <v>36626600</v>
      </c>
      <c r="I3163" s="2">
        <f t="shared" si="255"/>
        <v>108.60000100000001</v>
      </c>
      <c r="J3163" s="2">
        <f t="shared" si="256"/>
        <v>106.62000000000002</v>
      </c>
      <c r="K3163" s="2">
        <f t="shared" si="257"/>
        <v>105.03000100000001</v>
      </c>
      <c r="L3163" s="2">
        <f t="shared" si="258"/>
        <v>103.05000000000003</v>
      </c>
      <c r="M3163" s="2">
        <f t="shared" si="259"/>
        <v>110.19000000000001</v>
      </c>
      <c r="N3163" s="2">
        <f t="shared" si="260"/>
        <v>112.170001</v>
      </c>
      <c r="O3163" s="2">
        <f t="shared" si="261"/>
        <v>113.76</v>
      </c>
      <c r="P3163" s="10" t="str">
        <f t="shared" si="262"/>
        <v>Possibly down</v>
      </c>
      <c r="Q3163" s="2">
        <f t="shared" si="263"/>
        <v>112.18600020000001</v>
      </c>
      <c r="R3163" s="2">
        <f t="shared" si="264"/>
        <v>-6.7459982000000025</v>
      </c>
      <c r="S3163" s="1">
        <f t="shared" si="265"/>
        <v>115.75099408246393</v>
      </c>
      <c r="T3163" s="1">
        <f t="shared" si="266"/>
        <v>108.62100631753609</v>
      </c>
      <c r="U3163" s="1" t="str">
        <f t="shared" si="267"/>
        <v>Change DOWN</v>
      </c>
      <c r="V3163" s="1" t="str">
        <f t="shared" si="268"/>
        <v/>
      </c>
      <c r="W3163" s="1" t="str">
        <f t="shared" si="269"/>
        <v/>
      </c>
    </row>
    <row r="3164" spans="1:23" x14ac:dyDescent="0.25">
      <c r="A3164" s="3">
        <v>44769</v>
      </c>
      <c r="B3164">
        <v>109.599998</v>
      </c>
      <c r="C3164">
        <v>114.400002</v>
      </c>
      <c r="D3164">
        <v>108.41999800000001</v>
      </c>
      <c r="E3164">
        <v>113.599998</v>
      </c>
      <c r="F3164">
        <v>124.4</v>
      </c>
      <c r="G3164">
        <v>41474600</v>
      </c>
      <c r="I3164" s="2">
        <f t="shared" si="255"/>
        <v>105.98000066666667</v>
      </c>
      <c r="J3164" s="2">
        <f t="shared" si="256"/>
        <v>104.22000333333334</v>
      </c>
      <c r="K3164" s="2">
        <f t="shared" si="257"/>
        <v>103.00000466666667</v>
      </c>
      <c r="L3164" s="2">
        <f t="shared" si="258"/>
        <v>101.24000733333334</v>
      </c>
      <c r="M3164" s="2">
        <f t="shared" si="259"/>
        <v>107.19999933333334</v>
      </c>
      <c r="N3164" s="2">
        <f t="shared" si="260"/>
        <v>108.95999666666667</v>
      </c>
      <c r="O3164" s="2">
        <f t="shared" si="261"/>
        <v>110.17999533333334</v>
      </c>
      <c r="P3164" s="10" t="str">
        <f t="shared" si="262"/>
        <v>Definitely up</v>
      </c>
      <c r="Q3164" s="2">
        <f t="shared" si="263"/>
        <v>110.35</v>
      </c>
      <c r="R3164" s="2">
        <f t="shared" si="264"/>
        <v>3.249998000000005</v>
      </c>
      <c r="S3164" s="1">
        <f t="shared" si="265"/>
        <v>114.63854182502678</v>
      </c>
      <c r="T3164" s="1">
        <f t="shared" si="266"/>
        <v>106.06145817497321</v>
      </c>
      <c r="U3164" s="1" t="str">
        <f t="shared" si="267"/>
        <v>Change DOWN</v>
      </c>
      <c r="V3164" s="1" t="str">
        <f t="shared" si="268"/>
        <v/>
      </c>
      <c r="W3164" s="1" t="str">
        <f t="shared" si="269"/>
        <v/>
      </c>
    </row>
    <row r="3165" spans="1:23" x14ac:dyDescent="0.25">
      <c r="A3165" s="3">
        <v>44770</v>
      </c>
      <c r="B3165">
        <v>112.800003</v>
      </c>
      <c r="C3165">
        <v>114.699997</v>
      </c>
      <c r="D3165">
        <v>111.850998</v>
      </c>
      <c r="E3165">
        <v>114.589996</v>
      </c>
      <c r="F3165">
        <v>124.4</v>
      </c>
      <c r="G3165">
        <v>23303800</v>
      </c>
      <c r="I3165" s="2">
        <f t="shared" si="255"/>
        <v>112.13999933333332</v>
      </c>
      <c r="J3165" s="2">
        <f t="shared" si="256"/>
        <v>109.87999666666664</v>
      </c>
      <c r="K3165" s="2">
        <f t="shared" si="257"/>
        <v>106.15999533333333</v>
      </c>
      <c r="L3165" s="2">
        <f t="shared" si="258"/>
        <v>103.89999266666665</v>
      </c>
      <c r="M3165" s="2">
        <f t="shared" si="259"/>
        <v>115.86000066666664</v>
      </c>
      <c r="N3165" s="2">
        <f t="shared" si="260"/>
        <v>118.12000333333332</v>
      </c>
      <c r="O3165" s="2">
        <f t="shared" si="261"/>
        <v>121.84000466666663</v>
      </c>
      <c r="P3165" s="10" t="str">
        <f t="shared" si="262"/>
        <v/>
      </c>
      <c r="Q3165" s="2">
        <f t="shared" si="263"/>
        <v>110.1300002</v>
      </c>
      <c r="R3165" s="2">
        <f t="shared" si="264"/>
        <v>4.4599958000000015</v>
      </c>
      <c r="S3165" s="1">
        <f t="shared" si="265"/>
        <v>114.1600243153128</v>
      </c>
      <c r="T3165" s="1">
        <f t="shared" si="266"/>
        <v>106.0999760846872</v>
      </c>
      <c r="U3165" s="1" t="str">
        <f t="shared" si="267"/>
        <v>Change UP</v>
      </c>
      <c r="V3165" s="1" t="str">
        <f t="shared" si="268"/>
        <v>Change UP</v>
      </c>
      <c r="W3165" s="1">
        <f t="shared" si="269"/>
        <v>114.589996</v>
      </c>
    </row>
    <row r="3166" spans="1:23" x14ac:dyDescent="0.25">
      <c r="A3166" s="3">
        <v>44771</v>
      </c>
      <c r="B3166">
        <v>113.400002</v>
      </c>
      <c r="C3166">
        <v>116.900002</v>
      </c>
      <c r="D3166">
        <v>113.230003</v>
      </c>
      <c r="E3166">
        <v>116.639999</v>
      </c>
      <c r="F3166">
        <v>124.4</v>
      </c>
      <c r="G3166">
        <v>31336200</v>
      </c>
      <c r="I3166" s="2">
        <f t="shared" si="255"/>
        <v>113.71366366666666</v>
      </c>
      <c r="J3166" s="2">
        <f t="shared" si="256"/>
        <v>112.72733033333333</v>
      </c>
      <c r="K3166" s="2">
        <f t="shared" si="257"/>
        <v>110.86466466666667</v>
      </c>
      <c r="L3166" s="2">
        <f t="shared" si="258"/>
        <v>109.87833133333334</v>
      </c>
      <c r="M3166" s="2">
        <f t="shared" si="259"/>
        <v>115.57632933333332</v>
      </c>
      <c r="N3166" s="2">
        <f t="shared" si="260"/>
        <v>116.56266266666665</v>
      </c>
      <c r="O3166" s="2">
        <f t="shared" si="261"/>
        <v>118.42532833333331</v>
      </c>
      <c r="P3166" s="10" t="str">
        <f t="shared" si="262"/>
        <v>Likely up</v>
      </c>
      <c r="Q3166" s="2">
        <f t="shared" si="263"/>
        <v>110.03999920000001</v>
      </c>
      <c r="R3166" s="2">
        <f t="shared" si="264"/>
        <v>6.599999799999992</v>
      </c>
      <c r="S3166" s="1">
        <f t="shared" si="265"/>
        <v>113.93574467615804</v>
      </c>
      <c r="T3166" s="1">
        <f t="shared" si="266"/>
        <v>106.14425372384198</v>
      </c>
      <c r="U3166" s="1" t="str">
        <f t="shared" si="267"/>
        <v>Change UP</v>
      </c>
      <c r="V3166" s="1" t="str">
        <f t="shared" si="268"/>
        <v/>
      </c>
      <c r="W3166" s="1" t="str">
        <f t="shared" si="269"/>
        <v/>
      </c>
    </row>
    <row r="3167" spans="1:23" x14ac:dyDescent="0.25">
      <c r="A3167" s="3">
        <v>44774</v>
      </c>
      <c r="B3167">
        <v>115.529999</v>
      </c>
      <c r="C3167">
        <v>117.120003</v>
      </c>
      <c r="D3167">
        <v>114.69000200000001</v>
      </c>
      <c r="E3167">
        <v>115.480003</v>
      </c>
      <c r="F3167">
        <v>124.4</v>
      </c>
      <c r="G3167">
        <v>22856200</v>
      </c>
      <c r="I3167" s="2">
        <f t="shared" ref="I3167:I3230" si="270">AVERAGE(C3166:E3166)</f>
        <v>115.59000133333332</v>
      </c>
      <c r="J3167" s="2">
        <f t="shared" ref="J3167:J3230" si="271">(2*I3167)-C3166</f>
        <v>114.28000066666664</v>
      </c>
      <c r="K3167" s="2">
        <f t="shared" ref="K3167:K3230" si="272">I3167-(C3166-D3166)</f>
        <v>111.92000233333331</v>
      </c>
      <c r="L3167" s="2">
        <f t="shared" ref="L3167:L3230" si="273">D3166-2*(C3166-I3167)</f>
        <v>110.61000166666663</v>
      </c>
      <c r="M3167" s="2">
        <f t="shared" ref="M3167:M3230" si="274">(2*I3167)-D3166</f>
        <v>117.94999966666664</v>
      </c>
      <c r="N3167" s="2">
        <f t="shared" ref="N3167:N3230" si="275">I3167+(C3166-D3166)</f>
        <v>119.26000033333332</v>
      </c>
      <c r="O3167" s="2">
        <f t="shared" ref="O3167:O3230" si="276">C3166+2*(I3167-D3166)</f>
        <v>121.61999866666665</v>
      </c>
      <c r="P3167" s="10" t="str">
        <f t="shared" ref="P3167:P3230" si="277">IF(E3167&lt;L3167,"Definitely down",IF(AND(E3167&lt;J3167,E3167&lt;K3167),"Likely down",IF(E3167&lt;J3167,"Possibly down",IF(E3167&gt;O3167,"Definitely up",IF(AND(E3167&gt;M3167,E3167&gt;N3167),"Likely up",IF(E3167&gt;M3167,"Possibly up",""))))))</f>
        <v/>
      </c>
      <c r="Q3167" s="2">
        <f t="shared" ref="Q3167:Q3230" si="278">AVERAGE(E3162:E3166)</f>
        <v>111.69599880000001</v>
      </c>
      <c r="R3167" s="2">
        <f t="shared" ref="R3167:R3230" si="279">E3167-Q3167</f>
        <v>3.7840041999999841</v>
      </c>
      <c r="S3167" s="1">
        <f t="shared" si="265"/>
        <v>116.37930055442548</v>
      </c>
      <c r="T3167" s="1">
        <f t="shared" si="266"/>
        <v>107.01269704557454</v>
      </c>
      <c r="U3167" s="1" t="str">
        <f t="shared" si="267"/>
        <v>Change UP</v>
      </c>
      <c r="V3167" s="1" t="str">
        <f t="shared" si="268"/>
        <v/>
      </c>
      <c r="W3167" s="1" t="str">
        <f t="shared" si="269"/>
        <v/>
      </c>
    </row>
    <row r="3168" spans="1:23" x14ac:dyDescent="0.25">
      <c r="A3168" s="3">
        <v>44775</v>
      </c>
      <c r="B3168">
        <v>114.43</v>
      </c>
      <c r="C3168">
        <v>117.08000199999999</v>
      </c>
      <c r="D3168">
        <v>114.260002</v>
      </c>
      <c r="E3168">
        <v>115.900002</v>
      </c>
      <c r="F3168">
        <v>124.4</v>
      </c>
      <c r="G3168">
        <v>17911000</v>
      </c>
      <c r="I3168" s="2">
        <f t="shared" si="270"/>
        <v>115.763336</v>
      </c>
      <c r="J3168" s="2">
        <f t="shared" si="271"/>
        <v>114.40666899999999</v>
      </c>
      <c r="K3168" s="2">
        <f t="shared" si="272"/>
        <v>113.33333500000001</v>
      </c>
      <c r="L3168" s="2">
        <f t="shared" si="273"/>
        <v>111.976668</v>
      </c>
      <c r="M3168" s="2">
        <f t="shared" si="274"/>
        <v>116.83666999999998</v>
      </c>
      <c r="N3168" s="2">
        <f t="shared" si="275"/>
        <v>118.19333699999999</v>
      </c>
      <c r="O3168" s="2">
        <f t="shared" si="276"/>
        <v>119.26667099999997</v>
      </c>
      <c r="P3168" s="10" t="str">
        <f t="shared" si="277"/>
        <v/>
      </c>
      <c r="Q3168" s="2">
        <f t="shared" si="278"/>
        <v>113.1499996</v>
      </c>
      <c r="R3168" s="2">
        <f t="shared" si="279"/>
        <v>2.7500023999999996</v>
      </c>
      <c r="S3168" s="1">
        <f t="shared" ref="S3168:S3231" si="280">AVERAGE(E3163:E3167)+$X$2*_xlfn.STDEV.S(E3163:E3167)</f>
        <v>117.60334561283219</v>
      </c>
      <c r="T3168" s="1">
        <f t="shared" ref="T3168:T3231" si="281">AVERAGE(E3163:E3167)-$X$2*_xlfn.STDEV.S(E3163:E3167)</f>
        <v>108.69665358716782</v>
      </c>
      <c r="U3168" s="1" t="str">
        <f t="shared" ref="U3168:U3231" si="282">IF(E3168&gt;S3168,"Change UP",IF(E3168&lt;T3168,"Change DOWN",U3167))</f>
        <v>Change UP</v>
      </c>
      <c r="V3168" s="1" t="str">
        <f t="shared" ref="V3168:V3231" si="283">IF(U3168=U3167,"",U3168)</f>
        <v/>
      </c>
      <c r="W3168" s="1" t="str">
        <f t="shared" ref="W3168:W3231" si="284">IF(V3168&lt;&gt;"",E3168,"")</f>
        <v/>
      </c>
    </row>
    <row r="3169" spans="1:23" x14ac:dyDescent="0.25">
      <c r="A3169" s="3">
        <v>44776</v>
      </c>
      <c r="B3169">
        <v>116.339996</v>
      </c>
      <c r="C3169">
        <v>119.41999800000001</v>
      </c>
      <c r="D3169">
        <v>116.150002</v>
      </c>
      <c r="E3169">
        <v>118.779999</v>
      </c>
      <c r="F3169">
        <v>124.4</v>
      </c>
      <c r="G3169">
        <v>25302800</v>
      </c>
      <c r="I3169" s="2">
        <f t="shared" si="270"/>
        <v>115.74666866666666</v>
      </c>
      <c r="J3169" s="2">
        <f t="shared" si="271"/>
        <v>114.41333533333334</v>
      </c>
      <c r="K3169" s="2">
        <f t="shared" si="272"/>
        <v>112.92666866666667</v>
      </c>
      <c r="L3169" s="2">
        <f t="shared" si="273"/>
        <v>111.59333533333334</v>
      </c>
      <c r="M3169" s="2">
        <f t="shared" si="274"/>
        <v>117.23333533333333</v>
      </c>
      <c r="N3169" s="2">
        <f t="shared" si="275"/>
        <v>118.56666866666666</v>
      </c>
      <c r="O3169" s="2">
        <f t="shared" si="276"/>
        <v>120.05333533333332</v>
      </c>
      <c r="P3169" s="10" t="str">
        <f t="shared" si="277"/>
        <v>Likely up</v>
      </c>
      <c r="Q3169" s="2">
        <f t="shared" si="278"/>
        <v>115.24199960000001</v>
      </c>
      <c r="R3169" s="2">
        <f t="shared" si="279"/>
        <v>3.5379993999999897</v>
      </c>
      <c r="S3169" s="1">
        <f t="shared" si="280"/>
        <v>116.42154326685102</v>
      </c>
      <c r="T3169" s="1">
        <f t="shared" si="281"/>
        <v>114.06245593314901</v>
      </c>
      <c r="U3169" s="1" t="str">
        <f t="shared" si="282"/>
        <v>Change UP</v>
      </c>
      <c r="V3169" s="1" t="str">
        <f t="shared" si="283"/>
        <v/>
      </c>
      <c r="W3169" s="1" t="str">
        <f t="shared" si="284"/>
        <v/>
      </c>
    </row>
    <row r="3170" spans="1:23" x14ac:dyDescent="0.25">
      <c r="A3170" s="3">
        <v>44777</v>
      </c>
      <c r="B3170">
        <v>118.300003</v>
      </c>
      <c r="C3170">
        <v>119.5</v>
      </c>
      <c r="D3170">
        <v>117.709999</v>
      </c>
      <c r="E3170">
        <v>118.870003</v>
      </c>
      <c r="F3170">
        <v>124.4</v>
      </c>
      <c r="G3170">
        <v>15757700</v>
      </c>
      <c r="I3170" s="2">
        <f t="shared" si="270"/>
        <v>118.11666633333334</v>
      </c>
      <c r="J3170" s="2">
        <f t="shared" si="271"/>
        <v>116.81333466666668</v>
      </c>
      <c r="K3170" s="2">
        <f t="shared" si="272"/>
        <v>114.84667033333334</v>
      </c>
      <c r="L3170" s="2">
        <f t="shared" si="273"/>
        <v>113.54333866666667</v>
      </c>
      <c r="M3170" s="2">
        <f t="shared" si="274"/>
        <v>120.08333066666668</v>
      </c>
      <c r="N3170" s="2">
        <f t="shared" si="275"/>
        <v>121.38666233333335</v>
      </c>
      <c r="O3170" s="2">
        <f t="shared" si="276"/>
        <v>123.35332666666669</v>
      </c>
      <c r="P3170" s="10" t="str">
        <f t="shared" si="277"/>
        <v/>
      </c>
      <c r="Q3170" s="2">
        <f t="shared" si="278"/>
        <v>116.2779998</v>
      </c>
      <c r="R3170" s="2">
        <f t="shared" si="279"/>
        <v>2.5920031999999935</v>
      </c>
      <c r="S3170" s="1">
        <f t="shared" si="280"/>
        <v>117.86072541393557</v>
      </c>
      <c r="T3170" s="1">
        <f t="shared" si="281"/>
        <v>114.69527418606444</v>
      </c>
      <c r="U3170" s="1" t="str">
        <f t="shared" si="282"/>
        <v>Change UP</v>
      </c>
      <c r="V3170" s="1" t="str">
        <f t="shared" si="283"/>
        <v/>
      </c>
      <c r="W3170" s="1" t="str">
        <f t="shared" si="284"/>
        <v/>
      </c>
    </row>
    <row r="3171" spans="1:23" x14ac:dyDescent="0.25">
      <c r="A3171" s="3">
        <v>44778</v>
      </c>
      <c r="B3171">
        <v>116.93</v>
      </c>
      <c r="C3171">
        <v>118.860001</v>
      </c>
      <c r="D3171">
        <v>116.709999</v>
      </c>
      <c r="E3171">
        <v>118.220001</v>
      </c>
      <c r="F3171">
        <v>124.4</v>
      </c>
      <c r="G3171">
        <v>15615700</v>
      </c>
      <c r="I3171" s="2">
        <f t="shared" si="270"/>
        <v>118.69333399999999</v>
      </c>
      <c r="J3171" s="2">
        <f t="shared" si="271"/>
        <v>117.88666799999999</v>
      </c>
      <c r="K3171" s="2">
        <f t="shared" si="272"/>
        <v>116.90333299999999</v>
      </c>
      <c r="L3171" s="2">
        <f t="shared" si="273"/>
        <v>116.09666699999998</v>
      </c>
      <c r="M3171" s="2">
        <f t="shared" si="274"/>
        <v>119.67666899999999</v>
      </c>
      <c r="N3171" s="2">
        <f t="shared" si="275"/>
        <v>120.483335</v>
      </c>
      <c r="O3171" s="2">
        <f t="shared" si="276"/>
        <v>121.46666999999999</v>
      </c>
      <c r="P3171" s="10" t="str">
        <f t="shared" si="277"/>
        <v/>
      </c>
      <c r="Q3171" s="2">
        <f t="shared" si="278"/>
        <v>117.13400119999999</v>
      </c>
      <c r="R3171" s="2">
        <f t="shared" si="279"/>
        <v>1.0859998000000104</v>
      </c>
      <c r="S3171" s="1">
        <f t="shared" si="280"/>
        <v>118.73286902224302</v>
      </c>
      <c r="T3171" s="1">
        <f t="shared" si="281"/>
        <v>115.53513337775695</v>
      </c>
      <c r="U3171" s="1" t="str">
        <f t="shared" si="282"/>
        <v>Change UP</v>
      </c>
      <c r="V3171" s="1" t="str">
        <f t="shared" si="283"/>
        <v/>
      </c>
      <c r="W3171" s="1" t="str">
        <f t="shared" si="284"/>
        <v/>
      </c>
    </row>
    <row r="3172" spans="1:23" x14ac:dyDescent="0.25">
      <c r="A3172" s="3">
        <v>44781</v>
      </c>
      <c r="B3172">
        <v>119.120003</v>
      </c>
      <c r="C3172">
        <v>120.860001</v>
      </c>
      <c r="D3172">
        <v>117.83000199999999</v>
      </c>
      <c r="E3172">
        <v>118.139999</v>
      </c>
      <c r="F3172">
        <v>124.4</v>
      </c>
      <c r="G3172">
        <v>17061100</v>
      </c>
      <c r="I3172" s="2">
        <f t="shared" si="270"/>
        <v>117.93000033333333</v>
      </c>
      <c r="J3172" s="2">
        <f t="shared" si="271"/>
        <v>116.99999966666665</v>
      </c>
      <c r="K3172" s="2">
        <f t="shared" si="272"/>
        <v>115.77999833333332</v>
      </c>
      <c r="L3172" s="2">
        <f t="shared" si="273"/>
        <v>114.84999766666665</v>
      </c>
      <c r="M3172" s="2">
        <f t="shared" si="274"/>
        <v>119.15000166666665</v>
      </c>
      <c r="N3172" s="2">
        <f t="shared" si="275"/>
        <v>120.08000233333333</v>
      </c>
      <c r="O3172" s="2">
        <f t="shared" si="276"/>
        <v>121.30000366666665</v>
      </c>
      <c r="P3172" s="10" t="str">
        <f t="shared" si="277"/>
        <v/>
      </c>
      <c r="Q3172" s="2">
        <f t="shared" si="278"/>
        <v>117.45000159999999</v>
      </c>
      <c r="R3172" s="2">
        <f t="shared" si="279"/>
        <v>0.68999740000000997</v>
      </c>
      <c r="S3172" s="1">
        <f t="shared" si="280"/>
        <v>119.08260606679616</v>
      </c>
      <c r="T3172" s="1">
        <f t="shared" si="281"/>
        <v>115.81739713320383</v>
      </c>
      <c r="U3172" s="1" t="str">
        <f t="shared" si="282"/>
        <v>Change UP</v>
      </c>
      <c r="V3172" s="1" t="str">
        <f t="shared" si="283"/>
        <v/>
      </c>
      <c r="W3172" s="1" t="str">
        <f t="shared" si="284"/>
        <v/>
      </c>
    </row>
    <row r="3173" spans="1:23" x14ac:dyDescent="0.25">
      <c r="A3173" s="3">
        <v>44782</v>
      </c>
      <c r="B3173">
        <v>117.989998</v>
      </c>
      <c r="C3173">
        <v>118.199997</v>
      </c>
      <c r="D3173">
        <v>116.55999799999999</v>
      </c>
      <c r="E3173">
        <v>117.5</v>
      </c>
      <c r="F3173">
        <v>124.4</v>
      </c>
      <c r="G3173">
        <v>15424300</v>
      </c>
      <c r="I3173" s="2">
        <f t="shared" si="270"/>
        <v>118.94333399999999</v>
      </c>
      <c r="J3173" s="2">
        <f t="shared" si="271"/>
        <v>117.02666699999999</v>
      </c>
      <c r="K3173" s="2">
        <f t="shared" si="272"/>
        <v>115.91333499999999</v>
      </c>
      <c r="L3173" s="2">
        <f t="shared" si="273"/>
        <v>113.99666799999999</v>
      </c>
      <c r="M3173" s="2">
        <f t="shared" si="274"/>
        <v>120.05666599999999</v>
      </c>
      <c r="N3173" s="2">
        <f t="shared" si="275"/>
        <v>121.973333</v>
      </c>
      <c r="O3173" s="2">
        <f t="shared" si="276"/>
        <v>123.086665</v>
      </c>
      <c r="P3173" s="10" t="str">
        <f t="shared" si="277"/>
        <v/>
      </c>
      <c r="Q3173" s="2">
        <f t="shared" si="278"/>
        <v>117.98200079999999</v>
      </c>
      <c r="R3173" s="2">
        <f t="shared" si="279"/>
        <v>-0.48200079999999446</v>
      </c>
      <c r="S3173" s="1">
        <f t="shared" si="280"/>
        <v>119.19047872325851</v>
      </c>
      <c r="T3173" s="1">
        <f t="shared" si="281"/>
        <v>116.77352287674148</v>
      </c>
      <c r="U3173" s="1" t="str">
        <f t="shared" si="282"/>
        <v>Change UP</v>
      </c>
      <c r="V3173" s="1" t="str">
        <f t="shared" si="283"/>
        <v/>
      </c>
      <c r="W3173" s="1" t="str">
        <f t="shared" si="284"/>
        <v/>
      </c>
    </row>
    <row r="3174" spans="1:23" x14ac:dyDescent="0.25">
      <c r="A3174" s="3">
        <v>44783</v>
      </c>
      <c r="B3174">
        <v>119.589996</v>
      </c>
      <c r="C3174">
        <v>121.779999</v>
      </c>
      <c r="D3174">
        <v>119.360001</v>
      </c>
      <c r="E3174">
        <v>120.650002</v>
      </c>
      <c r="F3174">
        <v>124.4</v>
      </c>
      <c r="G3174">
        <v>20497000</v>
      </c>
      <c r="I3174" s="2">
        <f t="shared" si="270"/>
        <v>117.41999833333334</v>
      </c>
      <c r="J3174" s="2">
        <f t="shared" si="271"/>
        <v>116.63999966666668</v>
      </c>
      <c r="K3174" s="2">
        <f t="shared" si="272"/>
        <v>115.77999933333334</v>
      </c>
      <c r="L3174" s="2">
        <f t="shared" si="273"/>
        <v>115.00000066666668</v>
      </c>
      <c r="M3174" s="2">
        <f t="shared" si="274"/>
        <v>118.27999866666669</v>
      </c>
      <c r="N3174" s="2">
        <f t="shared" si="275"/>
        <v>119.05999733333334</v>
      </c>
      <c r="O3174" s="2">
        <f t="shared" si="276"/>
        <v>119.91999766666669</v>
      </c>
      <c r="P3174" s="10" t="str">
        <f t="shared" si="277"/>
        <v>Definitely up</v>
      </c>
      <c r="Q3174" s="2">
        <f t="shared" si="278"/>
        <v>118.3020004</v>
      </c>
      <c r="R3174" s="2">
        <f t="shared" si="279"/>
        <v>2.3480016000000035</v>
      </c>
      <c r="S3174" s="1">
        <f t="shared" si="280"/>
        <v>118.85591434006903</v>
      </c>
      <c r="T3174" s="1">
        <f t="shared" si="281"/>
        <v>117.74808645993096</v>
      </c>
      <c r="U3174" s="1" t="str">
        <f t="shared" si="282"/>
        <v>Change UP</v>
      </c>
      <c r="V3174" s="1" t="str">
        <f t="shared" si="283"/>
        <v/>
      </c>
      <c r="W3174" s="1" t="str">
        <f t="shared" si="284"/>
        <v/>
      </c>
    </row>
    <row r="3175" spans="1:23" x14ac:dyDescent="0.25">
      <c r="A3175" s="3">
        <v>44784</v>
      </c>
      <c r="B3175">
        <v>122.08000199999999</v>
      </c>
      <c r="C3175">
        <v>122.339996</v>
      </c>
      <c r="D3175">
        <v>119.550003</v>
      </c>
      <c r="E3175">
        <v>119.82</v>
      </c>
      <c r="F3175">
        <v>124.4</v>
      </c>
      <c r="G3175">
        <v>16671600</v>
      </c>
      <c r="I3175" s="2">
        <f t="shared" si="270"/>
        <v>120.59666733333331</v>
      </c>
      <c r="J3175" s="2">
        <f t="shared" si="271"/>
        <v>119.41333566666663</v>
      </c>
      <c r="K3175" s="2">
        <f t="shared" si="272"/>
        <v>118.17666933333331</v>
      </c>
      <c r="L3175" s="2">
        <f t="shared" si="273"/>
        <v>116.99333766666662</v>
      </c>
      <c r="M3175" s="2">
        <f t="shared" si="274"/>
        <v>121.83333366666663</v>
      </c>
      <c r="N3175" s="2">
        <f t="shared" si="275"/>
        <v>123.01666533333332</v>
      </c>
      <c r="O3175" s="2">
        <f t="shared" si="276"/>
        <v>124.25333166666664</v>
      </c>
      <c r="P3175" s="10" t="str">
        <f t="shared" si="277"/>
        <v/>
      </c>
      <c r="Q3175" s="2">
        <f t="shared" si="278"/>
        <v>118.676001</v>
      </c>
      <c r="R3175" s="2">
        <f t="shared" si="279"/>
        <v>1.1439989999999938</v>
      </c>
      <c r="S3175" s="1">
        <f t="shared" si="280"/>
        <v>119.88146037509421</v>
      </c>
      <c r="T3175" s="1">
        <f t="shared" si="281"/>
        <v>117.47054162490579</v>
      </c>
      <c r="U3175" s="1" t="str">
        <f t="shared" si="282"/>
        <v>Change UP</v>
      </c>
      <c r="V3175" s="1" t="str">
        <f t="shared" si="283"/>
        <v/>
      </c>
      <c r="W3175" s="1" t="str">
        <f t="shared" si="284"/>
        <v/>
      </c>
    </row>
    <row r="3176" spans="1:23" x14ac:dyDescent="0.25">
      <c r="A3176" s="3">
        <v>44785</v>
      </c>
      <c r="B3176">
        <v>121.160004</v>
      </c>
      <c r="C3176">
        <v>122.650002</v>
      </c>
      <c r="D3176">
        <v>120.400002</v>
      </c>
      <c r="E3176">
        <v>122.650002</v>
      </c>
      <c r="F3176">
        <v>124.4</v>
      </c>
      <c r="G3176">
        <v>16121100</v>
      </c>
      <c r="I3176" s="2">
        <f t="shared" si="270"/>
        <v>120.56999966666666</v>
      </c>
      <c r="J3176" s="2">
        <f t="shared" si="271"/>
        <v>118.80000333333332</v>
      </c>
      <c r="K3176" s="2">
        <f t="shared" si="272"/>
        <v>117.78000666666667</v>
      </c>
      <c r="L3176" s="2">
        <f t="shared" si="273"/>
        <v>116.01001033333333</v>
      </c>
      <c r="M3176" s="2">
        <f t="shared" si="274"/>
        <v>121.58999633333332</v>
      </c>
      <c r="N3176" s="2">
        <f t="shared" si="275"/>
        <v>123.35999266666666</v>
      </c>
      <c r="O3176" s="2">
        <f t="shared" si="276"/>
        <v>124.37998933333331</v>
      </c>
      <c r="P3176" s="10" t="str">
        <f t="shared" si="277"/>
        <v>Possibly up</v>
      </c>
      <c r="Q3176" s="2">
        <f t="shared" si="278"/>
        <v>118.86600039999999</v>
      </c>
      <c r="R3176" s="2">
        <f t="shared" si="279"/>
        <v>3.7840016000000105</v>
      </c>
      <c r="S3176" s="1">
        <f t="shared" si="280"/>
        <v>120.17969055525019</v>
      </c>
      <c r="T3176" s="1">
        <f t="shared" si="281"/>
        <v>117.55231024474979</v>
      </c>
      <c r="U3176" s="1" t="str">
        <f t="shared" si="282"/>
        <v>Change UP</v>
      </c>
      <c r="V3176" s="1" t="str">
        <f t="shared" si="283"/>
        <v/>
      </c>
      <c r="W3176" s="1" t="str">
        <f t="shared" si="284"/>
        <v/>
      </c>
    </row>
    <row r="3177" spans="1:23" x14ac:dyDescent="0.25">
      <c r="A3177" s="3">
        <v>44788</v>
      </c>
      <c r="B3177">
        <v>122.209999</v>
      </c>
      <c r="C3177">
        <v>123.260002</v>
      </c>
      <c r="D3177">
        <v>121.57</v>
      </c>
      <c r="E3177">
        <v>122.879997</v>
      </c>
      <c r="F3177">
        <v>124.4</v>
      </c>
      <c r="G3177">
        <v>15525000</v>
      </c>
      <c r="I3177" s="2">
        <f t="shared" si="270"/>
        <v>121.90000200000001</v>
      </c>
      <c r="J3177" s="2">
        <f t="shared" si="271"/>
        <v>121.15000200000003</v>
      </c>
      <c r="K3177" s="2">
        <f t="shared" si="272"/>
        <v>119.65000200000001</v>
      </c>
      <c r="L3177" s="2">
        <f t="shared" si="273"/>
        <v>118.90000200000003</v>
      </c>
      <c r="M3177" s="2">
        <f t="shared" si="274"/>
        <v>123.40000200000003</v>
      </c>
      <c r="N3177" s="2">
        <f t="shared" si="275"/>
        <v>124.15000200000001</v>
      </c>
      <c r="O3177" s="2">
        <f t="shared" si="276"/>
        <v>125.65000200000003</v>
      </c>
      <c r="P3177" s="10" t="str">
        <f t="shared" si="277"/>
        <v/>
      </c>
      <c r="Q3177" s="2">
        <f t="shared" si="278"/>
        <v>119.7520006</v>
      </c>
      <c r="R3177" s="2">
        <f t="shared" si="279"/>
        <v>3.1279964000000007</v>
      </c>
      <c r="S3177" s="1">
        <f t="shared" si="280"/>
        <v>121.80623393679546</v>
      </c>
      <c r="T3177" s="1">
        <f t="shared" si="281"/>
        <v>117.69776726320454</v>
      </c>
      <c r="U3177" s="1" t="str">
        <f t="shared" si="282"/>
        <v>Change UP</v>
      </c>
      <c r="V3177" s="1" t="str">
        <f t="shared" si="283"/>
        <v/>
      </c>
      <c r="W3177" s="1" t="str">
        <f t="shared" si="284"/>
        <v/>
      </c>
    </row>
    <row r="3178" spans="1:23" x14ac:dyDescent="0.25">
      <c r="A3178" s="3">
        <v>44789</v>
      </c>
      <c r="B3178">
        <v>122.32</v>
      </c>
      <c r="C3178">
        <v>123.227997</v>
      </c>
      <c r="D3178">
        <v>121.535004</v>
      </c>
      <c r="E3178">
        <v>122.510002</v>
      </c>
      <c r="F3178">
        <v>124.4</v>
      </c>
      <c r="G3178">
        <v>15626200</v>
      </c>
      <c r="I3178" s="2">
        <f t="shared" si="270"/>
        <v>122.56999966666666</v>
      </c>
      <c r="J3178" s="2">
        <f t="shared" si="271"/>
        <v>121.87999733333332</v>
      </c>
      <c r="K3178" s="2">
        <f t="shared" si="272"/>
        <v>120.87999766666665</v>
      </c>
      <c r="L3178" s="2">
        <f t="shared" si="273"/>
        <v>120.18999533333331</v>
      </c>
      <c r="M3178" s="2">
        <f t="shared" si="274"/>
        <v>123.56999933333333</v>
      </c>
      <c r="N3178" s="2">
        <f t="shared" si="275"/>
        <v>124.26000166666667</v>
      </c>
      <c r="O3178" s="2">
        <f t="shared" si="276"/>
        <v>125.26000133333334</v>
      </c>
      <c r="P3178" s="10" t="str">
        <f t="shared" si="277"/>
        <v/>
      </c>
      <c r="Q3178" s="2">
        <f t="shared" si="278"/>
        <v>120.70000020000001</v>
      </c>
      <c r="R3178" s="2">
        <f t="shared" si="279"/>
        <v>1.8100017999999949</v>
      </c>
      <c r="S3178" s="1">
        <f t="shared" si="280"/>
        <v>122.9120012465649</v>
      </c>
      <c r="T3178" s="1">
        <f t="shared" si="281"/>
        <v>118.48799915343511</v>
      </c>
      <c r="U3178" s="1" t="str">
        <f t="shared" si="282"/>
        <v>Change UP</v>
      </c>
      <c r="V3178" s="1" t="str">
        <f t="shared" si="283"/>
        <v/>
      </c>
      <c r="W3178" s="1" t="str">
        <f t="shared" si="284"/>
        <v/>
      </c>
    </row>
    <row r="3179" spans="1:23" x14ac:dyDescent="0.25">
      <c r="A3179" s="3">
        <v>44790</v>
      </c>
      <c r="B3179">
        <v>120.93</v>
      </c>
      <c r="C3179">
        <v>122.150002</v>
      </c>
      <c r="D3179">
        <v>120.199997</v>
      </c>
      <c r="E3179">
        <v>120.32</v>
      </c>
      <c r="F3179">
        <v>124.4</v>
      </c>
      <c r="G3179">
        <v>17589200</v>
      </c>
      <c r="I3179" s="2">
        <f t="shared" si="270"/>
        <v>122.42433433333333</v>
      </c>
      <c r="J3179" s="2">
        <f t="shared" si="271"/>
        <v>121.62067166666667</v>
      </c>
      <c r="K3179" s="2">
        <f t="shared" si="272"/>
        <v>120.73134133333333</v>
      </c>
      <c r="L3179" s="2">
        <f t="shared" si="273"/>
        <v>119.92767866666667</v>
      </c>
      <c r="M3179" s="2">
        <f t="shared" si="274"/>
        <v>123.31366466666667</v>
      </c>
      <c r="N3179" s="2">
        <f t="shared" si="275"/>
        <v>124.11732733333334</v>
      </c>
      <c r="O3179" s="2">
        <f t="shared" si="276"/>
        <v>125.00665766666667</v>
      </c>
      <c r="P3179" s="10" t="str">
        <f t="shared" si="277"/>
        <v>Likely down</v>
      </c>
      <c r="Q3179" s="2">
        <f t="shared" si="278"/>
        <v>121.70200059999999</v>
      </c>
      <c r="R3179" s="2">
        <f t="shared" si="279"/>
        <v>-1.3820005999999978</v>
      </c>
      <c r="S3179" s="1">
        <f t="shared" si="280"/>
        <v>123.07930555425116</v>
      </c>
      <c r="T3179" s="1">
        <f t="shared" si="281"/>
        <v>120.32469564574882</v>
      </c>
      <c r="U3179" s="1" t="str">
        <f t="shared" si="282"/>
        <v>Change DOWN</v>
      </c>
      <c r="V3179" s="1" t="str">
        <f t="shared" si="283"/>
        <v>Change DOWN</v>
      </c>
      <c r="W3179" s="1">
        <f t="shared" si="284"/>
        <v>120.32</v>
      </c>
    </row>
    <row r="3180" spans="1:23" x14ac:dyDescent="0.25">
      <c r="A3180" s="3">
        <v>44791</v>
      </c>
      <c r="B3180">
        <v>120.230003</v>
      </c>
      <c r="C3180">
        <v>121.69000200000001</v>
      </c>
      <c r="D3180">
        <v>119.550003</v>
      </c>
      <c r="E3180">
        <v>120.860001</v>
      </c>
      <c r="F3180">
        <v>124.4</v>
      </c>
      <c r="G3180">
        <v>15652000</v>
      </c>
      <c r="I3180" s="2">
        <f t="shared" si="270"/>
        <v>120.88999966666665</v>
      </c>
      <c r="J3180" s="2">
        <f t="shared" si="271"/>
        <v>119.62999733333331</v>
      </c>
      <c r="K3180" s="2">
        <f t="shared" si="272"/>
        <v>118.93999466666665</v>
      </c>
      <c r="L3180" s="2">
        <f t="shared" si="273"/>
        <v>117.6799923333333</v>
      </c>
      <c r="M3180" s="2">
        <f t="shared" si="274"/>
        <v>121.58000233333331</v>
      </c>
      <c r="N3180" s="2">
        <f t="shared" si="275"/>
        <v>122.84000466666666</v>
      </c>
      <c r="O3180" s="2">
        <f t="shared" si="276"/>
        <v>123.53000733333332</v>
      </c>
      <c r="P3180" s="10" t="str">
        <f t="shared" si="277"/>
        <v/>
      </c>
      <c r="Q3180" s="2">
        <f t="shared" si="278"/>
        <v>121.63600019999998</v>
      </c>
      <c r="R3180" s="2">
        <f t="shared" si="279"/>
        <v>-0.7759991999999869</v>
      </c>
      <c r="S3180" s="1">
        <f t="shared" si="280"/>
        <v>123.08248905996545</v>
      </c>
      <c r="T3180" s="1">
        <f t="shared" si="281"/>
        <v>120.18951134003451</v>
      </c>
      <c r="U3180" s="1" t="str">
        <f t="shared" si="282"/>
        <v>Change DOWN</v>
      </c>
      <c r="V3180" s="1" t="str">
        <f t="shared" si="283"/>
        <v/>
      </c>
      <c r="W3180" s="1" t="str">
        <f t="shared" si="284"/>
        <v/>
      </c>
    </row>
    <row r="3181" spans="1:23" x14ac:dyDescent="0.25">
      <c r="A3181" s="3">
        <v>44792</v>
      </c>
      <c r="B3181">
        <v>119.870003</v>
      </c>
      <c r="C3181">
        <v>120</v>
      </c>
      <c r="D3181">
        <v>117.66999800000001</v>
      </c>
      <c r="E3181">
        <v>118.120003</v>
      </c>
      <c r="F3181">
        <v>124.4</v>
      </c>
      <c r="G3181">
        <v>20187000</v>
      </c>
      <c r="I3181" s="2">
        <f t="shared" si="270"/>
        <v>120.700002</v>
      </c>
      <c r="J3181" s="2">
        <f t="shared" si="271"/>
        <v>119.71000199999999</v>
      </c>
      <c r="K3181" s="2">
        <f t="shared" si="272"/>
        <v>118.56000299999999</v>
      </c>
      <c r="L3181" s="2">
        <f t="shared" si="273"/>
        <v>117.57000299999999</v>
      </c>
      <c r="M3181" s="2">
        <f t="shared" si="274"/>
        <v>121.85000099999999</v>
      </c>
      <c r="N3181" s="2">
        <f t="shared" si="275"/>
        <v>122.840001</v>
      </c>
      <c r="O3181" s="2">
        <f t="shared" si="276"/>
        <v>123.99</v>
      </c>
      <c r="P3181" s="10" t="str">
        <f t="shared" si="277"/>
        <v>Likely down</v>
      </c>
      <c r="Q3181" s="2">
        <f t="shared" si="278"/>
        <v>121.8440004</v>
      </c>
      <c r="R3181" s="2">
        <f t="shared" si="279"/>
        <v>-3.7239974000000018</v>
      </c>
      <c r="S3181" s="1">
        <f t="shared" si="280"/>
        <v>123.0120455301231</v>
      </c>
      <c r="T3181" s="1">
        <f t="shared" si="281"/>
        <v>120.67595526987689</v>
      </c>
      <c r="U3181" s="1" t="str">
        <f t="shared" si="282"/>
        <v>Change DOWN</v>
      </c>
      <c r="V3181" s="1" t="str">
        <f t="shared" si="283"/>
        <v/>
      </c>
      <c r="W3181" s="1" t="str">
        <f t="shared" si="284"/>
        <v/>
      </c>
    </row>
    <row r="3182" spans="1:23" x14ac:dyDescent="0.25">
      <c r="A3182" s="3">
        <v>44795</v>
      </c>
      <c r="B3182">
        <v>116.099998</v>
      </c>
      <c r="C3182">
        <v>116.5</v>
      </c>
      <c r="D3182">
        <v>114.66999800000001</v>
      </c>
      <c r="E3182">
        <v>115.07</v>
      </c>
      <c r="F3182">
        <v>124.4</v>
      </c>
      <c r="G3182">
        <v>19316000</v>
      </c>
      <c r="I3182" s="2">
        <f t="shared" si="270"/>
        <v>118.59666700000001</v>
      </c>
      <c r="J3182" s="2">
        <f t="shared" si="271"/>
        <v>117.19333400000002</v>
      </c>
      <c r="K3182" s="2">
        <f t="shared" si="272"/>
        <v>116.26666500000002</v>
      </c>
      <c r="L3182" s="2">
        <f t="shared" si="273"/>
        <v>114.86333200000003</v>
      </c>
      <c r="M3182" s="2">
        <f t="shared" si="274"/>
        <v>119.52333600000001</v>
      </c>
      <c r="N3182" s="2">
        <f t="shared" si="275"/>
        <v>120.926669</v>
      </c>
      <c r="O3182" s="2">
        <f t="shared" si="276"/>
        <v>121.85333800000001</v>
      </c>
      <c r="P3182" s="10" t="str">
        <f t="shared" si="277"/>
        <v>Likely down</v>
      </c>
      <c r="Q3182" s="2">
        <f t="shared" si="278"/>
        <v>120.93800059999998</v>
      </c>
      <c r="R3182" s="2">
        <f t="shared" si="279"/>
        <v>-5.8680005999999878</v>
      </c>
      <c r="S3182" s="1">
        <f t="shared" si="280"/>
        <v>122.84664262851274</v>
      </c>
      <c r="T3182" s="1">
        <f t="shared" si="281"/>
        <v>119.02935857148722</v>
      </c>
      <c r="U3182" s="1" t="str">
        <f t="shared" si="282"/>
        <v>Change DOWN</v>
      </c>
      <c r="V3182" s="1" t="str">
        <f t="shared" si="283"/>
        <v/>
      </c>
      <c r="W3182" s="1" t="str">
        <f t="shared" si="284"/>
        <v/>
      </c>
    </row>
    <row r="3183" spans="1:23" x14ac:dyDescent="0.25">
      <c r="A3183" s="3">
        <v>44796</v>
      </c>
      <c r="B3183">
        <v>114.32</v>
      </c>
      <c r="C3183">
        <v>115.93</v>
      </c>
      <c r="D3183">
        <v>114.300003</v>
      </c>
      <c r="E3183">
        <v>114.769997</v>
      </c>
      <c r="F3183">
        <v>124.4</v>
      </c>
      <c r="G3183">
        <v>14390700</v>
      </c>
      <c r="I3183" s="2">
        <f t="shared" si="270"/>
        <v>115.41333266666668</v>
      </c>
      <c r="J3183" s="2">
        <f t="shared" si="271"/>
        <v>114.32666533333335</v>
      </c>
      <c r="K3183" s="2">
        <f t="shared" si="272"/>
        <v>113.58333066666668</v>
      </c>
      <c r="L3183" s="2">
        <f t="shared" si="273"/>
        <v>112.49666333333336</v>
      </c>
      <c r="M3183" s="2">
        <f t="shared" si="274"/>
        <v>116.15666733333335</v>
      </c>
      <c r="N3183" s="2">
        <f t="shared" si="275"/>
        <v>117.24333466666667</v>
      </c>
      <c r="O3183" s="2">
        <f t="shared" si="276"/>
        <v>117.98666933333334</v>
      </c>
      <c r="P3183" s="10" t="str">
        <f t="shared" si="277"/>
        <v/>
      </c>
      <c r="Q3183" s="2">
        <f t="shared" si="278"/>
        <v>119.37600119999999</v>
      </c>
      <c r="R3183" s="2">
        <f t="shared" si="279"/>
        <v>-4.6060041999999868</v>
      </c>
      <c r="S3183" s="1">
        <f t="shared" si="280"/>
        <v>122.24978476735535</v>
      </c>
      <c r="T3183" s="1">
        <f t="shared" si="281"/>
        <v>116.50221763264463</v>
      </c>
      <c r="U3183" s="1" t="str">
        <f t="shared" si="282"/>
        <v>Change DOWN</v>
      </c>
      <c r="V3183" s="1" t="str">
        <f t="shared" si="283"/>
        <v/>
      </c>
      <c r="W3183" s="1" t="str">
        <f t="shared" si="284"/>
        <v/>
      </c>
    </row>
    <row r="3184" spans="1:23" x14ac:dyDescent="0.25">
      <c r="A3184" s="3">
        <v>44797</v>
      </c>
      <c r="B3184">
        <v>114.449997</v>
      </c>
      <c r="C3184">
        <v>115.71700300000001</v>
      </c>
      <c r="D3184">
        <v>113.779999</v>
      </c>
      <c r="E3184">
        <v>114.699997</v>
      </c>
      <c r="F3184">
        <v>124.4</v>
      </c>
      <c r="G3184">
        <v>16051200</v>
      </c>
      <c r="I3184" s="2">
        <f t="shared" si="270"/>
        <v>115</v>
      </c>
      <c r="J3184" s="2">
        <f t="shared" si="271"/>
        <v>114.07</v>
      </c>
      <c r="K3184" s="2">
        <f t="shared" si="272"/>
        <v>113.370003</v>
      </c>
      <c r="L3184" s="2">
        <f t="shared" si="273"/>
        <v>112.44000299999999</v>
      </c>
      <c r="M3184" s="2">
        <f t="shared" si="274"/>
        <v>115.699997</v>
      </c>
      <c r="N3184" s="2">
        <f t="shared" si="275"/>
        <v>116.629997</v>
      </c>
      <c r="O3184" s="2">
        <f t="shared" si="276"/>
        <v>117.329994</v>
      </c>
      <c r="P3184" s="10" t="str">
        <f t="shared" si="277"/>
        <v/>
      </c>
      <c r="Q3184" s="2">
        <f t="shared" si="278"/>
        <v>117.82800019999999</v>
      </c>
      <c r="R3184" s="2">
        <f t="shared" si="279"/>
        <v>-3.1280031999999949</v>
      </c>
      <c r="S3184" s="1">
        <f t="shared" si="280"/>
        <v>120.67608315894003</v>
      </c>
      <c r="T3184" s="1">
        <f t="shared" si="281"/>
        <v>114.97991724105995</v>
      </c>
      <c r="U3184" s="1" t="str">
        <f t="shared" si="282"/>
        <v>Change DOWN</v>
      </c>
      <c r="V3184" s="1" t="str">
        <f t="shared" si="283"/>
        <v/>
      </c>
      <c r="W3184" s="1" t="str">
        <f t="shared" si="284"/>
        <v/>
      </c>
    </row>
    <row r="3185" spans="1:23" x14ac:dyDescent="0.25">
      <c r="A3185" s="3">
        <v>44798</v>
      </c>
      <c r="B3185">
        <v>115.150002</v>
      </c>
      <c r="C3185">
        <v>117.779999</v>
      </c>
      <c r="D3185">
        <v>115.050003</v>
      </c>
      <c r="E3185">
        <v>117.699997</v>
      </c>
      <c r="F3185">
        <v>124.4</v>
      </c>
      <c r="G3185">
        <v>14874700</v>
      </c>
      <c r="I3185" s="2">
        <f t="shared" si="270"/>
        <v>114.732333</v>
      </c>
      <c r="J3185" s="2">
        <f t="shared" si="271"/>
        <v>113.74766299999999</v>
      </c>
      <c r="K3185" s="2">
        <f t="shared" si="272"/>
        <v>112.795329</v>
      </c>
      <c r="L3185" s="2">
        <f t="shared" si="273"/>
        <v>111.81065899999999</v>
      </c>
      <c r="M3185" s="2">
        <f t="shared" si="274"/>
        <v>115.68466699999999</v>
      </c>
      <c r="N3185" s="2">
        <f t="shared" si="275"/>
        <v>116.669337</v>
      </c>
      <c r="O3185" s="2">
        <f t="shared" si="276"/>
        <v>117.62167099999999</v>
      </c>
      <c r="P3185" s="10" t="str">
        <f t="shared" si="277"/>
        <v>Definitely up</v>
      </c>
      <c r="Q3185" s="2">
        <f t="shared" si="278"/>
        <v>116.7039996</v>
      </c>
      <c r="R3185" s="2">
        <f t="shared" si="279"/>
        <v>0.99599739999999315</v>
      </c>
      <c r="S3185" s="1">
        <f t="shared" si="280"/>
        <v>119.42905741755301</v>
      </c>
      <c r="T3185" s="1">
        <f t="shared" si="281"/>
        <v>113.978941782447</v>
      </c>
      <c r="U3185" s="1" t="str">
        <f t="shared" si="282"/>
        <v>Change DOWN</v>
      </c>
      <c r="V3185" s="1" t="str">
        <f t="shared" si="283"/>
        <v/>
      </c>
      <c r="W3185" s="1" t="str">
        <f t="shared" si="284"/>
        <v/>
      </c>
    </row>
    <row r="3186" spans="1:23" x14ac:dyDescent="0.25">
      <c r="A3186" s="3">
        <v>44799</v>
      </c>
      <c r="B3186">
        <v>115.80999799999999</v>
      </c>
      <c r="C3186">
        <v>116.599998</v>
      </c>
      <c r="D3186">
        <v>111.220001</v>
      </c>
      <c r="E3186">
        <v>111.300003</v>
      </c>
      <c r="F3186">
        <v>124.4</v>
      </c>
      <c r="G3186">
        <v>31698700</v>
      </c>
      <c r="I3186" s="2">
        <f t="shared" si="270"/>
        <v>116.84333299999999</v>
      </c>
      <c r="J3186" s="2">
        <f t="shared" si="271"/>
        <v>115.90666699999997</v>
      </c>
      <c r="K3186" s="2">
        <f t="shared" si="272"/>
        <v>114.11333699999999</v>
      </c>
      <c r="L3186" s="2">
        <f t="shared" si="273"/>
        <v>113.17667099999997</v>
      </c>
      <c r="M3186" s="2">
        <f t="shared" si="274"/>
        <v>118.63666299999997</v>
      </c>
      <c r="N3186" s="2">
        <f t="shared" si="275"/>
        <v>119.57332899999999</v>
      </c>
      <c r="O3186" s="2">
        <f t="shared" si="276"/>
        <v>121.36665899999997</v>
      </c>
      <c r="P3186" s="10" t="str">
        <f t="shared" si="277"/>
        <v>Definitely down</v>
      </c>
      <c r="Q3186" s="2">
        <f t="shared" si="278"/>
        <v>116.07199879999999</v>
      </c>
      <c r="R3186" s="2">
        <f t="shared" si="279"/>
        <v>-4.7719957999999849</v>
      </c>
      <c r="S3186" s="1">
        <f t="shared" si="280"/>
        <v>117.76213922049978</v>
      </c>
      <c r="T3186" s="1">
        <f t="shared" si="281"/>
        <v>114.3818583795002</v>
      </c>
      <c r="U3186" s="1" t="str">
        <f t="shared" si="282"/>
        <v>Change DOWN</v>
      </c>
      <c r="V3186" s="1" t="str">
        <f t="shared" si="283"/>
        <v/>
      </c>
      <c r="W3186" s="1" t="str">
        <f t="shared" si="284"/>
        <v/>
      </c>
    </row>
    <row r="3187" spans="1:23" x14ac:dyDescent="0.25">
      <c r="A3187" s="3">
        <v>44802</v>
      </c>
      <c r="B3187">
        <v>110.779999</v>
      </c>
      <c r="C3187">
        <v>111.959999</v>
      </c>
      <c r="D3187">
        <v>109.80999799999999</v>
      </c>
      <c r="E3187">
        <v>110.339996</v>
      </c>
      <c r="F3187">
        <v>124.4</v>
      </c>
      <c r="G3187">
        <v>20386100</v>
      </c>
      <c r="I3187" s="2">
        <f t="shared" si="270"/>
        <v>113.04000066666667</v>
      </c>
      <c r="J3187" s="2">
        <f t="shared" si="271"/>
        <v>109.48000333333334</v>
      </c>
      <c r="K3187" s="2">
        <f t="shared" si="272"/>
        <v>107.66000366666667</v>
      </c>
      <c r="L3187" s="2">
        <f t="shared" si="273"/>
        <v>104.10000633333334</v>
      </c>
      <c r="M3187" s="2">
        <f t="shared" si="274"/>
        <v>114.86000033333335</v>
      </c>
      <c r="N3187" s="2">
        <f t="shared" si="275"/>
        <v>118.41999766666667</v>
      </c>
      <c r="O3187" s="2">
        <f t="shared" si="276"/>
        <v>120.23999733333335</v>
      </c>
      <c r="P3187" s="10" t="str">
        <f t="shared" si="277"/>
        <v/>
      </c>
      <c r="Q3187" s="2">
        <f t="shared" si="278"/>
        <v>114.7079988</v>
      </c>
      <c r="R3187" s="2">
        <f t="shared" si="279"/>
        <v>-4.3680027999999993</v>
      </c>
      <c r="S3187" s="1">
        <f t="shared" si="280"/>
        <v>116.98294062760948</v>
      </c>
      <c r="T3187" s="1">
        <f t="shared" si="281"/>
        <v>112.43305697239052</v>
      </c>
      <c r="U3187" s="1" t="str">
        <f t="shared" si="282"/>
        <v>Change DOWN</v>
      </c>
      <c r="V3187" s="1" t="str">
        <f t="shared" si="283"/>
        <v/>
      </c>
      <c r="W3187" s="1" t="str">
        <f t="shared" si="284"/>
        <v/>
      </c>
    </row>
    <row r="3188" spans="1:23" x14ac:dyDescent="0.25">
      <c r="A3188" s="3">
        <v>44803</v>
      </c>
      <c r="B3188">
        <v>111.029999</v>
      </c>
      <c r="C3188">
        <v>111.370003</v>
      </c>
      <c r="D3188">
        <v>108.800003</v>
      </c>
      <c r="E3188">
        <v>109.910004</v>
      </c>
      <c r="F3188">
        <v>124.4</v>
      </c>
      <c r="G3188">
        <v>20548200</v>
      </c>
      <c r="I3188" s="2">
        <f t="shared" si="270"/>
        <v>110.70333099999999</v>
      </c>
      <c r="J3188" s="2">
        <f t="shared" si="271"/>
        <v>109.44666299999999</v>
      </c>
      <c r="K3188" s="2">
        <f t="shared" si="272"/>
        <v>108.55332999999999</v>
      </c>
      <c r="L3188" s="2">
        <f t="shared" si="273"/>
        <v>107.29666199999998</v>
      </c>
      <c r="M3188" s="2">
        <f t="shared" si="274"/>
        <v>111.59666399999999</v>
      </c>
      <c r="N3188" s="2">
        <f t="shared" si="275"/>
        <v>112.85333199999999</v>
      </c>
      <c r="O3188" s="2">
        <f t="shared" si="276"/>
        <v>113.74666499999999</v>
      </c>
      <c r="P3188" s="10" t="str">
        <f t="shared" si="277"/>
        <v/>
      </c>
      <c r="Q3188" s="2">
        <f t="shared" si="278"/>
        <v>113.76199799999999</v>
      </c>
      <c r="R3188" s="2">
        <f t="shared" si="279"/>
        <v>-3.8519939999999906</v>
      </c>
      <c r="S3188" s="1">
        <f t="shared" si="280"/>
        <v>116.72743461625197</v>
      </c>
      <c r="T3188" s="1">
        <f t="shared" si="281"/>
        <v>110.79656138374801</v>
      </c>
      <c r="U3188" s="1" t="str">
        <f t="shared" si="282"/>
        <v>Change DOWN</v>
      </c>
      <c r="V3188" s="1" t="str">
        <f t="shared" si="283"/>
        <v/>
      </c>
      <c r="W3188" s="1" t="str">
        <f t="shared" si="284"/>
        <v/>
      </c>
    </row>
    <row r="3189" spans="1:23" x14ac:dyDescent="0.25">
      <c r="A3189" s="3">
        <v>44804</v>
      </c>
      <c r="B3189">
        <v>111.629997</v>
      </c>
      <c r="C3189">
        <v>111.769997</v>
      </c>
      <c r="D3189">
        <v>109.050003</v>
      </c>
      <c r="E3189">
        <v>109.150002</v>
      </c>
      <c r="F3189">
        <v>124.4</v>
      </c>
      <c r="G3189">
        <v>25898000</v>
      </c>
      <c r="I3189" s="2">
        <f t="shared" si="270"/>
        <v>110.02667000000001</v>
      </c>
      <c r="J3189" s="2">
        <f t="shared" si="271"/>
        <v>108.68333700000002</v>
      </c>
      <c r="K3189" s="2">
        <f t="shared" si="272"/>
        <v>107.45667000000002</v>
      </c>
      <c r="L3189" s="2">
        <f t="shared" si="273"/>
        <v>106.11333700000003</v>
      </c>
      <c r="M3189" s="2">
        <f t="shared" si="274"/>
        <v>111.25333700000002</v>
      </c>
      <c r="N3189" s="2">
        <f t="shared" si="275"/>
        <v>112.59667</v>
      </c>
      <c r="O3189" s="2">
        <f t="shared" si="276"/>
        <v>113.82333700000001</v>
      </c>
      <c r="P3189" s="10" t="str">
        <f t="shared" si="277"/>
        <v/>
      </c>
      <c r="Q3189" s="2">
        <f t="shared" si="278"/>
        <v>112.78999939999999</v>
      </c>
      <c r="R3189" s="2">
        <f t="shared" si="279"/>
        <v>-3.6399973999999844</v>
      </c>
      <c r="S3189" s="1">
        <f t="shared" si="280"/>
        <v>116.11690286644055</v>
      </c>
      <c r="T3189" s="1">
        <f t="shared" si="281"/>
        <v>109.46309593355942</v>
      </c>
      <c r="U3189" s="1" t="str">
        <f t="shared" si="282"/>
        <v>Change DOWN</v>
      </c>
      <c r="V3189" s="1" t="str">
        <f t="shared" si="283"/>
        <v/>
      </c>
      <c r="W3189" s="1" t="str">
        <f t="shared" si="284"/>
        <v/>
      </c>
    </row>
    <row r="3190" spans="1:23" x14ac:dyDescent="0.25">
      <c r="A3190" s="3">
        <v>44805</v>
      </c>
      <c r="B3190">
        <v>109.199997</v>
      </c>
      <c r="C3190">
        <v>111.220001</v>
      </c>
      <c r="D3190">
        <v>108.19000200000001</v>
      </c>
      <c r="E3190">
        <v>110.550003</v>
      </c>
      <c r="F3190">
        <v>124.4</v>
      </c>
      <c r="G3190">
        <v>22784400</v>
      </c>
      <c r="I3190" s="2">
        <f t="shared" si="270"/>
        <v>109.99000066666667</v>
      </c>
      <c r="J3190" s="2">
        <f t="shared" si="271"/>
        <v>108.21000433333334</v>
      </c>
      <c r="K3190" s="2">
        <f t="shared" si="272"/>
        <v>107.27000666666667</v>
      </c>
      <c r="L3190" s="2">
        <f t="shared" si="273"/>
        <v>105.49001033333334</v>
      </c>
      <c r="M3190" s="2">
        <f t="shared" si="274"/>
        <v>110.92999833333334</v>
      </c>
      <c r="N3190" s="2">
        <f t="shared" si="275"/>
        <v>112.70999466666667</v>
      </c>
      <c r="O3190" s="2">
        <f t="shared" si="276"/>
        <v>113.64999233333334</v>
      </c>
      <c r="P3190" s="10" t="str">
        <f t="shared" si="277"/>
        <v/>
      </c>
      <c r="Q3190" s="2">
        <f t="shared" si="278"/>
        <v>111.6800004</v>
      </c>
      <c r="R3190" s="2">
        <f t="shared" si="279"/>
        <v>-1.1299973999999935</v>
      </c>
      <c r="S3190" s="1">
        <f t="shared" si="280"/>
        <v>115.13377181832132</v>
      </c>
      <c r="T3190" s="1">
        <f t="shared" si="281"/>
        <v>108.22622898167867</v>
      </c>
      <c r="U3190" s="1" t="str">
        <f t="shared" si="282"/>
        <v>Change DOWN</v>
      </c>
      <c r="V3190" s="1" t="str">
        <f t="shared" si="283"/>
        <v/>
      </c>
      <c r="W3190" s="1" t="str">
        <f t="shared" si="284"/>
        <v/>
      </c>
    </row>
    <row r="3191" spans="1:23" x14ac:dyDescent="0.25">
      <c r="A3191" s="3">
        <v>44806</v>
      </c>
      <c r="B3191">
        <v>111.339996</v>
      </c>
      <c r="C3191">
        <v>111.675003</v>
      </c>
      <c r="D3191">
        <v>108.129997</v>
      </c>
      <c r="E3191">
        <v>108.68</v>
      </c>
      <c r="F3191">
        <v>124.4</v>
      </c>
      <c r="G3191">
        <v>20618100</v>
      </c>
      <c r="I3191" s="2">
        <f t="shared" si="270"/>
        <v>109.98666866666667</v>
      </c>
      <c r="J3191" s="2">
        <f t="shared" si="271"/>
        <v>108.75333633333335</v>
      </c>
      <c r="K3191" s="2">
        <f t="shared" si="272"/>
        <v>106.95666966666668</v>
      </c>
      <c r="L3191" s="2">
        <f t="shared" si="273"/>
        <v>105.72333733333336</v>
      </c>
      <c r="M3191" s="2">
        <f t="shared" si="274"/>
        <v>111.78333533333334</v>
      </c>
      <c r="N3191" s="2">
        <f t="shared" si="275"/>
        <v>113.01666766666666</v>
      </c>
      <c r="O3191" s="2">
        <f t="shared" si="276"/>
        <v>114.81333433333333</v>
      </c>
      <c r="P3191" s="10" t="str">
        <f t="shared" si="277"/>
        <v>Possibly down</v>
      </c>
      <c r="Q3191" s="2">
        <f t="shared" si="278"/>
        <v>110.25000159999999</v>
      </c>
      <c r="R3191" s="2">
        <f t="shared" si="279"/>
        <v>-1.5700015999999835</v>
      </c>
      <c r="S3191" s="1">
        <f t="shared" si="280"/>
        <v>111.04470284261278</v>
      </c>
      <c r="T3191" s="1">
        <f t="shared" si="281"/>
        <v>109.4553003573872</v>
      </c>
      <c r="U3191" s="1" t="str">
        <f t="shared" si="282"/>
        <v>Change DOWN</v>
      </c>
      <c r="V3191" s="1" t="str">
        <f t="shared" si="283"/>
        <v/>
      </c>
      <c r="W3191" s="1" t="str">
        <f t="shared" si="284"/>
        <v/>
      </c>
    </row>
    <row r="3192" spans="1:23" x14ac:dyDescent="0.25">
      <c r="A3192" s="3">
        <v>44810</v>
      </c>
      <c r="B3192">
        <v>108.135002</v>
      </c>
      <c r="C3192">
        <v>108.879997</v>
      </c>
      <c r="D3192">
        <v>106.510002</v>
      </c>
      <c r="E3192">
        <v>107.480003</v>
      </c>
      <c r="F3192">
        <v>124.4</v>
      </c>
      <c r="G3192">
        <v>20565100</v>
      </c>
      <c r="I3192" s="2">
        <f t="shared" si="270"/>
        <v>109.495</v>
      </c>
      <c r="J3192" s="2">
        <f t="shared" si="271"/>
        <v>107.31499700000001</v>
      </c>
      <c r="K3192" s="2">
        <f t="shared" si="272"/>
        <v>105.949994</v>
      </c>
      <c r="L3192" s="2">
        <f t="shared" si="273"/>
        <v>103.769991</v>
      </c>
      <c r="M3192" s="2">
        <f t="shared" si="274"/>
        <v>110.86000300000001</v>
      </c>
      <c r="N3192" s="2">
        <f t="shared" si="275"/>
        <v>113.04000600000001</v>
      </c>
      <c r="O3192" s="2">
        <f t="shared" si="276"/>
        <v>114.40500900000001</v>
      </c>
      <c r="P3192" s="10" t="str">
        <f t="shared" si="277"/>
        <v/>
      </c>
      <c r="Q3192" s="2">
        <f t="shared" si="278"/>
        <v>109.726001</v>
      </c>
      <c r="R3192" s="2">
        <f t="shared" si="279"/>
        <v>-2.2459980000000002</v>
      </c>
      <c r="S3192" s="1">
        <f t="shared" si="280"/>
        <v>110.51905194414545</v>
      </c>
      <c r="T3192" s="1">
        <f t="shared" si="281"/>
        <v>108.93295005585455</v>
      </c>
      <c r="U3192" s="1" t="str">
        <f t="shared" si="282"/>
        <v>Change DOWN</v>
      </c>
      <c r="V3192" s="1" t="str">
        <f t="shared" si="283"/>
        <v/>
      </c>
      <c r="W3192" s="1" t="str">
        <f t="shared" si="284"/>
        <v/>
      </c>
    </row>
    <row r="3193" spans="1:23" x14ac:dyDescent="0.25">
      <c r="A3193" s="3">
        <v>44811</v>
      </c>
      <c r="B3193">
        <v>107.760002</v>
      </c>
      <c r="C3193">
        <v>110.989998</v>
      </c>
      <c r="D3193">
        <v>107.614998</v>
      </c>
      <c r="E3193">
        <v>110.480003</v>
      </c>
      <c r="F3193">
        <v>124.4</v>
      </c>
      <c r="G3193">
        <v>22987200</v>
      </c>
      <c r="I3193" s="2">
        <f t="shared" si="270"/>
        <v>107.623334</v>
      </c>
      <c r="J3193" s="2">
        <f t="shared" si="271"/>
        <v>106.366671</v>
      </c>
      <c r="K3193" s="2">
        <f t="shared" si="272"/>
        <v>105.253339</v>
      </c>
      <c r="L3193" s="2">
        <f t="shared" si="273"/>
        <v>103.99667599999999</v>
      </c>
      <c r="M3193" s="2">
        <f t="shared" si="274"/>
        <v>108.736666</v>
      </c>
      <c r="N3193" s="2">
        <f t="shared" si="275"/>
        <v>109.993329</v>
      </c>
      <c r="O3193" s="2">
        <f t="shared" si="276"/>
        <v>111.106661</v>
      </c>
      <c r="P3193" s="10" t="str">
        <f t="shared" si="277"/>
        <v>Likely up</v>
      </c>
      <c r="Q3193" s="2">
        <f t="shared" si="278"/>
        <v>109.1540024</v>
      </c>
      <c r="R3193" s="2">
        <f t="shared" si="279"/>
        <v>1.3260006000000004</v>
      </c>
      <c r="S3193" s="1">
        <f t="shared" si="280"/>
        <v>110.33164032865307</v>
      </c>
      <c r="T3193" s="1">
        <f t="shared" si="281"/>
        <v>107.97636447134693</v>
      </c>
      <c r="U3193" s="1" t="str">
        <f t="shared" si="282"/>
        <v>Change UP</v>
      </c>
      <c r="V3193" s="1" t="str">
        <f t="shared" si="283"/>
        <v>Change UP</v>
      </c>
      <c r="W3193" s="1">
        <f t="shared" si="284"/>
        <v>110.480003</v>
      </c>
    </row>
    <row r="3194" spans="1:23" x14ac:dyDescent="0.25">
      <c r="A3194" s="3">
        <v>44812</v>
      </c>
      <c r="B3194">
        <v>109.18</v>
      </c>
      <c r="C3194">
        <v>110.58000199999999</v>
      </c>
      <c r="D3194">
        <v>108.05999799999999</v>
      </c>
      <c r="E3194">
        <v>109.41999800000001</v>
      </c>
      <c r="F3194">
        <v>124.4</v>
      </c>
      <c r="G3194">
        <v>21660700</v>
      </c>
      <c r="I3194" s="2">
        <f t="shared" si="270"/>
        <v>109.69499966666666</v>
      </c>
      <c r="J3194" s="2">
        <f t="shared" si="271"/>
        <v>108.40000133333332</v>
      </c>
      <c r="K3194" s="2">
        <f t="shared" si="272"/>
        <v>106.31999966666666</v>
      </c>
      <c r="L3194" s="2">
        <f t="shared" si="273"/>
        <v>105.02500133333332</v>
      </c>
      <c r="M3194" s="2">
        <f t="shared" si="274"/>
        <v>111.77500133333332</v>
      </c>
      <c r="N3194" s="2">
        <f t="shared" si="275"/>
        <v>113.06999966666666</v>
      </c>
      <c r="O3194" s="2">
        <f t="shared" si="276"/>
        <v>115.15000133333332</v>
      </c>
      <c r="P3194" s="10" t="str">
        <f t="shared" si="277"/>
        <v/>
      </c>
      <c r="Q3194" s="2">
        <f t="shared" si="278"/>
        <v>109.2680022</v>
      </c>
      <c r="R3194" s="2">
        <f t="shared" si="279"/>
        <v>0.15199580000000878</v>
      </c>
      <c r="S3194" s="1">
        <f t="shared" si="280"/>
        <v>110.5592306619701</v>
      </c>
      <c r="T3194" s="1">
        <f t="shared" si="281"/>
        <v>107.97677373802989</v>
      </c>
      <c r="U3194" s="1" t="str">
        <f t="shared" si="282"/>
        <v>Change UP</v>
      </c>
      <c r="V3194" s="1" t="str">
        <f t="shared" si="283"/>
        <v/>
      </c>
      <c r="W3194" s="1" t="str">
        <f t="shared" si="284"/>
        <v/>
      </c>
    </row>
    <row r="3195" spans="1:23" x14ac:dyDescent="0.25">
      <c r="A3195" s="3">
        <v>44813</v>
      </c>
      <c r="B3195">
        <v>110.050003</v>
      </c>
      <c r="C3195">
        <v>112</v>
      </c>
      <c r="D3195">
        <v>110</v>
      </c>
      <c r="E3195">
        <v>111.779999</v>
      </c>
      <c r="F3195">
        <v>124.4</v>
      </c>
      <c r="G3195">
        <v>21732900</v>
      </c>
      <c r="I3195" s="2">
        <f t="shared" si="270"/>
        <v>109.35333266666667</v>
      </c>
      <c r="J3195" s="2">
        <f t="shared" si="271"/>
        <v>108.12666333333335</v>
      </c>
      <c r="K3195" s="2">
        <f t="shared" si="272"/>
        <v>106.83332866666667</v>
      </c>
      <c r="L3195" s="2">
        <f t="shared" si="273"/>
        <v>105.60665933333335</v>
      </c>
      <c r="M3195" s="2">
        <f t="shared" si="274"/>
        <v>110.64666733333335</v>
      </c>
      <c r="N3195" s="2">
        <f t="shared" si="275"/>
        <v>111.87333666666667</v>
      </c>
      <c r="O3195" s="2">
        <f t="shared" si="276"/>
        <v>113.16667133333335</v>
      </c>
      <c r="P3195" s="10" t="str">
        <f t="shared" si="277"/>
        <v>Possibly up</v>
      </c>
      <c r="Q3195" s="2">
        <f t="shared" si="278"/>
        <v>109.3220014</v>
      </c>
      <c r="R3195" s="2">
        <f t="shared" si="279"/>
        <v>2.4579975999999988</v>
      </c>
      <c r="S3195" s="1">
        <f t="shared" si="280"/>
        <v>110.61270691172811</v>
      </c>
      <c r="T3195" s="1">
        <f t="shared" si="281"/>
        <v>108.0312958882719</v>
      </c>
      <c r="U3195" s="1" t="str">
        <f t="shared" si="282"/>
        <v>Change UP</v>
      </c>
      <c r="V3195" s="1" t="str">
        <f t="shared" si="283"/>
        <v/>
      </c>
      <c r="W3195" s="1" t="str">
        <f t="shared" si="284"/>
        <v/>
      </c>
    </row>
    <row r="3196" spans="1:23" x14ac:dyDescent="0.25">
      <c r="A3196" s="3">
        <v>44816</v>
      </c>
      <c r="B3196">
        <v>111.989998</v>
      </c>
      <c r="C3196">
        <v>112.639999</v>
      </c>
      <c r="D3196">
        <v>110.93</v>
      </c>
      <c r="E3196">
        <v>111.870003</v>
      </c>
      <c r="F3196">
        <v>124.4</v>
      </c>
      <c r="G3196">
        <v>19732900</v>
      </c>
      <c r="I3196" s="2">
        <f t="shared" si="270"/>
        <v>111.25999966666666</v>
      </c>
      <c r="J3196" s="2">
        <f t="shared" si="271"/>
        <v>110.51999933333332</v>
      </c>
      <c r="K3196" s="2">
        <f t="shared" si="272"/>
        <v>109.25999966666666</v>
      </c>
      <c r="L3196" s="2">
        <f t="shared" si="273"/>
        <v>108.51999933333332</v>
      </c>
      <c r="M3196" s="2">
        <f t="shared" si="274"/>
        <v>112.51999933333332</v>
      </c>
      <c r="N3196" s="2">
        <f t="shared" si="275"/>
        <v>113.25999966666666</v>
      </c>
      <c r="O3196" s="2">
        <f t="shared" si="276"/>
        <v>114.51999933333332</v>
      </c>
      <c r="P3196" s="10" t="str">
        <f t="shared" si="277"/>
        <v/>
      </c>
      <c r="Q3196" s="2">
        <f t="shared" si="278"/>
        <v>109.5680006</v>
      </c>
      <c r="R3196" s="2">
        <f t="shared" si="279"/>
        <v>2.3020023999999921</v>
      </c>
      <c r="S3196" s="1">
        <f t="shared" si="280"/>
        <v>111.21836943089973</v>
      </c>
      <c r="T3196" s="1">
        <f t="shared" si="281"/>
        <v>107.91763176910028</v>
      </c>
      <c r="U3196" s="1" t="str">
        <f t="shared" si="282"/>
        <v>Change UP</v>
      </c>
      <c r="V3196" s="1" t="str">
        <f t="shared" si="283"/>
        <v/>
      </c>
      <c r="W3196" s="1" t="str">
        <f t="shared" si="284"/>
        <v/>
      </c>
    </row>
    <row r="3197" spans="1:23" x14ac:dyDescent="0.25">
      <c r="A3197" s="3">
        <v>44817</v>
      </c>
      <c r="B3197">
        <v>108.889999</v>
      </c>
      <c r="C3197">
        <v>109.370003</v>
      </c>
      <c r="D3197">
        <v>105</v>
      </c>
      <c r="E3197">
        <v>105.30999799999999</v>
      </c>
      <c r="F3197">
        <v>124.4</v>
      </c>
      <c r="G3197">
        <v>33015000</v>
      </c>
      <c r="I3197" s="2">
        <f t="shared" si="270"/>
        <v>111.813334</v>
      </c>
      <c r="J3197" s="2">
        <f t="shared" si="271"/>
        <v>110.98666899999999</v>
      </c>
      <c r="K3197" s="2">
        <f t="shared" si="272"/>
        <v>110.103335</v>
      </c>
      <c r="L3197" s="2">
        <f t="shared" si="273"/>
        <v>109.27667</v>
      </c>
      <c r="M3197" s="2">
        <f t="shared" si="274"/>
        <v>112.69666799999999</v>
      </c>
      <c r="N3197" s="2">
        <f t="shared" si="275"/>
        <v>113.52333299999999</v>
      </c>
      <c r="O3197" s="2">
        <f t="shared" si="276"/>
        <v>114.40666699999998</v>
      </c>
      <c r="P3197" s="10" t="str">
        <f t="shared" si="277"/>
        <v>Definitely down</v>
      </c>
      <c r="Q3197" s="2">
        <f t="shared" si="278"/>
        <v>110.20600119999999</v>
      </c>
      <c r="R3197" s="2">
        <f t="shared" si="279"/>
        <v>-4.8960031999999956</v>
      </c>
      <c r="S3197" s="1">
        <f t="shared" si="280"/>
        <v>112.03427328505904</v>
      </c>
      <c r="T3197" s="1">
        <f t="shared" si="281"/>
        <v>108.37772911494093</v>
      </c>
      <c r="U3197" s="1" t="str">
        <f t="shared" si="282"/>
        <v>Change DOWN</v>
      </c>
      <c r="V3197" s="1" t="str">
        <f t="shared" si="283"/>
        <v>Change DOWN</v>
      </c>
      <c r="W3197" s="1">
        <f t="shared" si="284"/>
        <v>105.30999799999999</v>
      </c>
    </row>
    <row r="3198" spans="1:23" x14ac:dyDescent="0.25">
      <c r="A3198" s="3">
        <v>44818</v>
      </c>
      <c r="B3198">
        <v>105.44000200000001</v>
      </c>
      <c r="C3198">
        <v>106.099998</v>
      </c>
      <c r="D3198">
        <v>104.5</v>
      </c>
      <c r="E3198">
        <v>105.870003</v>
      </c>
      <c r="F3198">
        <v>124.4</v>
      </c>
      <c r="G3198">
        <v>22115800</v>
      </c>
      <c r="I3198" s="2">
        <f t="shared" si="270"/>
        <v>106.56000033333333</v>
      </c>
      <c r="J3198" s="2">
        <f t="shared" si="271"/>
        <v>103.74999766666667</v>
      </c>
      <c r="K3198" s="2">
        <f t="shared" si="272"/>
        <v>102.18999733333334</v>
      </c>
      <c r="L3198" s="2">
        <f t="shared" si="273"/>
        <v>99.379994666666676</v>
      </c>
      <c r="M3198" s="2">
        <f t="shared" si="274"/>
        <v>108.12000066666667</v>
      </c>
      <c r="N3198" s="2">
        <f t="shared" si="275"/>
        <v>110.93000333333333</v>
      </c>
      <c r="O3198" s="2">
        <f t="shared" si="276"/>
        <v>112.49000366666667</v>
      </c>
      <c r="P3198" s="10" t="str">
        <f t="shared" si="277"/>
        <v/>
      </c>
      <c r="Q3198" s="2">
        <f t="shared" si="278"/>
        <v>109.77200020000001</v>
      </c>
      <c r="R3198" s="2">
        <f t="shared" si="279"/>
        <v>-3.9019972000000109</v>
      </c>
      <c r="S3198" s="1">
        <f t="shared" si="280"/>
        <v>112.46311112655185</v>
      </c>
      <c r="T3198" s="1">
        <f t="shared" si="281"/>
        <v>107.08088927344816</v>
      </c>
      <c r="U3198" s="1" t="str">
        <f t="shared" si="282"/>
        <v>Change DOWN</v>
      </c>
      <c r="V3198" s="1" t="str">
        <f t="shared" si="283"/>
        <v/>
      </c>
      <c r="W3198" s="1" t="str">
        <f t="shared" si="284"/>
        <v/>
      </c>
    </row>
    <row r="3199" spans="1:23" x14ac:dyDescent="0.25">
      <c r="A3199" s="3">
        <v>44819</v>
      </c>
      <c r="B3199">
        <v>105.010002</v>
      </c>
      <c r="C3199">
        <v>106.209999</v>
      </c>
      <c r="D3199">
        <v>103.30999799999999</v>
      </c>
      <c r="E3199">
        <v>103.900002</v>
      </c>
      <c r="F3199">
        <v>124.4</v>
      </c>
      <c r="G3199">
        <v>26494900</v>
      </c>
      <c r="I3199" s="2">
        <f t="shared" si="270"/>
        <v>105.49000033333334</v>
      </c>
      <c r="J3199" s="2">
        <f t="shared" si="271"/>
        <v>104.88000266666668</v>
      </c>
      <c r="K3199" s="2">
        <f t="shared" si="272"/>
        <v>103.89000233333334</v>
      </c>
      <c r="L3199" s="2">
        <f t="shared" si="273"/>
        <v>103.28000466666668</v>
      </c>
      <c r="M3199" s="2">
        <f t="shared" si="274"/>
        <v>106.48000066666668</v>
      </c>
      <c r="N3199" s="2">
        <f t="shared" si="275"/>
        <v>107.08999833333334</v>
      </c>
      <c r="O3199" s="2">
        <f t="shared" si="276"/>
        <v>108.07999866666668</v>
      </c>
      <c r="P3199" s="10" t="str">
        <f t="shared" si="277"/>
        <v>Possibly down</v>
      </c>
      <c r="Q3199" s="2">
        <f t="shared" si="278"/>
        <v>108.8500002</v>
      </c>
      <c r="R3199" s="2">
        <f t="shared" si="279"/>
        <v>-4.949998199999996</v>
      </c>
      <c r="S3199" s="1">
        <f t="shared" si="280"/>
        <v>111.99015171943448</v>
      </c>
      <c r="T3199" s="1">
        <f t="shared" si="281"/>
        <v>105.70984868056551</v>
      </c>
      <c r="U3199" s="1" t="str">
        <f t="shared" si="282"/>
        <v>Change DOWN</v>
      </c>
      <c r="V3199" s="1" t="str">
        <f t="shared" si="283"/>
        <v/>
      </c>
      <c r="W3199" s="1" t="str">
        <f t="shared" si="284"/>
        <v/>
      </c>
    </row>
    <row r="3200" spans="1:23" x14ac:dyDescent="0.25">
      <c r="A3200" s="3">
        <v>44820</v>
      </c>
      <c r="B3200">
        <v>102.970001</v>
      </c>
      <c r="C3200">
        <v>104.029999</v>
      </c>
      <c r="D3200">
        <v>101.855003</v>
      </c>
      <c r="E3200">
        <v>103.629997</v>
      </c>
      <c r="F3200">
        <v>124.4</v>
      </c>
      <c r="G3200">
        <v>64540100</v>
      </c>
      <c r="I3200" s="2">
        <f t="shared" si="270"/>
        <v>104.47333299999998</v>
      </c>
      <c r="J3200" s="2">
        <f t="shared" si="271"/>
        <v>102.73666699999997</v>
      </c>
      <c r="K3200" s="2">
        <f t="shared" si="272"/>
        <v>101.57333199999998</v>
      </c>
      <c r="L3200" s="2">
        <f t="shared" si="273"/>
        <v>99.836665999999965</v>
      </c>
      <c r="M3200" s="2">
        <f t="shared" si="274"/>
        <v>105.63666799999997</v>
      </c>
      <c r="N3200" s="2">
        <f t="shared" si="275"/>
        <v>107.37333399999999</v>
      </c>
      <c r="O3200" s="2">
        <f t="shared" si="276"/>
        <v>108.53666899999997</v>
      </c>
      <c r="P3200" s="10" t="str">
        <f t="shared" si="277"/>
        <v/>
      </c>
      <c r="Q3200" s="2">
        <f t="shared" si="278"/>
        <v>107.74600100000001</v>
      </c>
      <c r="R3200" s="2">
        <f t="shared" si="279"/>
        <v>-4.1160040000000038</v>
      </c>
      <c r="S3200" s="1">
        <f t="shared" si="280"/>
        <v>111.53828658326051</v>
      </c>
      <c r="T3200" s="1">
        <f t="shared" si="281"/>
        <v>103.9537154167395</v>
      </c>
      <c r="U3200" s="1" t="str">
        <f t="shared" si="282"/>
        <v>Change DOWN</v>
      </c>
      <c r="V3200" s="1" t="str">
        <f t="shared" si="283"/>
        <v/>
      </c>
      <c r="W3200" s="1" t="str">
        <f t="shared" si="284"/>
        <v/>
      </c>
    </row>
    <row r="3201" spans="1:23" x14ac:dyDescent="0.25">
      <c r="A3201" s="3">
        <v>44823</v>
      </c>
      <c r="B3201">
        <v>102.540001</v>
      </c>
      <c r="C3201">
        <v>104.019997</v>
      </c>
      <c r="D3201">
        <v>102.370003</v>
      </c>
      <c r="E3201">
        <v>103.849998</v>
      </c>
      <c r="F3201">
        <v>124.4</v>
      </c>
      <c r="G3201">
        <v>19738600</v>
      </c>
      <c r="I3201" s="2">
        <f t="shared" si="270"/>
        <v>103.17166633333333</v>
      </c>
      <c r="J3201" s="2">
        <f t="shared" si="271"/>
        <v>102.31333366666667</v>
      </c>
      <c r="K3201" s="2">
        <f t="shared" si="272"/>
        <v>100.99667033333333</v>
      </c>
      <c r="L3201" s="2">
        <f t="shared" si="273"/>
        <v>100.13833766666666</v>
      </c>
      <c r="M3201" s="2">
        <f t="shared" si="274"/>
        <v>104.48832966666667</v>
      </c>
      <c r="N3201" s="2">
        <f t="shared" si="275"/>
        <v>105.34666233333334</v>
      </c>
      <c r="O3201" s="2">
        <f t="shared" si="276"/>
        <v>106.66332566666668</v>
      </c>
      <c r="P3201" s="10" t="str">
        <f t="shared" si="277"/>
        <v/>
      </c>
      <c r="Q3201" s="2">
        <f t="shared" si="278"/>
        <v>106.11600060000001</v>
      </c>
      <c r="R3201" s="2">
        <f t="shared" si="279"/>
        <v>-2.2660026000000073</v>
      </c>
      <c r="S3201" s="1">
        <f t="shared" si="280"/>
        <v>109.46673045795757</v>
      </c>
      <c r="T3201" s="1">
        <f t="shared" si="281"/>
        <v>102.76527074204245</v>
      </c>
      <c r="U3201" s="1" t="str">
        <f t="shared" si="282"/>
        <v>Change DOWN</v>
      </c>
      <c r="V3201" s="1" t="str">
        <f t="shared" si="283"/>
        <v/>
      </c>
      <c r="W3201" s="1" t="str">
        <f t="shared" si="284"/>
        <v/>
      </c>
    </row>
    <row r="3202" spans="1:23" x14ac:dyDescent="0.25">
      <c r="A3202" s="3">
        <v>44824</v>
      </c>
      <c r="B3202">
        <v>102.879997</v>
      </c>
      <c r="C3202">
        <v>103.16999800000001</v>
      </c>
      <c r="D3202">
        <v>101.120003</v>
      </c>
      <c r="E3202">
        <v>101.83000199999999</v>
      </c>
      <c r="F3202">
        <v>124.4</v>
      </c>
      <c r="G3202">
        <v>24001700</v>
      </c>
      <c r="I3202" s="2">
        <f t="shared" si="270"/>
        <v>103.41333266666668</v>
      </c>
      <c r="J3202" s="2">
        <f t="shared" si="271"/>
        <v>102.80666833333335</v>
      </c>
      <c r="K3202" s="2">
        <f t="shared" si="272"/>
        <v>101.76333866666667</v>
      </c>
      <c r="L3202" s="2">
        <f t="shared" si="273"/>
        <v>101.15667433333334</v>
      </c>
      <c r="M3202" s="2">
        <f t="shared" si="274"/>
        <v>104.45666233333336</v>
      </c>
      <c r="N3202" s="2">
        <f t="shared" si="275"/>
        <v>105.06332666666668</v>
      </c>
      <c r="O3202" s="2">
        <f t="shared" si="276"/>
        <v>106.10665633333336</v>
      </c>
      <c r="P3202" s="10" t="str">
        <f t="shared" si="277"/>
        <v>Possibly down</v>
      </c>
      <c r="Q3202" s="2">
        <f t="shared" si="278"/>
        <v>104.51199960000001</v>
      </c>
      <c r="R3202" s="2">
        <f t="shared" si="279"/>
        <v>-2.6819976000000167</v>
      </c>
      <c r="S3202" s="1">
        <f t="shared" si="280"/>
        <v>105.52092110933921</v>
      </c>
      <c r="T3202" s="1">
        <f t="shared" si="281"/>
        <v>103.50307809066081</v>
      </c>
      <c r="U3202" s="1" t="str">
        <f t="shared" si="282"/>
        <v>Change DOWN</v>
      </c>
      <c r="V3202" s="1" t="str">
        <f t="shared" si="283"/>
        <v/>
      </c>
      <c r="W3202" s="1" t="str">
        <f t="shared" si="284"/>
        <v/>
      </c>
    </row>
    <row r="3203" spans="1:23" x14ac:dyDescent="0.25">
      <c r="A3203" s="3">
        <v>44825</v>
      </c>
      <c r="B3203">
        <v>102.239998</v>
      </c>
      <c r="C3203">
        <v>103.489998</v>
      </c>
      <c r="D3203">
        <v>99.989998</v>
      </c>
      <c r="E3203">
        <v>100.010002</v>
      </c>
      <c r="F3203">
        <v>124.4</v>
      </c>
      <c r="G3203">
        <v>26596800</v>
      </c>
      <c r="I3203" s="2">
        <f t="shared" si="270"/>
        <v>102.040001</v>
      </c>
      <c r="J3203" s="2">
        <f t="shared" si="271"/>
        <v>100.910004</v>
      </c>
      <c r="K3203" s="2">
        <f t="shared" si="272"/>
        <v>99.990005999999994</v>
      </c>
      <c r="L3203" s="2">
        <f t="shared" si="273"/>
        <v>98.860008999999991</v>
      </c>
      <c r="M3203" s="2">
        <f t="shared" si="274"/>
        <v>102.95999900000001</v>
      </c>
      <c r="N3203" s="2">
        <f t="shared" si="275"/>
        <v>104.08999600000001</v>
      </c>
      <c r="O3203" s="2">
        <f t="shared" si="276"/>
        <v>105.00999400000002</v>
      </c>
      <c r="P3203" s="10" t="str">
        <f t="shared" si="277"/>
        <v>Possibly down</v>
      </c>
      <c r="Q3203" s="2">
        <f t="shared" si="278"/>
        <v>103.81600040000001</v>
      </c>
      <c r="R3203" s="2">
        <f t="shared" si="279"/>
        <v>-3.8059984000000071</v>
      </c>
      <c r="S3203" s="1">
        <f t="shared" si="280"/>
        <v>105.24829974860256</v>
      </c>
      <c r="T3203" s="1">
        <f t="shared" si="281"/>
        <v>102.38370105139745</v>
      </c>
      <c r="U3203" s="1" t="str">
        <f t="shared" si="282"/>
        <v>Change DOWN</v>
      </c>
      <c r="V3203" s="1" t="str">
        <f t="shared" si="283"/>
        <v/>
      </c>
      <c r="W3203" s="1" t="str">
        <f t="shared" si="284"/>
        <v/>
      </c>
    </row>
    <row r="3204" spans="1:23" x14ac:dyDescent="0.25">
      <c r="A3204" s="3">
        <v>44826</v>
      </c>
      <c r="B3204">
        <v>99.449996999999996</v>
      </c>
      <c r="C3204">
        <v>101.68</v>
      </c>
      <c r="D3204">
        <v>99.410004000000001</v>
      </c>
      <c r="E3204">
        <v>100.57</v>
      </c>
      <c r="F3204">
        <v>124.4</v>
      </c>
      <c r="G3204">
        <v>21272700</v>
      </c>
      <c r="I3204" s="2">
        <f t="shared" si="270"/>
        <v>101.16333266666668</v>
      </c>
      <c r="J3204" s="2">
        <f t="shared" si="271"/>
        <v>98.836667333333352</v>
      </c>
      <c r="K3204" s="2">
        <f t="shared" si="272"/>
        <v>97.663332666666676</v>
      </c>
      <c r="L3204" s="2">
        <f t="shared" si="273"/>
        <v>95.336667333333352</v>
      </c>
      <c r="M3204" s="2">
        <f t="shared" si="274"/>
        <v>102.33666733333335</v>
      </c>
      <c r="N3204" s="2">
        <f t="shared" si="275"/>
        <v>104.66333266666668</v>
      </c>
      <c r="O3204" s="2">
        <f t="shared" si="276"/>
        <v>105.83666733333335</v>
      </c>
      <c r="P3204" s="10" t="str">
        <f t="shared" si="277"/>
        <v/>
      </c>
      <c r="Q3204" s="2">
        <f t="shared" si="278"/>
        <v>102.64400020000001</v>
      </c>
      <c r="R3204" s="2">
        <f t="shared" si="279"/>
        <v>-2.0740002000000146</v>
      </c>
      <c r="S3204" s="1">
        <f t="shared" si="280"/>
        <v>104.34728382964194</v>
      </c>
      <c r="T3204" s="1">
        <f t="shared" si="281"/>
        <v>100.94071657035808</v>
      </c>
      <c r="U3204" s="1" t="str">
        <f t="shared" si="282"/>
        <v>Change DOWN</v>
      </c>
      <c r="V3204" s="1" t="str">
        <f t="shared" si="283"/>
        <v/>
      </c>
      <c r="W3204" s="1" t="str">
        <f t="shared" si="284"/>
        <v/>
      </c>
    </row>
    <row r="3205" spans="1:23" x14ac:dyDescent="0.25">
      <c r="A3205" s="3">
        <v>44827</v>
      </c>
      <c r="B3205">
        <v>100.05999799999999</v>
      </c>
      <c r="C3205">
        <v>100.110001</v>
      </c>
      <c r="D3205">
        <v>98.010002</v>
      </c>
      <c r="E3205">
        <v>99.169998000000007</v>
      </c>
      <c r="F3205">
        <v>124.4</v>
      </c>
      <c r="G3205">
        <v>25657000</v>
      </c>
      <c r="I3205" s="2">
        <f t="shared" si="270"/>
        <v>100.55333466666667</v>
      </c>
      <c r="J3205" s="2">
        <f t="shared" si="271"/>
        <v>99.426669333333336</v>
      </c>
      <c r="K3205" s="2">
        <f t="shared" si="272"/>
        <v>98.283338666666666</v>
      </c>
      <c r="L3205" s="2">
        <f t="shared" si="273"/>
        <v>97.15667333333333</v>
      </c>
      <c r="M3205" s="2">
        <f t="shared" si="274"/>
        <v>101.69666533333334</v>
      </c>
      <c r="N3205" s="2">
        <f t="shared" si="275"/>
        <v>102.82333066666668</v>
      </c>
      <c r="O3205" s="2">
        <f t="shared" si="276"/>
        <v>103.96666133333335</v>
      </c>
      <c r="P3205" s="10" t="str">
        <f t="shared" si="277"/>
        <v>Possibly down</v>
      </c>
      <c r="Q3205" s="2">
        <f t="shared" si="278"/>
        <v>101.97799979999999</v>
      </c>
      <c r="R3205" s="2">
        <f t="shared" si="279"/>
        <v>-2.8080017999999853</v>
      </c>
      <c r="S3205" s="1">
        <f t="shared" si="280"/>
        <v>103.71803242440828</v>
      </c>
      <c r="T3205" s="1">
        <f t="shared" si="281"/>
        <v>100.23796717559171</v>
      </c>
      <c r="U3205" s="1" t="str">
        <f t="shared" si="282"/>
        <v>Change DOWN</v>
      </c>
      <c r="V3205" s="1" t="str">
        <f t="shared" si="283"/>
        <v/>
      </c>
      <c r="W3205" s="1" t="str">
        <f t="shared" si="284"/>
        <v/>
      </c>
    </row>
    <row r="3206" spans="1:23" x14ac:dyDescent="0.25">
      <c r="A3206" s="3">
        <v>44830</v>
      </c>
      <c r="B3206">
        <v>98.610000999999997</v>
      </c>
      <c r="C3206">
        <v>100.44000200000001</v>
      </c>
      <c r="D3206">
        <v>98.379997000000003</v>
      </c>
      <c r="E3206">
        <v>98.809997999999993</v>
      </c>
      <c r="F3206">
        <v>124.4</v>
      </c>
      <c r="G3206">
        <v>22437900</v>
      </c>
      <c r="I3206" s="2">
        <f t="shared" si="270"/>
        <v>99.096667000000011</v>
      </c>
      <c r="J3206" s="2">
        <f t="shared" si="271"/>
        <v>98.083333000000025</v>
      </c>
      <c r="K3206" s="2">
        <f t="shared" si="272"/>
        <v>96.996668000000014</v>
      </c>
      <c r="L3206" s="2">
        <f t="shared" si="273"/>
        <v>95.983334000000028</v>
      </c>
      <c r="M3206" s="2">
        <f t="shared" si="274"/>
        <v>100.18333200000002</v>
      </c>
      <c r="N3206" s="2">
        <f t="shared" si="275"/>
        <v>101.19666600000001</v>
      </c>
      <c r="O3206" s="2">
        <f t="shared" si="276"/>
        <v>102.28333100000002</v>
      </c>
      <c r="P3206" s="10" t="str">
        <f t="shared" si="277"/>
        <v/>
      </c>
      <c r="Q3206" s="2">
        <f t="shared" si="278"/>
        <v>101.086</v>
      </c>
      <c r="R3206" s="2">
        <f t="shared" si="279"/>
        <v>-2.2760020000000054</v>
      </c>
      <c r="S3206" s="1">
        <f t="shared" si="280"/>
        <v>102.90865707690833</v>
      </c>
      <c r="T3206" s="1">
        <f t="shared" si="281"/>
        <v>99.26334292309167</v>
      </c>
      <c r="U3206" s="1" t="str">
        <f t="shared" si="282"/>
        <v>Change DOWN</v>
      </c>
      <c r="V3206" s="1" t="str">
        <f t="shared" si="283"/>
        <v/>
      </c>
      <c r="W3206" s="1" t="str">
        <f t="shared" si="284"/>
        <v/>
      </c>
    </row>
    <row r="3207" spans="1:23" x14ac:dyDescent="0.25">
      <c r="A3207" s="3">
        <v>44831</v>
      </c>
      <c r="B3207">
        <v>99.910004000000001</v>
      </c>
      <c r="C3207">
        <v>100.459999</v>
      </c>
      <c r="D3207">
        <v>97.339995999999999</v>
      </c>
      <c r="E3207">
        <v>98.089995999999999</v>
      </c>
      <c r="F3207">
        <v>124.4</v>
      </c>
      <c r="G3207">
        <v>24225000</v>
      </c>
      <c r="I3207" s="2">
        <f t="shared" si="270"/>
        <v>99.209998999999996</v>
      </c>
      <c r="J3207" s="2">
        <f t="shared" si="271"/>
        <v>97.979995999999986</v>
      </c>
      <c r="K3207" s="2">
        <f t="shared" si="272"/>
        <v>97.149993999999992</v>
      </c>
      <c r="L3207" s="2">
        <f t="shared" si="273"/>
        <v>95.919990999999982</v>
      </c>
      <c r="M3207" s="2">
        <f t="shared" si="274"/>
        <v>100.04000099999999</v>
      </c>
      <c r="N3207" s="2">
        <f t="shared" si="275"/>
        <v>101.270004</v>
      </c>
      <c r="O3207" s="2">
        <f t="shared" si="276"/>
        <v>102.10000599999999</v>
      </c>
      <c r="P3207" s="10" t="str">
        <f t="shared" si="277"/>
        <v/>
      </c>
      <c r="Q3207" s="2">
        <f t="shared" si="278"/>
        <v>100.078</v>
      </c>
      <c r="R3207" s="2">
        <f t="shared" si="279"/>
        <v>-1.9880040000000037</v>
      </c>
      <c r="S3207" s="1">
        <f t="shared" si="280"/>
        <v>101.27680100934391</v>
      </c>
      <c r="T3207" s="1">
        <f t="shared" si="281"/>
        <v>98.879198990656093</v>
      </c>
      <c r="U3207" s="1" t="str">
        <f t="shared" si="282"/>
        <v>Change DOWN</v>
      </c>
      <c r="V3207" s="1" t="str">
        <f t="shared" si="283"/>
        <v/>
      </c>
      <c r="W3207" s="1" t="str">
        <f t="shared" si="284"/>
        <v/>
      </c>
    </row>
    <row r="3208" spans="1:23" x14ac:dyDescent="0.25">
      <c r="A3208" s="3">
        <v>44832</v>
      </c>
      <c r="B3208">
        <v>98.019997000000004</v>
      </c>
      <c r="C3208">
        <v>101.400002</v>
      </c>
      <c r="D3208">
        <v>97.800003000000004</v>
      </c>
      <c r="E3208">
        <v>100.739998</v>
      </c>
      <c r="F3208">
        <v>124.4</v>
      </c>
      <c r="G3208">
        <v>24617000</v>
      </c>
      <c r="I3208" s="2">
        <f t="shared" si="270"/>
        <v>98.629997000000003</v>
      </c>
      <c r="J3208" s="2">
        <f t="shared" si="271"/>
        <v>96.79999500000001</v>
      </c>
      <c r="K3208" s="2">
        <f t="shared" si="272"/>
        <v>95.509994000000006</v>
      </c>
      <c r="L3208" s="2">
        <f t="shared" si="273"/>
        <v>93.679992000000013</v>
      </c>
      <c r="M3208" s="2">
        <f t="shared" si="274"/>
        <v>99.919998000000007</v>
      </c>
      <c r="N3208" s="2">
        <f t="shared" si="275"/>
        <v>101.75</v>
      </c>
      <c r="O3208" s="2">
        <f t="shared" si="276"/>
        <v>103.040001</v>
      </c>
      <c r="P3208" s="10" t="str">
        <f t="shared" si="277"/>
        <v>Possibly up</v>
      </c>
      <c r="Q3208" s="2">
        <f t="shared" si="278"/>
        <v>99.329998799999998</v>
      </c>
      <c r="R3208" s="2">
        <f t="shared" si="279"/>
        <v>1.4099992000000015</v>
      </c>
      <c r="S3208" s="1">
        <f t="shared" si="280"/>
        <v>100.30897982126915</v>
      </c>
      <c r="T3208" s="1">
        <f t="shared" si="281"/>
        <v>98.351017778730849</v>
      </c>
      <c r="U3208" s="1" t="str">
        <f t="shared" si="282"/>
        <v>Change UP</v>
      </c>
      <c r="V3208" s="1" t="str">
        <f t="shared" si="283"/>
        <v>Change UP</v>
      </c>
      <c r="W3208" s="1">
        <f t="shared" si="284"/>
        <v>100.739998</v>
      </c>
    </row>
    <row r="3209" spans="1:23" x14ac:dyDescent="0.25">
      <c r="A3209" s="3">
        <v>44833</v>
      </c>
      <c r="B3209">
        <v>99.300003000000004</v>
      </c>
      <c r="C3209">
        <v>99.300003000000004</v>
      </c>
      <c r="D3209">
        <v>96.519997000000004</v>
      </c>
      <c r="E3209">
        <v>98.089995999999999</v>
      </c>
      <c r="F3209">
        <v>124.4</v>
      </c>
      <c r="G3209">
        <v>21921500</v>
      </c>
      <c r="I3209" s="2">
        <f t="shared" si="270"/>
        <v>99.980001000000001</v>
      </c>
      <c r="J3209" s="2">
        <f t="shared" si="271"/>
        <v>98.56</v>
      </c>
      <c r="K3209" s="2">
        <f t="shared" si="272"/>
        <v>96.380002000000005</v>
      </c>
      <c r="L3209" s="2">
        <f t="shared" si="273"/>
        <v>94.960001000000005</v>
      </c>
      <c r="M3209" s="2">
        <f t="shared" si="274"/>
        <v>102.159999</v>
      </c>
      <c r="N3209" s="2">
        <f t="shared" si="275"/>
        <v>103.58</v>
      </c>
      <c r="O3209" s="2">
        <f t="shared" si="276"/>
        <v>105.759998</v>
      </c>
      <c r="P3209" s="10" t="str">
        <f t="shared" si="277"/>
        <v>Possibly down</v>
      </c>
      <c r="Q3209" s="2">
        <f t="shared" si="278"/>
        <v>99.475998000000004</v>
      </c>
      <c r="R3209" s="2">
        <f t="shared" si="279"/>
        <v>-1.3860020000000048</v>
      </c>
      <c r="S3209" s="1">
        <f t="shared" si="280"/>
        <v>100.62193974372086</v>
      </c>
      <c r="T3209" s="1">
        <f t="shared" si="281"/>
        <v>98.33005625627915</v>
      </c>
      <c r="U3209" s="1" t="str">
        <f t="shared" si="282"/>
        <v>Change DOWN</v>
      </c>
      <c r="V3209" s="1" t="str">
        <f t="shared" si="283"/>
        <v>Change DOWN</v>
      </c>
      <c r="W3209" s="1">
        <f t="shared" si="284"/>
        <v>98.089995999999999</v>
      </c>
    </row>
    <row r="3210" spans="1:23" x14ac:dyDescent="0.25">
      <c r="A3210" s="3">
        <v>44834</v>
      </c>
      <c r="B3210">
        <v>97.730002999999996</v>
      </c>
      <c r="C3210">
        <v>99.494003000000006</v>
      </c>
      <c r="D3210">
        <v>96.029999000000004</v>
      </c>
      <c r="E3210">
        <v>96.150002000000001</v>
      </c>
      <c r="F3210">
        <v>124.4</v>
      </c>
      <c r="G3210">
        <v>26277800</v>
      </c>
      <c r="I3210" s="2">
        <f t="shared" si="270"/>
        <v>97.969998666666655</v>
      </c>
      <c r="J3210" s="2">
        <f t="shared" si="271"/>
        <v>96.639994333333306</v>
      </c>
      <c r="K3210" s="2">
        <f t="shared" si="272"/>
        <v>95.189992666666654</v>
      </c>
      <c r="L3210" s="2">
        <f t="shared" si="273"/>
        <v>93.859988333333305</v>
      </c>
      <c r="M3210" s="2">
        <f t="shared" si="274"/>
        <v>99.420000333333306</v>
      </c>
      <c r="N3210" s="2">
        <f t="shared" si="275"/>
        <v>100.75000466666665</v>
      </c>
      <c r="O3210" s="2">
        <f t="shared" si="276"/>
        <v>102.20000633333331</v>
      </c>
      <c r="P3210" s="10" t="str">
        <f t="shared" si="277"/>
        <v>Possibly down</v>
      </c>
      <c r="Q3210" s="2">
        <f t="shared" si="278"/>
        <v>98.9799972</v>
      </c>
      <c r="R3210" s="2">
        <f t="shared" si="279"/>
        <v>-2.829995199999999</v>
      </c>
      <c r="S3210" s="1">
        <f t="shared" si="280"/>
        <v>100.06935562586415</v>
      </c>
      <c r="T3210" s="1">
        <f t="shared" si="281"/>
        <v>97.890638774135851</v>
      </c>
      <c r="U3210" s="1" t="str">
        <f t="shared" si="282"/>
        <v>Change DOWN</v>
      </c>
      <c r="V3210" s="1" t="str">
        <f t="shared" si="283"/>
        <v/>
      </c>
      <c r="W3210" s="1" t="str">
        <f t="shared" si="284"/>
        <v/>
      </c>
    </row>
    <row r="3211" spans="1:23" x14ac:dyDescent="0.25">
      <c r="A3211" s="3">
        <v>44837</v>
      </c>
      <c r="B3211">
        <v>97.220000999999996</v>
      </c>
      <c r="C3211">
        <v>99.970000999999996</v>
      </c>
      <c r="D3211">
        <v>97.019997000000004</v>
      </c>
      <c r="E3211">
        <v>99.300003000000004</v>
      </c>
      <c r="F3211">
        <v>124.4</v>
      </c>
      <c r="G3211">
        <v>24840000</v>
      </c>
      <c r="I3211" s="2">
        <f t="shared" si="270"/>
        <v>97.224667999999994</v>
      </c>
      <c r="J3211" s="2">
        <f t="shared" si="271"/>
        <v>94.955332999999982</v>
      </c>
      <c r="K3211" s="2">
        <f t="shared" si="272"/>
        <v>93.760663999999991</v>
      </c>
      <c r="L3211" s="2">
        <f t="shared" si="273"/>
        <v>91.491328999999979</v>
      </c>
      <c r="M3211" s="2">
        <f t="shared" si="274"/>
        <v>98.419336999999985</v>
      </c>
      <c r="N3211" s="2">
        <f t="shared" si="275"/>
        <v>100.688672</v>
      </c>
      <c r="O3211" s="2">
        <f t="shared" si="276"/>
        <v>101.88334099999999</v>
      </c>
      <c r="P3211" s="10" t="str">
        <f t="shared" si="277"/>
        <v>Possibly up</v>
      </c>
      <c r="Q3211" s="2">
        <f t="shared" si="278"/>
        <v>98.37599800000001</v>
      </c>
      <c r="R3211" s="2">
        <f t="shared" si="279"/>
        <v>0.92400499999999397</v>
      </c>
      <c r="S3211" s="1">
        <f t="shared" si="280"/>
        <v>100.02641495338058</v>
      </c>
      <c r="T3211" s="1">
        <f t="shared" si="281"/>
        <v>96.725581046619439</v>
      </c>
      <c r="U3211" s="1" t="str">
        <f t="shared" si="282"/>
        <v>Change DOWN</v>
      </c>
      <c r="V3211" s="1" t="str">
        <f t="shared" si="283"/>
        <v/>
      </c>
      <c r="W3211" s="1" t="str">
        <f t="shared" si="284"/>
        <v/>
      </c>
    </row>
    <row r="3212" spans="1:23" x14ac:dyDescent="0.25">
      <c r="A3212" s="3">
        <v>44838</v>
      </c>
      <c r="B3212">
        <v>101.040001</v>
      </c>
      <c r="C3212">
        <v>102.720001</v>
      </c>
      <c r="D3212">
        <v>101.040001</v>
      </c>
      <c r="E3212">
        <v>102.410004</v>
      </c>
      <c r="F3212">
        <v>124.4</v>
      </c>
      <c r="G3212">
        <v>22580900</v>
      </c>
      <c r="I3212" s="2">
        <f t="shared" si="270"/>
        <v>98.763333666666668</v>
      </c>
      <c r="J3212" s="2">
        <f t="shared" si="271"/>
        <v>97.556666333333339</v>
      </c>
      <c r="K3212" s="2">
        <f t="shared" si="272"/>
        <v>95.813329666666675</v>
      </c>
      <c r="L3212" s="2">
        <f t="shared" si="273"/>
        <v>94.606662333333347</v>
      </c>
      <c r="M3212" s="2">
        <f t="shared" si="274"/>
        <v>100.50667033333333</v>
      </c>
      <c r="N3212" s="2">
        <f t="shared" si="275"/>
        <v>101.71333766666666</v>
      </c>
      <c r="O3212" s="2">
        <f t="shared" si="276"/>
        <v>103.45667433333332</v>
      </c>
      <c r="P3212" s="10" t="str">
        <f t="shared" si="277"/>
        <v>Likely up</v>
      </c>
      <c r="Q3212" s="2">
        <f t="shared" si="278"/>
        <v>98.473998999999992</v>
      </c>
      <c r="R3212" s="2">
        <f t="shared" si="279"/>
        <v>3.9360050000000086</v>
      </c>
      <c r="S3212" s="1">
        <f t="shared" si="280"/>
        <v>100.17053316853625</v>
      </c>
      <c r="T3212" s="1">
        <f t="shared" si="281"/>
        <v>96.777464831463732</v>
      </c>
      <c r="U3212" s="1" t="str">
        <f t="shared" si="282"/>
        <v>Change UP</v>
      </c>
      <c r="V3212" s="1" t="str">
        <f t="shared" si="283"/>
        <v>Change UP</v>
      </c>
      <c r="W3212" s="1">
        <f t="shared" si="284"/>
        <v>102.410004</v>
      </c>
    </row>
    <row r="3213" spans="1:23" x14ac:dyDescent="0.25">
      <c r="A3213" s="3">
        <v>44839</v>
      </c>
      <c r="B3213">
        <v>100.69000200000001</v>
      </c>
      <c r="C3213">
        <v>102.739998</v>
      </c>
      <c r="D3213">
        <v>99.739998</v>
      </c>
      <c r="E3213">
        <v>102.220001</v>
      </c>
      <c r="F3213">
        <v>124.4</v>
      </c>
      <c r="G3213">
        <v>18475500</v>
      </c>
      <c r="I3213" s="2">
        <f t="shared" si="270"/>
        <v>102.05666866666667</v>
      </c>
      <c r="J3213" s="2">
        <f t="shared" si="271"/>
        <v>101.39333633333334</v>
      </c>
      <c r="K3213" s="2">
        <f t="shared" si="272"/>
        <v>100.37666866666667</v>
      </c>
      <c r="L3213" s="2">
        <f t="shared" si="273"/>
        <v>99.713336333333345</v>
      </c>
      <c r="M3213" s="2">
        <f t="shared" si="274"/>
        <v>103.07333633333333</v>
      </c>
      <c r="N3213" s="2">
        <f t="shared" si="275"/>
        <v>103.73666866666666</v>
      </c>
      <c r="O3213" s="2">
        <f t="shared" si="276"/>
        <v>104.75333633333332</v>
      </c>
      <c r="P3213" s="10" t="str">
        <f t="shared" si="277"/>
        <v/>
      </c>
      <c r="Q3213" s="2">
        <f t="shared" si="278"/>
        <v>99.338000600000015</v>
      </c>
      <c r="R3213" s="2">
        <f t="shared" si="279"/>
        <v>2.8820003999999813</v>
      </c>
      <c r="S3213" s="1">
        <f t="shared" si="280"/>
        <v>101.74242859705291</v>
      </c>
      <c r="T3213" s="1">
        <f t="shared" si="281"/>
        <v>96.933572602947123</v>
      </c>
      <c r="U3213" s="1" t="str">
        <f t="shared" si="282"/>
        <v>Change UP</v>
      </c>
      <c r="V3213" s="1" t="str">
        <f t="shared" si="283"/>
        <v/>
      </c>
      <c r="W3213" s="1" t="str">
        <f t="shared" si="284"/>
        <v/>
      </c>
    </row>
    <row r="3214" spans="1:23" x14ac:dyDescent="0.25">
      <c r="A3214" s="3">
        <v>44840</v>
      </c>
      <c r="B3214">
        <v>101.5</v>
      </c>
      <c r="C3214">
        <v>103.730003</v>
      </c>
      <c r="D3214">
        <v>101.5</v>
      </c>
      <c r="E3214">
        <v>102.239998</v>
      </c>
      <c r="F3214">
        <v>124.4</v>
      </c>
      <c r="G3214">
        <v>17156200</v>
      </c>
      <c r="I3214" s="2">
        <f t="shared" si="270"/>
        <v>101.56666566666667</v>
      </c>
      <c r="J3214" s="2">
        <f t="shared" si="271"/>
        <v>100.39333333333333</v>
      </c>
      <c r="K3214" s="2">
        <f t="shared" si="272"/>
        <v>98.566665666666665</v>
      </c>
      <c r="L3214" s="2">
        <f t="shared" si="273"/>
        <v>97.393333333333331</v>
      </c>
      <c r="M3214" s="2">
        <f t="shared" si="274"/>
        <v>103.39333333333333</v>
      </c>
      <c r="N3214" s="2">
        <f t="shared" si="275"/>
        <v>104.56666566666667</v>
      </c>
      <c r="O3214" s="2">
        <f t="shared" si="276"/>
        <v>106.39333333333333</v>
      </c>
      <c r="P3214" s="10" t="str">
        <f t="shared" si="277"/>
        <v/>
      </c>
      <c r="Q3214" s="2">
        <f t="shared" si="278"/>
        <v>99.634001200000014</v>
      </c>
      <c r="R3214" s="2">
        <f t="shared" si="279"/>
        <v>2.6059967999999856</v>
      </c>
      <c r="S3214" s="1">
        <f t="shared" si="280"/>
        <v>102.32785270815886</v>
      </c>
      <c r="T3214" s="1">
        <f t="shared" si="281"/>
        <v>96.940149691841171</v>
      </c>
      <c r="U3214" s="1" t="str">
        <f t="shared" si="282"/>
        <v>Change UP</v>
      </c>
      <c r="V3214" s="1" t="str">
        <f t="shared" si="283"/>
        <v/>
      </c>
      <c r="W3214" s="1" t="str">
        <f t="shared" si="284"/>
        <v/>
      </c>
    </row>
    <row r="3215" spans="1:23" x14ac:dyDescent="0.25">
      <c r="A3215" s="3">
        <v>44841</v>
      </c>
      <c r="B3215">
        <v>100.650002</v>
      </c>
      <c r="C3215">
        <v>101.41999800000001</v>
      </c>
      <c r="D3215">
        <v>99.209998999999996</v>
      </c>
      <c r="E3215">
        <v>99.57</v>
      </c>
      <c r="F3215">
        <v>124.4</v>
      </c>
      <c r="G3215">
        <v>24249900</v>
      </c>
      <c r="I3215" s="2">
        <f t="shared" si="270"/>
        <v>102.49000033333334</v>
      </c>
      <c r="J3215" s="2">
        <f t="shared" si="271"/>
        <v>101.24999766666669</v>
      </c>
      <c r="K3215" s="2">
        <f t="shared" si="272"/>
        <v>100.25999733333335</v>
      </c>
      <c r="L3215" s="2">
        <f t="shared" si="273"/>
        <v>99.01999466666669</v>
      </c>
      <c r="M3215" s="2">
        <f t="shared" si="274"/>
        <v>103.48000066666668</v>
      </c>
      <c r="N3215" s="2">
        <f t="shared" si="275"/>
        <v>104.72000333333334</v>
      </c>
      <c r="O3215" s="2">
        <f t="shared" si="276"/>
        <v>105.71000366666668</v>
      </c>
      <c r="P3215" s="10" t="str">
        <f t="shared" si="277"/>
        <v>Likely down</v>
      </c>
      <c r="Q3215" s="2">
        <f t="shared" si="278"/>
        <v>100.4640016</v>
      </c>
      <c r="R3215" s="2">
        <f t="shared" si="279"/>
        <v>-0.89400160000000994</v>
      </c>
      <c r="S3215" s="1">
        <f t="shared" si="280"/>
        <v>103.20216283228807</v>
      </c>
      <c r="T3215" s="1">
        <f t="shared" si="281"/>
        <v>97.725840367711939</v>
      </c>
      <c r="U3215" s="1" t="str">
        <f t="shared" si="282"/>
        <v>Change UP</v>
      </c>
      <c r="V3215" s="1" t="str">
        <f t="shared" si="283"/>
        <v/>
      </c>
      <c r="W3215" s="1" t="str">
        <f t="shared" si="284"/>
        <v/>
      </c>
    </row>
    <row r="3216" spans="1:23" x14ac:dyDescent="0.25">
      <c r="A3216" s="3">
        <v>44844</v>
      </c>
      <c r="B3216">
        <v>99.849997999999999</v>
      </c>
      <c r="C3216">
        <v>99.989998</v>
      </c>
      <c r="D3216">
        <v>97.870002999999997</v>
      </c>
      <c r="E3216">
        <v>98.709998999999996</v>
      </c>
      <c r="F3216">
        <v>124.4</v>
      </c>
      <c r="G3216">
        <v>16529900</v>
      </c>
      <c r="I3216" s="2">
        <f t="shared" si="270"/>
        <v>100.06666566666667</v>
      </c>
      <c r="J3216" s="2">
        <f t="shared" si="271"/>
        <v>98.713333333333324</v>
      </c>
      <c r="K3216" s="2">
        <f t="shared" si="272"/>
        <v>97.856666666666655</v>
      </c>
      <c r="L3216" s="2">
        <f t="shared" si="273"/>
        <v>96.503334333333314</v>
      </c>
      <c r="M3216" s="2">
        <f t="shared" si="274"/>
        <v>100.92333233333333</v>
      </c>
      <c r="N3216" s="2">
        <f t="shared" si="275"/>
        <v>102.27666466666668</v>
      </c>
      <c r="O3216" s="2">
        <f t="shared" si="276"/>
        <v>103.13333133333335</v>
      </c>
      <c r="P3216" s="10" t="str">
        <f t="shared" si="277"/>
        <v>Possibly down</v>
      </c>
      <c r="Q3216" s="2">
        <f t="shared" si="278"/>
        <v>101.14800120000001</v>
      </c>
      <c r="R3216" s="2">
        <f t="shared" si="279"/>
        <v>-2.4380022000000139</v>
      </c>
      <c r="S3216" s="1">
        <f t="shared" si="280"/>
        <v>102.71639821479113</v>
      </c>
      <c r="T3216" s="1">
        <f t="shared" si="281"/>
        <v>99.579604185208893</v>
      </c>
      <c r="U3216" s="1" t="str">
        <f t="shared" si="282"/>
        <v>Change DOWN</v>
      </c>
      <c r="V3216" s="1" t="str">
        <f t="shared" si="283"/>
        <v>Change DOWN</v>
      </c>
      <c r="W3216" s="1">
        <f t="shared" si="284"/>
        <v>98.709998999999996</v>
      </c>
    </row>
    <row r="3217" spans="1:23" x14ac:dyDescent="0.25">
      <c r="A3217" s="3">
        <v>44845</v>
      </c>
      <c r="B3217">
        <v>98.25</v>
      </c>
      <c r="C3217">
        <v>100.120003</v>
      </c>
      <c r="D3217">
        <v>97.25</v>
      </c>
      <c r="E3217">
        <v>98.050003000000004</v>
      </c>
      <c r="F3217">
        <v>124.4</v>
      </c>
      <c r="G3217">
        <v>21617700</v>
      </c>
      <c r="I3217" s="2">
        <f t="shared" si="270"/>
        <v>98.856666666666669</v>
      </c>
      <c r="J3217" s="2">
        <f t="shared" si="271"/>
        <v>97.723335333333338</v>
      </c>
      <c r="K3217" s="2">
        <f t="shared" si="272"/>
        <v>96.736671666666666</v>
      </c>
      <c r="L3217" s="2">
        <f t="shared" si="273"/>
        <v>95.603340333333335</v>
      </c>
      <c r="M3217" s="2">
        <f t="shared" si="274"/>
        <v>99.843330333333341</v>
      </c>
      <c r="N3217" s="2">
        <f t="shared" si="275"/>
        <v>100.97666166666667</v>
      </c>
      <c r="O3217" s="2">
        <f t="shared" si="276"/>
        <v>101.96332533333334</v>
      </c>
      <c r="P3217" s="10" t="str">
        <f t="shared" si="277"/>
        <v/>
      </c>
      <c r="Q3217" s="2">
        <f t="shared" si="278"/>
        <v>101.03000039999999</v>
      </c>
      <c r="R3217" s="2">
        <f t="shared" si="279"/>
        <v>-2.9799973999999878</v>
      </c>
      <c r="S3217" s="1">
        <f t="shared" si="280"/>
        <v>102.7834693347135</v>
      </c>
      <c r="T3217" s="1">
        <f t="shared" si="281"/>
        <v>99.276531465286482</v>
      </c>
      <c r="U3217" s="1" t="str">
        <f t="shared" si="282"/>
        <v>Change DOWN</v>
      </c>
      <c r="V3217" s="1" t="str">
        <f t="shared" si="283"/>
        <v/>
      </c>
      <c r="W3217" s="1" t="str">
        <f t="shared" si="284"/>
        <v/>
      </c>
    </row>
    <row r="3218" spans="1:23" x14ac:dyDescent="0.25">
      <c r="A3218" s="3">
        <v>44846</v>
      </c>
      <c r="B3218">
        <v>98.269997000000004</v>
      </c>
      <c r="C3218">
        <v>99.648003000000003</v>
      </c>
      <c r="D3218">
        <v>97.669998000000007</v>
      </c>
      <c r="E3218">
        <v>98.300003000000004</v>
      </c>
      <c r="F3218">
        <v>124.4</v>
      </c>
      <c r="G3218">
        <v>17343400</v>
      </c>
      <c r="I3218" s="2">
        <f t="shared" si="270"/>
        <v>98.473335333333338</v>
      </c>
      <c r="J3218" s="2">
        <f t="shared" si="271"/>
        <v>96.82666766666668</v>
      </c>
      <c r="K3218" s="2">
        <f t="shared" si="272"/>
        <v>95.603332333333341</v>
      </c>
      <c r="L3218" s="2">
        <f t="shared" si="273"/>
        <v>93.956664666666683</v>
      </c>
      <c r="M3218" s="2">
        <f t="shared" si="274"/>
        <v>99.696670666666677</v>
      </c>
      <c r="N3218" s="2">
        <f t="shared" si="275"/>
        <v>101.34333833333334</v>
      </c>
      <c r="O3218" s="2">
        <f t="shared" si="276"/>
        <v>102.56667366666667</v>
      </c>
      <c r="P3218" s="10" t="str">
        <f t="shared" si="277"/>
        <v/>
      </c>
      <c r="Q3218" s="2">
        <f t="shared" si="278"/>
        <v>100.15800019999999</v>
      </c>
      <c r="R3218" s="2">
        <f t="shared" si="279"/>
        <v>-1.8579971999999856</v>
      </c>
      <c r="S3218" s="1">
        <f t="shared" si="280"/>
        <v>102.12476569466469</v>
      </c>
      <c r="T3218" s="1">
        <f t="shared" si="281"/>
        <v>98.19123470533529</v>
      </c>
      <c r="U3218" s="1" t="str">
        <f t="shared" si="282"/>
        <v>Change DOWN</v>
      </c>
      <c r="V3218" s="1" t="str">
        <f t="shared" si="283"/>
        <v/>
      </c>
      <c r="W3218" s="1" t="str">
        <f t="shared" si="284"/>
        <v/>
      </c>
    </row>
    <row r="3219" spans="1:23" x14ac:dyDescent="0.25">
      <c r="A3219" s="3">
        <v>44847</v>
      </c>
      <c r="B3219">
        <v>95.93</v>
      </c>
      <c r="C3219">
        <v>100.529999</v>
      </c>
      <c r="D3219">
        <v>95.269997000000004</v>
      </c>
      <c r="E3219">
        <v>99.709998999999996</v>
      </c>
      <c r="F3219">
        <v>124.4</v>
      </c>
      <c r="G3219">
        <v>32812200</v>
      </c>
      <c r="I3219" s="2">
        <f t="shared" si="270"/>
        <v>98.539334666666676</v>
      </c>
      <c r="J3219" s="2">
        <f t="shared" si="271"/>
        <v>97.430666333333349</v>
      </c>
      <c r="K3219" s="2">
        <f t="shared" si="272"/>
        <v>96.56132966666668</v>
      </c>
      <c r="L3219" s="2">
        <f t="shared" si="273"/>
        <v>95.452661333333353</v>
      </c>
      <c r="M3219" s="2">
        <f t="shared" si="274"/>
        <v>99.408671333333345</v>
      </c>
      <c r="N3219" s="2">
        <f t="shared" si="275"/>
        <v>100.51733966666667</v>
      </c>
      <c r="O3219" s="2">
        <f t="shared" si="276"/>
        <v>101.38667633333334</v>
      </c>
      <c r="P3219" s="10" t="str">
        <f t="shared" si="277"/>
        <v>Possibly up</v>
      </c>
      <c r="Q3219" s="2">
        <f t="shared" si="278"/>
        <v>99.374000600000002</v>
      </c>
      <c r="R3219" s="2">
        <f t="shared" si="279"/>
        <v>0.33599839999999404</v>
      </c>
      <c r="S3219" s="1">
        <f t="shared" si="280"/>
        <v>101.07691688361622</v>
      </c>
      <c r="T3219" s="1">
        <f t="shared" si="281"/>
        <v>97.671084316383784</v>
      </c>
      <c r="U3219" s="1" t="str">
        <f t="shared" si="282"/>
        <v>Change DOWN</v>
      </c>
      <c r="V3219" s="1" t="str">
        <f t="shared" si="283"/>
        <v/>
      </c>
      <c r="W3219" s="1" t="str">
        <f t="shared" si="284"/>
        <v/>
      </c>
    </row>
    <row r="3220" spans="1:23" x14ac:dyDescent="0.25">
      <c r="A3220" s="3">
        <v>44848</v>
      </c>
      <c r="B3220">
        <v>100.625</v>
      </c>
      <c r="C3220">
        <v>101.290001</v>
      </c>
      <c r="D3220">
        <v>97.029999000000004</v>
      </c>
      <c r="E3220">
        <v>97.18</v>
      </c>
      <c r="F3220">
        <v>124.4</v>
      </c>
      <c r="G3220">
        <v>22624800</v>
      </c>
      <c r="I3220" s="2">
        <f t="shared" si="270"/>
        <v>98.503331666666668</v>
      </c>
      <c r="J3220" s="2">
        <f t="shared" si="271"/>
        <v>96.476664333333332</v>
      </c>
      <c r="K3220" s="2">
        <f t="shared" si="272"/>
        <v>93.243329666666668</v>
      </c>
      <c r="L3220" s="2">
        <f t="shared" si="273"/>
        <v>91.216662333333332</v>
      </c>
      <c r="M3220" s="2">
        <f t="shared" si="274"/>
        <v>101.73666633333333</v>
      </c>
      <c r="N3220" s="2">
        <f t="shared" si="275"/>
        <v>103.76333366666667</v>
      </c>
      <c r="O3220" s="2">
        <f t="shared" si="276"/>
        <v>106.99666833333333</v>
      </c>
      <c r="P3220" s="10" t="str">
        <f t="shared" si="277"/>
        <v/>
      </c>
      <c r="Q3220" s="2">
        <f t="shared" si="278"/>
        <v>98.86800079999999</v>
      </c>
      <c r="R3220" s="2">
        <f t="shared" si="279"/>
        <v>-1.6880007999999833</v>
      </c>
      <c r="S3220" s="1">
        <f t="shared" si="280"/>
        <v>99.612727312891934</v>
      </c>
      <c r="T3220" s="1">
        <f t="shared" si="281"/>
        <v>98.123274287108046</v>
      </c>
      <c r="U3220" s="1" t="str">
        <f t="shared" si="282"/>
        <v>Change DOWN</v>
      </c>
      <c r="V3220" s="1" t="str">
        <f t="shared" si="283"/>
        <v/>
      </c>
      <c r="W3220" s="1" t="str">
        <f t="shared" si="284"/>
        <v/>
      </c>
    </row>
    <row r="3221" spans="1:23" x14ac:dyDescent="0.25">
      <c r="A3221" s="3">
        <v>44851</v>
      </c>
      <c r="B3221">
        <v>99.519997000000004</v>
      </c>
      <c r="C3221">
        <v>101.769997</v>
      </c>
      <c r="D3221">
        <v>99.510002</v>
      </c>
      <c r="E3221">
        <v>100.779999</v>
      </c>
      <c r="F3221">
        <v>124.4</v>
      </c>
      <c r="G3221">
        <v>23311600</v>
      </c>
      <c r="I3221" s="2">
        <f t="shared" si="270"/>
        <v>98.5</v>
      </c>
      <c r="J3221" s="2">
        <f t="shared" si="271"/>
        <v>95.709998999999996</v>
      </c>
      <c r="K3221" s="2">
        <f t="shared" si="272"/>
        <v>94.239998</v>
      </c>
      <c r="L3221" s="2">
        <f t="shared" si="273"/>
        <v>91.449996999999996</v>
      </c>
      <c r="M3221" s="2">
        <f t="shared" si="274"/>
        <v>99.970000999999996</v>
      </c>
      <c r="N3221" s="2">
        <f t="shared" si="275"/>
        <v>102.760002</v>
      </c>
      <c r="O3221" s="2">
        <f t="shared" si="276"/>
        <v>104.230003</v>
      </c>
      <c r="P3221" s="10" t="str">
        <f t="shared" si="277"/>
        <v>Possibly up</v>
      </c>
      <c r="Q3221" s="2">
        <f t="shared" si="278"/>
        <v>98.390000799999996</v>
      </c>
      <c r="R3221" s="2">
        <f t="shared" si="279"/>
        <v>2.389998200000008</v>
      </c>
      <c r="S3221" s="1">
        <f t="shared" si="280"/>
        <v>99.316363868674586</v>
      </c>
      <c r="T3221" s="1">
        <f t="shared" si="281"/>
        <v>97.463637731325406</v>
      </c>
      <c r="U3221" s="1" t="str">
        <f t="shared" si="282"/>
        <v>Change UP</v>
      </c>
      <c r="V3221" s="1" t="str">
        <f t="shared" si="283"/>
        <v>Change UP</v>
      </c>
      <c r="W3221" s="1">
        <f t="shared" si="284"/>
        <v>100.779999</v>
      </c>
    </row>
    <row r="3222" spans="1:23" x14ac:dyDescent="0.25">
      <c r="A3222" s="3">
        <v>44852</v>
      </c>
      <c r="B3222">
        <v>103.94000200000001</v>
      </c>
      <c r="C3222">
        <v>104.220001</v>
      </c>
      <c r="D3222">
        <v>100.650002</v>
      </c>
      <c r="E3222">
        <v>101.389999</v>
      </c>
      <c r="F3222">
        <v>124.4</v>
      </c>
      <c r="G3222">
        <v>21610500</v>
      </c>
      <c r="I3222" s="2">
        <f t="shared" si="270"/>
        <v>100.686666</v>
      </c>
      <c r="J3222" s="2">
        <f t="shared" si="271"/>
        <v>99.603335000000001</v>
      </c>
      <c r="K3222" s="2">
        <f t="shared" si="272"/>
        <v>98.426670999999999</v>
      </c>
      <c r="L3222" s="2">
        <f t="shared" si="273"/>
        <v>97.343339999999998</v>
      </c>
      <c r="M3222" s="2">
        <f t="shared" si="274"/>
        <v>101.86333</v>
      </c>
      <c r="N3222" s="2">
        <f t="shared" si="275"/>
        <v>102.94666100000001</v>
      </c>
      <c r="O3222" s="2">
        <f t="shared" si="276"/>
        <v>104.12332500000001</v>
      </c>
      <c r="P3222" s="10" t="str">
        <f t="shared" si="277"/>
        <v/>
      </c>
      <c r="Q3222" s="2">
        <f t="shared" si="278"/>
        <v>98.804000799999997</v>
      </c>
      <c r="R3222" s="2">
        <f t="shared" si="279"/>
        <v>2.5859982000000059</v>
      </c>
      <c r="S3222" s="1">
        <f t="shared" si="280"/>
        <v>100.23449954938924</v>
      </c>
      <c r="T3222" s="1">
        <f t="shared" si="281"/>
        <v>97.373502050610753</v>
      </c>
      <c r="U3222" s="1" t="str">
        <f t="shared" si="282"/>
        <v>Change UP</v>
      </c>
      <c r="V3222" s="1" t="str">
        <f t="shared" si="283"/>
        <v/>
      </c>
      <c r="W3222" s="1" t="str">
        <f t="shared" si="284"/>
        <v/>
      </c>
    </row>
    <row r="3223" spans="1:23" x14ac:dyDescent="0.25">
      <c r="A3223" s="3">
        <v>44853</v>
      </c>
      <c r="B3223">
        <v>100.699997</v>
      </c>
      <c r="C3223">
        <v>101.658997</v>
      </c>
      <c r="D3223">
        <v>99.635002</v>
      </c>
      <c r="E3223">
        <v>100.290001</v>
      </c>
      <c r="F3223">
        <v>124.4</v>
      </c>
      <c r="G3223">
        <v>21573700</v>
      </c>
      <c r="I3223" s="2">
        <f t="shared" si="270"/>
        <v>102.08666733333332</v>
      </c>
      <c r="J3223" s="2">
        <f t="shared" si="271"/>
        <v>99.953333666666651</v>
      </c>
      <c r="K3223" s="2">
        <f t="shared" si="272"/>
        <v>98.516668333333328</v>
      </c>
      <c r="L3223" s="2">
        <f t="shared" si="273"/>
        <v>96.383334666666656</v>
      </c>
      <c r="M3223" s="2">
        <f t="shared" si="274"/>
        <v>103.52333266666665</v>
      </c>
      <c r="N3223" s="2">
        <f t="shared" si="275"/>
        <v>105.65666633333332</v>
      </c>
      <c r="O3223" s="2">
        <f t="shared" si="276"/>
        <v>107.09333166666664</v>
      </c>
      <c r="P3223" s="10" t="str">
        <f t="shared" si="277"/>
        <v/>
      </c>
      <c r="Q3223" s="2">
        <f t="shared" si="278"/>
        <v>99.472000000000008</v>
      </c>
      <c r="R3223" s="2">
        <f t="shared" si="279"/>
        <v>0.81800099999999532</v>
      </c>
      <c r="S3223" s="1">
        <f t="shared" si="280"/>
        <v>101.20931589240502</v>
      </c>
      <c r="T3223" s="1">
        <f t="shared" si="281"/>
        <v>97.734684107595001</v>
      </c>
      <c r="U3223" s="1" t="str">
        <f t="shared" si="282"/>
        <v>Change UP</v>
      </c>
      <c r="V3223" s="1" t="str">
        <f t="shared" si="283"/>
        <v/>
      </c>
      <c r="W3223" s="1" t="str">
        <f t="shared" si="284"/>
        <v/>
      </c>
    </row>
    <row r="3224" spans="1:23" x14ac:dyDescent="0.25">
      <c r="A3224" s="3">
        <v>44854</v>
      </c>
      <c r="B3224">
        <v>100.82</v>
      </c>
      <c r="C3224">
        <v>103</v>
      </c>
      <c r="D3224">
        <v>99.970000999999996</v>
      </c>
      <c r="E3224">
        <v>100.529999</v>
      </c>
      <c r="F3224">
        <v>124.4</v>
      </c>
      <c r="G3224">
        <v>25125100</v>
      </c>
      <c r="I3224" s="2">
        <f t="shared" si="270"/>
        <v>100.52800000000001</v>
      </c>
      <c r="J3224" s="2">
        <f t="shared" si="271"/>
        <v>99.397003000000012</v>
      </c>
      <c r="K3224" s="2">
        <f t="shared" si="272"/>
        <v>98.504005000000006</v>
      </c>
      <c r="L3224" s="2">
        <f t="shared" si="273"/>
        <v>97.373008000000013</v>
      </c>
      <c r="M3224" s="2">
        <f t="shared" si="274"/>
        <v>101.42099800000001</v>
      </c>
      <c r="N3224" s="2">
        <f t="shared" si="275"/>
        <v>102.55199500000001</v>
      </c>
      <c r="O3224" s="2">
        <f t="shared" si="276"/>
        <v>103.44499300000001</v>
      </c>
      <c r="P3224" s="10" t="str">
        <f t="shared" si="277"/>
        <v/>
      </c>
      <c r="Q3224" s="2">
        <f t="shared" si="278"/>
        <v>99.8699996</v>
      </c>
      <c r="R3224" s="2">
        <f t="shared" si="279"/>
        <v>0.65999940000000379</v>
      </c>
      <c r="S3224" s="1">
        <f t="shared" si="280"/>
        <v>101.4960835692343</v>
      </c>
      <c r="T3224" s="1">
        <f t="shared" si="281"/>
        <v>98.243915630765699</v>
      </c>
      <c r="U3224" s="1" t="str">
        <f t="shared" si="282"/>
        <v>Change UP</v>
      </c>
      <c r="V3224" s="1" t="str">
        <f t="shared" si="283"/>
        <v/>
      </c>
      <c r="W3224" s="1" t="str">
        <f t="shared" si="284"/>
        <v/>
      </c>
    </row>
    <row r="3225" spans="1:23" x14ac:dyDescent="0.25">
      <c r="A3225" s="3">
        <v>44855</v>
      </c>
      <c r="B3225">
        <v>98.459998999999996</v>
      </c>
      <c r="C3225">
        <v>101.620003</v>
      </c>
      <c r="D3225">
        <v>98.230002999999996</v>
      </c>
      <c r="E3225">
        <v>101.480003</v>
      </c>
      <c r="F3225">
        <v>124.4</v>
      </c>
      <c r="G3225">
        <v>28988700</v>
      </c>
      <c r="I3225" s="2">
        <f t="shared" si="270"/>
        <v>101.16666666666667</v>
      </c>
      <c r="J3225" s="2">
        <f t="shared" si="271"/>
        <v>99.333333333333343</v>
      </c>
      <c r="K3225" s="2">
        <f t="shared" si="272"/>
        <v>98.136667666666668</v>
      </c>
      <c r="L3225" s="2">
        <f t="shared" si="273"/>
        <v>96.303334333333339</v>
      </c>
      <c r="M3225" s="2">
        <f t="shared" si="274"/>
        <v>102.36333233333335</v>
      </c>
      <c r="N3225" s="2">
        <f t="shared" si="275"/>
        <v>104.19666566666668</v>
      </c>
      <c r="O3225" s="2">
        <f t="shared" si="276"/>
        <v>105.39333133333335</v>
      </c>
      <c r="P3225" s="10" t="str">
        <f t="shared" si="277"/>
        <v/>
      </c>
      <c r="Q3225" s="2">
        <f t="shared" si="278"/>
        <v>100.03399960000002</v>
      </c>
      <c r="R3225" s="2">
        <f t="shared" si="279"/>
        <v>1.4460033999999808</v>
      </c>
      <c r="S3225" s="1">
        <f t="shared" si="280"/>
        <v>101.68112704771036</v>
      </c>
      <c r="T3225" s="1">
        <f t="shared" si="281"/>
        <v>98.386872152289669</v>
      </c>
      <c r="U3225" s="1" t="str">
        <f t="shared" si="282"/>
        <v>Change UP</v>
      </c>
      <c r="V3225" s="1" t="str">
        <f t="shared" si="283"/>
        <v/>
      </c>
      <c r="W3225" s="1" t="str">
        <f t="shared" si="284"/>
        <v/>
      </c>
    </row>
    <row r="3226" spans="1:23" x14ac:dyDescent="0.25">
      <c r="A3226" s="3">
        <v>44858</v>
      </c>
      <c r="B3226">
        <v>102.089996</v>
      </c>
      <c r="C3226">
        <v>103.099998</v>
      </c>
      <c r="D3226">
        <v>100.300003</v>
      </c>
      <c r="E3226">
        <v>102.970001</v>
      </c>
      <c r="F3226">
        <v>124.4</v>
      </c>
      <c r="G3226">
        <v>24680800</v>
      </c>
      <c r="I3226" s="2">
        <f t="shared" si="270"/>
        <v>100.44333633333333</v>
      </c>
      <c r="J3226" s="2">
        <f t="shared" si="271"/>
        <v>99.266669666666672</v>
      </c>
      <c r="K3226" s="2">
        <f t="shared" si="272"/>
        <v>97.053336333333334</v>
      </c>
      <c r="L3226" s="2">
        <f t="shared" si="273"/>
        <v>95.876669666666672</v>
      </c>
      <c r="M3226" s="2">
        <f t="shared" si="274"/>
        <v>102.65666966666667</v>
      </c>
      <c r="N3226" s="2">
        <f t="shared" si="275"/>
        <v>103.83333633333334</v>
      </c>
      <c r="O3226" s="2">
        <f t="shared" si="276"/>
        <v>106.04666966666667</v>
      </c>
      <c r="P3226" s="10" t="str">
        <f t="shared" si="277"/>
        <v>Possibly up</v>
      </c>
      <c r="Q3226" s="2">
        <f t="shared" si="278"/>
        <v>100.89400020000001</v>
      </c>
      <c r="R3226" s="2">
        <f t="shared" si="279"/>
        <v>2.0760007999999885</v>
      </c>
      <c r="S3226" s="1">
        <f t="shared" si="280"/>
        <v>101.41833841909451</v>
      </c>
      <c r="T3226" s="1">
        <f t="shared" si="281"/>
        <v>100.36966198090551</v>
      </c>
      <c r="U3226" s="1" t="str">
        <f t="shared" si="282"/>
        <v>Change UP</v>
      </c>
      <c r="V3226" s="1" t="str">
        <f t="shared" si="283"/>
        <v/>
      </c>
      <c r="W3226" s="1" t="str">
        <f t="shared" si="284"/>
        <v/>
      </c>
    </row>
    <row r="3227" spans="1:23" x14ac:dyDescent="0.25">
      <c r="A3227" s="3">
        <v>44859</v>
      </c>
      <c r="B3227">
        <v>103.300003</v>
      </c>
      <c r="C3227">
        <v>105.099998</v>
      </c>
      <c r="D3227">
        <v>103.019997</v>
      </c>
      <c r="E3227">
        <v>104.93</v>
      </c>
      <c r="F3227">
        <v>124.4</v>
      </c>
      <c r="G3227">
        <v>29910200</v>
      </c>
      <c r="I3227" s="2">
        <f t="shared" si="270"/>
        <v>102.123334</v>
      </c>
      <c r="J3227" s="2">
        <f t="shared" si="271"/>
        <v>101.14667</v>
      </c>
      <c r="K3227" s="2">
        <f t="shared" si="272"/>
        <v>99.323339000000004</v>
      </c>
      <c r="L3227" s="2">
        <f t="shared" si="273"/>
        <v>98.346675000000005</v>
      </c>
      <c r="M3227" s="2">
        <f t="shared" si="274"/>
        <v>103.946665</v>
      </c>
      <c r="N3227" s="2">
        <f t="shared" si="275"/>
        <v>104.923329</v>
      </c>
      <c r="O3227" s="2">
        <f t="shared" si="276"/>
        <v>106.74665999999999</v>
      </c>
      <c r="P3227" s="10" t="str">
        <f t="shared" si="277"/>
        <v>Likely up</v>
      </c>
      <c r="Q3227" s="2">
        <f t="shared" si="278"/>
        <v>101.33200060000001</v>
      </c>
      <c r="R3227" s="2">
        <f t="shared" si="279"/>
        <v>3.597999399999992</v>
      </c>
      <c r="S3227" s="1">
        <f t="shared" si="280"/>
        <v>102.3852436355824</v>
      </c>
      <c r="T3227" s="1">
        <f t="shared" si="281"/>
        <v>100.27875756441763</v>
      </c>
      <c r="U3227" s="1" t="str">
        <f t="shared" si="282"/>
        <v>Change UP</v>
      </c>
      <c r="V3227" s="1" t="str">
        <f t="shared" si="283"/>
        <v/>
      </c>
      <c r="W3227" s="1" t="str">
        <f t="shared" si="284"/>
        <v/>
      </c>
    </row>
    <row r="3228" spans="1:23" x14ac:dyDescent="0.25">
      <c r="A3228" s="3">
        <v>44860</v>
      </c>
      <c r="B3228">
        <v>96.760002</v>
      </c>
      <c r="C3228">
        <v>98.540001000000004</v>
      </c>
      <c r="D3228">
        <v>94.57</v>
      </c>
      <c r="E3228">
        <v>94.82</v>
      </c>
      <c r="F3228">
        <v>124.4</v>
      </c>
      <c r="G3228">
        <v>71504300</v>
      </c>
      <c r="I3228" s="2">
        <f t="shared" si="270"/>
        <v>104.34999833333335</v>
      </c>
      <c r="J3228" s="2">
        <f t="shared" si="271"/>
        <v>103.59999866666669</v>
      </c>
      <c r="K3228" s="2">
        <f t="shared" si="272"/>
        <v>102.26999733333335</v>
      </c>
      <c r="L3228" s="2">
        <f t="shared" si="273"/>
        <v>101.5199976666667</v>
      </c>
      <c r="M3228" s="2">
        <f t="shared" si="274"/>
        <v>105.67999966666669</v>
      </c>
      <c r="N3228" s="2">
        <f t="shared" si="275"/>
        <v>106.42999933333334</v>
      </c>
      <c r="O3228" s="2">
        <f t="shared" si="276"/>
        <v>107.76000066666668</v>
      </c>
      <c r="P3228" s="10" t="str">
        <f t="shared" si="277"/>
        <v>Definitely down</v>
      </c>
      <c r="Q3228" s="2">
        <f t="shared" si="278"/>
        <v>102.0400008</v>
      </c>
      <c r="R3228" s="2">
        <f t="shared" si="279"/>
        <v>-7.2200008000000082</v>
      </c>
      <c r="S3228" s="1">
        <f t="shared" si="280"/>
        <v>103.96829006901599</v>
      </c>
      <c r="T3228" s="1">
        <f t="shared" si="281"/>
        <v>100.11171153098401</v>
      </c>
      <c r="U3228" s="1" t="str">
        <f t="shared" si="282"/>
        <v>Change DOWN</v>
      </c>
      <c r="V3228" s="1" t="str">
        <f t="shared" si="283"/>
        <v>Change DOWN</v>
      </c>
      <c r="W3228" s="1">
        <f t="shared" si="284"/>
        <v>94.82</v>
      </c>
    </row>
    <row r="3229" spans="1:23" x14ac:dyDescent="0.25">
      <c r="A3229" s="3">
        <v>44861</v>
      </c>
      <c r="B3229">
        <v>94.309997999999993</v>
      </c>
      <c r="C3229">
        <v>95.169998000000007</v>
      </c>
      <c r="D3229">
        <v>91.900002000000001</v>
      </c>
      <c r="E3229">
        <v>92.599997999999999</v>
      </c>
      <c r="F3229">
        <v>124.4</v>
      </c>
      <c r="G3229">
        <v>54036500</v>
      </c>
      <c r="I3229" s="2">
        <f t="shared" si="270"/>
        <v>95.976667000000006</v>
      </c>
      <c r="J3229" s="2">
        <f t="shared" si="271"/>
        <v>93.413333000000009</v>
      </c>
      <c r="K3229" s="2">
        <f t="shared" si="272"/>
        <v>92.006665999999996</v>
      </c>
      <c r="L3229" s="2">
        <f t="shared" si="273"/>
        <v>89.443331999999998</v>
      </c>
      <c r="M3229" s="2">
        <f t="shared" si="274"/>
        <v>97.383334000000019</v>
      </c>
      <c r="N3229" s="2">
        <f t="shared" si="275"/>
        <v>99.946668000000017</v>
      </c>
      <c r="O3229" s="2">
        <f t="shared" si="276"/>
        <v>101.35333500000003</v>
      </c>
      <c r="P3229" s="10" t="str">
        <f t="shared" si="277"/>
        <v>Possibly down</v>
      </c>
      <c r="Q3229" s="2">
        <f t="shared" si="278"/>
        <v>100.9460006</v>
      </c>
      <c r="R3229" s="2">
        <f t="shared" si="279"/>
        <v>-8.3460026000000056</v>
      </c>
      <c r="S3229" s="1">
        <f t="shared" si="280"/>
        <v>104.75240730725061</v>
      </c>
      <c r="T3229" s="1">
        <f t="shared" si="281"/>
        <v>97.139593892749403</v>
      </c>
      <c r="U3229" s="1" t="str">
        <f t="shared" si="282"/>
        <v>Change DOWN</v>
      </c>
      <c r="V3229" s="1" t="str">
        <f t="shared" si="283"/>
        <v/>
      </c>
      <c r="W3229" s="1" t="str">
        <f t="shared" si="284"/>
        <v/>
      </c>
    </row>
    <row r="3230" spans="1:23" x14ac:dyDescent="0.25">
      <c r="A3230" s="3">
        <v>44862</v>
      </c>
      <c r="B3230">
        <v>92.529999000000004</v>
      </c>
      <c r="C3230">
        <v>96.860000999999997</v>
      </c>
      <c r="D3230">
        <v>92.322997999999998</v>
      </c>
      <c r="E3230">
        <v>96.580001999999993</v>
      </c>
      <c r="F3230">
        <v>124.4</v>
      </c>
      <c r="G3230">
        <v>35696900</v>
      </c>
      <c r="I3230" s="2">
        <f t="shared" si="270"/>
        <v>93.22333266666665</v>
      </c>
      <c r="J3230" s="2">
        <f t="shared" si="271"/>
        <v>91.276667333333293</v>
      </c>
      <c r="K3230" s="2">
        <f t="shared" si="272"/>
        <v>89.953336666666644</v>
      </c>
      <c r="L3230" s="2">
        <f t="shared" si="273"/>
        <v>88.006671333333287</v>
      </c>
      <c r="M3230" s="2">
        <f t="shared" si="274"/>
        <v>94.546663333333299</v>
      </c>
      <c r="N3230" s="2">
        <f t="shared" si="275"/>
        <v>96.493328666666656</v>
      </c>
      <c r="O3230" s="2">
        <f t="shared" si="276"/>
        <v>97.816659333333305</v>
      </c>
      <c r="P3230" s="10" t="str">
        <f t="shared" si="277"/>
        <v>Likely up</v>
      </c>
      <c r="Q3230" s="2">
        <f t="shared" si="278"/>
        <v>99.36000039999999</v>
      </c>
      <c r="R3230" s="2">
        <f t="shared" si="279"/>
        <v>-2.7799983999999966</v>
      </c>
      <c r="S3230" s="1">
        <f t="shared" si="280"/>
        <v>104.71865337859482</v>
      </c>
      <c r="T3230" s="1">
        <f t="shared" si="281"/>
        <v>94.001347421405157</v>
      </c>
      <c r="U3230" s="1" t="str">
        <f t="shared" si="282"/>
        <v>Change DOWN</v>
      </c>
      <c r="V3230" s="1" t="str">
        <f t="shared" si="283"/>
        <v/>
      </c>
      <c r="W3230" s="1" t="str">
        <f t="shared" si="284"/>
        <v/>
      </c>
    </row>
    <row r="3231" spans="1:23" x14ac:dyDescent="0.25">
      <c r="A3231" s="3">
        <v>44865</v>
      </c>
      <c r="B3231">
        <v>95.779999000000004</v>
      </c>
      <c r="C3231">
        <v>96.349997999999999</v>
      </c>
      <c r="D3231">
        <v>94.379997000000003</v>
      </c>
      <c r="E3231">
        <v>94.660004000000001</v>
      </c>
      <c r="F3231">
        <v>124.4</v>
      </c>
      <c r="G3231">
        <v>29868700</v>
      </c>
      <c r="I3231" s="2">
        <f t="shared" ref="I3231:I3294" si="285">AVERAGE(C3230:E3230)</f>
        <v>95.254333666666653</v>
      </c>
      <c r="J3231" s="2">
        <f t="shared" ref="J3231:J3294" si="286">(2*I3231)-C3230</f>
        <v>93.64866633333331</v>
      </c>
      <c r="K3231" s="2">
        <f t="shared" ref="K3231:K3294" si="287">I3231-(C3230-D3230)</f>
        <v>90.717330666666655</v>
      </c>
      <c r="L3231" s="2">
        <f t="shared" ref="L3231:L3294" si="288">D3230-2*(C3230-I3231)</f>
        <v>89.111663333333311</v>
      </c>
      <c r="M3231" s="2">
        <f t="shared" ref="M3231:M3294" si="289">(2*I3231)-D3230</f>
        <v>98.185669333333308</v>
      </c>
      <c r="N3231" s="2">
        <f t="shared" ref="N3231:N3294" si="290">I3231+(C3230-D3230)</f>
        <v>99.791336666666652</v>
      </c>
      <c r="O3231" s="2">
        <f t="shared" ref="O3231:O3294" si="291">C3230+2*(I3231-D3230)</f>
        <v>102.72267233333331</v>
      </c>
      <c r="P3231" s="10" t="str">
        <f t="shared" ref="P3231:P3294" si="292">IF(E3231&lt;L3231,"Definitely down",IF(AND(E3231&lt;J3231,E3231&lt;K3231),"Likely down",IF(E3231&lt;J3231,"Possibly down",IF(E3231&gt;O3231,"Definitely up",IF(AND(E3231&gt;M3231,E3231&gt;N3231),"Likely up",IF(E3231&gt;M3231,"Possibly up",""))))))</f>
        <v/>
      </c>
      <c r="Q3231" s="2">
        <f t="shared" ref="Q3231:Q3294" si="293">AVERAGE(E3226:E3230)</f>
        <v>98.380000200000012</v>
      </c>
      <c r="R3231" s="2">
        <f t="shared" ref="R3231:R3294" si="294">E3231-Q3231</f>
        <v>-3.7199962000000113</v>
      </c>
      <c r="S3231" s="1">
        <f t="shared" si="280"/>
        <v>103.70195062019393</v>
      </c>
      <c r="T3231" s="1">
        <f t="shared" si="281"/>
        <v>93.058049779806097</v>
      </c>
      <c r="U3231" s="1" t="str">
        <f t="shared" si="282"/>
        <v>Change DOWN</v>
      </c>
      <c r="V3231" s="1" t="str">
        <f t="shared" si="283"/>
        <v/>
      </c>
      <c r="W3231" s="1" t="str">
        <f t="shared" si="284"/>
        <v/>
      </c>
    </row>
    <row r="3232" spans="1:23" x14ac:dyDescent="0.25">
      <c r="A3232" s="3">
        <v>44866</v>
      </c>
      <c r="B3232">
        <v>95.589995999999999</v>
      </c>
      <c r="C3232">
        <v>96.165001000000004</v>
      </c>
      <c r="D3232">
        <v>90.43</v>
      </c>
      <c r="E3232">
        <v>90.5</v>
      </c>
      <c r="F3232">
        <v>124.4</v>
      </c>
      <c r="G3232">
        <v>43220600</v>
      </c>
      <c r="I3232" s="2">
        <f t="shared" si="285"/>
        <v>95.129999666666663</v>
      </c>
      <c r="J3232" s="2">
        <f t="shared" si="286"/>
        <v>93.910001333333327</v>
      </c>
      <c r="K3232" s="2">
        <f t="shared" si="287"/>
        <v>93.159998666666667</v>
      </c>
      <c r="L3232" s="2">
        <f t="shared" si="288"/>
        <v>91.94000033333333</v>
      </c>
      <c r="M3232" s="2">
        <f t="shared" si="289"/>
        <v>95.880002333333323</v>
      </c>
      <c r="N3232" s="2">
        <f t="shared" si="290"/>
        <v>97.100000666666659</v>
      </c>
      <c r="O3232" s="2">
        <f t="shared" si="291"/>
        <v>97.850003333333319</v>
      </c>
      <c r="P3232" s="10" t="str">
        <f t="shared" si="292"/>
        <v>Definitely down</v>
      </c>
      <c r="Q3232" s="2">
        <f t="shared" si="293"/>
        <v>96.718000799999999</v>
      </c>
      <c r="R3232" s="2">
        <f t="shared" si="294"/>
        <v>-6.2180007999999987</v>
      </c>
      <c r="S3232" s="1">
        <f t="shared" ref="S3232:S3295" si="295">AVERAGE(E3227:E3231)+$X$2*_xlfn.STDEV.S(E3227:E3231)</f>
        <v>101.52038769236979</v>
      </c>
      <c r="T3232" s="1">
        <f t="shared" ref="T3232:T3295" si="296">AVERAGE(E3227:E3231)-$X$2*_xlfn.STDEV.S(E3227:E3231)</f>
        <v>91.915613907630203</v>
      </c>
      <c r="U3232" s="1" t="str">
        <f t="shared" ref="U3232:U3295" si="297">IF(E3232&gt;S3232,"Change UP",IF(E3232&lt;T3232,"Change DOWN",U3231))</f>
        <v>Change DOWN</v>
      </c>
      <c r="V3232" s="1" t="str">
        <f t="shared" ref="V3232:V3295" si="298">IF(U3232=U3231,"",U3232)</f>
        <v/>
      </c>
      <c r="W3232" s="1" t="str">
        <f t="shared" ref="W3232:W3295" si="299">IF(V3232&lt;&gt;"",E3232,"")</f>
        <v/>
      </c>
    </row>
    <row r="3233" spans="1:23" x14ac:dyDescent="0.25">
      <c r="A3233" s="3">
        <v>44867</v>
      </c>
      <c r="B3233">
        <v>90.910004000000001</v>
      </c>
      <c r="C3233">
        <v>91.300003000000004</v>
      </c>
      <c r="D3233">
        <v>87.010002</v>
      </c>
      <c r="E3233">
        <v>87.07</v>
      </c>
      <c r="F3233">
        <v>124.4</v>
      </c>
      <c r="G3233">
        <v>43553600</v>
      </c>
      <c r="I3233" s="2">
        <f t="shared" si="285"/>
        <v>92.365000333333342</v>
      </c>
      <c r="J3233" s="2">
        <f t="shared" si="286"/>
        <v>88.564999666666679</v>
      </c>
      <c r="K3233" s="2">
        <f t="shared" si="287"/>
        <v>86.629999333333345</v>
      </c>
      <c r="L3233" s="2">
        <f t="shared" si="288"/>
        <v>82.829998666666683</v>
      </c>
      <c r="M3233" s="2">
        <f t="shared" si="289"/>
        <v>94.300000666666676</v>
      </c>
      <c r="N3233" s="2">
        <f t="shared" si="290"/>
        <v>98.100001333333338</v>
      </c>
      <c r="O3233" s="2">
        <f t="shared" si="291"/>
        <v>100.03500166666667</v>
      </c>
      <c r="P3233" s="10" t="str">
        <f t="shared" si="292"/>
        <v>Possibly down</v>
      </c>
      <c r="Q3233" s="2">
        <f t="shared" si="293"/>
        <v>93.832000800000003</v>
      </c>
      <c r="R3233" s="2">
        <f t="shared" si="294"/>
        <v>-6.7620008000000098</v>
      </c>
      <c r="S3233" s="1">
        <f t="shared" si="295"/>
        <v>96.168306780817844</v>
      </c>
      <c r="T3233" s="1">
        <f t="shared" si="296"/>
        <v>91.495694819182162</v>
      </c>
      <c r="U3233" s="1" t="str">
        <f t="shared" si="297"/>
        <v>Change DOWN</v>
      </c>
      <c r="V3233" s="1" t="str">
        <f t="shared" si="298"/>
        <v/>
      </c>
      <c r="W3233" s="1" t="str">
        <f t="shared" si="299"/>
        <v/>
      </c>
    </row>
    <row r="3234" spans="1:23" x14ac:dyDescent="0.25">
      <c r="A3234" s="3">
        <v>44868</v>
      </c>
      <c r="B3234">
        <v>86.345000999999996</v>
      </c>
      <c r="C3234">
        <v>86.550003000000004</v>
      </c>
      <c r="D3234">
        <v>83.449996999999996</v>
      </c>
      <c r="E3234">
        <v>83.489998</v>
      </c>
      <c r="F3234">
        <v>124.4</v>
      </c>
      <c r="G3234">
        <v>48510400</v>
      </c>
      <c r="I3234" s="2">
        <f t="shared" si="285"/>
        <v>88.460001666666656</v>
      </c>
      <c r="J3234" s="2">
        <f t="shared" si="286"/>
        <v>85.620000333333309</v>
      </c>
      <c r="K3234" s="2">
        <f t="shared" si="287"/>
        <v>84.170000666666652</v>
      </c>
      <c r="L3234" s="2">
        <f t="shared" si="288"/>
        <v>81.329999333333305</v>
      </c>
      <c r="M3234" s="2">
        <f t="shared" si="289"/>
        <v>89.910001333333312</v>
      </c>
      <c r="N3234" s="2">
        <f t="shared" si="290"/>
        <v>92.75000266666666</v>
      </c>
      <c r="O3234" s="2">
        <f t="shared" si="291"/>
        <v>94.200002333333316</v>
      </c>
      <c r="P3234" s="10" t="str">
        <f t="shared" si="292"/>
        <v>Likely down</v>
      </c>
      <c r="Q3234" s="2">
        <f t="shared" si="293"/>
        <v>92.282000800000006</v>
      </c>
      <c r="R3234" s="2">
        <f t="shared" si="294"/>
        <v>-8.7920028000000059</v>
      </c>
      <c r="S3234" s="1">
        <f t="shared" si="295"/>
        <v>95.975553119381061</v>
      </c>
      <c r="T3234" s="1">
        <f t="shared" si="296"/>
        <v>88.58844848061895</v>
      </c>
      <c r="U3234" s="1" t="str">
        <f t="shared" si="297"/>
        <v>Change DOWN</v>
      </c>
      <c r="V3234" s="1" t="str">
        <f t="shared" si="298"/>
        <v/>
      </c>
      <c r="W3234" s="1" t="str">
        <f t="shared" si="299"/>
        <v/>
      </c>
    </row>
    <row r="3235" spans="1:23" x14ac:dyDescent="0.25">
      <c r="A3235" s="3">
        <v>44869</v>
      </c>
      <c r="B3235">
        <v>85.510002</v>
      </c>
      <c r="C3235">
        <v>86.730002999999996</v>
      </c>
      <c r="D3235">
        <v>83.879997000000003</v>
      </c>
      <c r="E3235">
        <v>86.699996999999996</v>
      </c>
      <c r="F3235">
        <v>124.4</v>
      </c>
      <c r="G3235">
        <v>40173300</v>
      </c>
      <c r="I3235" s="2">
        <f t="shared" si="285"/>
        <v>84.496666000000005</v>
      </c>
      <c r="J3235" s="2">
        <f t="shared" si="286"/>
        <v>82.443329000000006</v>
      </c>
      <c r="K3235" s="2">
        <f t="shared" si="287"/>
        <v>81.396659999999997</v>
      </c>
      <c r="L3235" s="2">
        <f t="shared" si="288"/>
        <v>79.343322999999998</v>
      </c>
      <c r="M3235" s="2">
        <f t="shared" si="289"/>
        <v>85.543335000000013</v>
      </c>
      <c r="N3235" s="2">
        <f t="shared" si="290"/>
        <v>87.596672000000012</v>
      </c>
      <c r="O3235" s="2">
        <f t="shared" si="291"/>
        <v>88.643341000000021</v>
      </c>
      <c r="P3235" s="10" t="str">
        <f t="shared" si="292"/>
        <v>Possibly up</v>
      </c>
      <c r="Q3235" s="2">
        <f t="shared" si="293"/>
        <v>90.460000800000003</v>
      </c>
      <c r="R3235" s="2">
        <f t="shared" si="294"/>
        <v>-3.7600038000000069</v>
      </c>
      <c r="S3235" s="1">
        <f t="shared" si="295"/>
        <v>95.825843836280995</v>
      </c>
      <c r="T3235" s="1">
        <f t="shared" si="296"/>
        <v>85.094157763719011</v>
      </c>
      <c r="U3235" s="1" t="str">
        <f t="shared" si="297"/>
        <v>Change DOWN</v>
      </c>
      <c r="V3235" s="1" t="str">
        <f t="shared" si="298"/>
        <v/>
      </c>
      <c r="W3235" s="1" t="str">
        <f t="shared" si="299"/>
        <v/>
      </c>
    </row>
    <row r="3236" spans="1:23" x14ac:dyDescent="0.25">
      <c r="A3236" s="3">
        <v>44872</v>
      </c>
      <c r="B3236">
        <v>87.339995999999999</v>
      </c>
      <c r="C3236">
        <v>88.940002000000007</v>
      </c>
      <c r="D3236">
        <v>86.959998999999996</v>
      </c>
      <c r="E3236">
        <v>88.650002000000001</v>
      </c>
      <c r="F3236">
        <v>124.4</v>
      </c>
      <c r="G3236">
        <v>26899900</v>
      </c>
      <c r="I3236" s="2">
        <f t="shared" si="285"/>
        <v>85.769998999999999</v>
      </c>
      <c r="J3236" s="2">
        <f t="shared" si="286"/>
        <v>84.809995000000001</v>
      </c>
      <c r="K3236" s="2">
        <f t="shared" si="287"/>
        <v>82.919993000000005</v>
      </c>
      <c r="L3236" s="2">
        <f t="shared" si="288"/>
        <v>81.959989000000007</v>
      </c>
      <c r="M3236" s="2">
        <f t="shared" si="289"/>
        <v>87.660000999999994</v>
      </c>
      <c r="N3236" s="2">
        <f t="shared" si="290"/>
        <v>88.620004999999992</v>
      </c>
      <c r="O3236" s="2">
        <f t="shared" si="291"/>
        <v>90.510006999999987</v>
      </c>
      <c r="P3236" s="10" t="str">
        <f t="shared" si="292"/>
        <v>Likely up</v>
      </c>
      <c r="Q3236" s="2">
        <f t="shared" si="293"/>
        <v>88.483999800000007</v>
      </c>
      <c r="R3236" s="2">
        <f t="shared" si="294"/>
        <v>0.1660021999999941</v>
      </c>
      <c r="S3236" s="1">
        <f t="shared" si="295"/>
        <v>92.736334455457779</v>
      </c>
      <c r="T3236" s="1">
        <f t="shared" si="296"/>
        <v>84.231665144542234</v>
      </c>
      <c r="U3236" s="1" t="str">
        <f t="shared" si="297"/>
        <v>Change DOWN</v>
      </c>
      <c r="V3236" s="1" t="str">
        <f t="shared" si="298"/>
        <v/>
      </c>
      <c r="W3236" s="1" t="str">
        <f t="shared" si="299"/>
        <v/>
      </c>
    </row>
    <row r="3237" spans="1:23" x14ac:dyDescent="0.25">
      <c r="A3237" s="3">
        <v>44873</v>
      </c>
      <c r="B3237">
        <v>89.160004000000001</v>
      </c>
      <c r="C3237">
        <v>90.404999000000004</v>
      </c>
      <c r="D3237">
        <v>87.650002000000001</v>
      </c>
      <c r="E3237">
        <v>88.910004000000001</v>
      </c>
      <c r="F3237">
        <v>124.4</v>
      </c>
      <c r="G3237">
        <v>30172000</v>
      </c>
      <c r="I3237" s="2">
        <f t="shared" si="285"/>
        <v>88.183334333333335</v>
      </c>
      <c r="J3237" s="2">
        <f t="shared" si="286"/>
        <v>87.426666666666662</v>
      </c>
      <c r="K3237" s="2">
        <f t="shared" si="287"/>
        <v>86.203331333333324</v>
      </c>
      <c r="L3237" s="2">
        <f t="shared" si="288"/>
        <v>85.446663666666652</v>
      </c>
      <c r="M3237" s="2">
        <f t="shared" si="289"/>
        <v>89.406669666666673</v>
      </c>
      <c r="N3237" s="2">
        <f t="shared" si="290"/>
        <v>90.163337333333345</v>
      </c>
      <c r="O3237" s="2">
        <f t="shared" si="291"/>
        <v>91.386672666666684</v>
      </c>
      <c r="P3237" s="10" t="str">
        <f t="shared" si="292"/>
        <v/>
      </c>
      <c r="Q3237" s="2">
        <f t="shared" si="293"/>
        <v>87.281999399999989</v>
      </c>
      <c r="R3237" s="2">
        <f t="shared" si="294"/>
        <v>1.6280046000000112</v>
      </c>
      <c r="S3237" s="1">
        <f t="shared" si="295"/>
        <v>89.879589828263036</v>
      </c>
      <c r="T3237" s="1">
        <f t="shared" si="296"/>
        <v>84.684408971736943</v>
      </c>
      <c r="U3237" s="1" t="str">
        <f t="shared" si="297"/>
        <v>Change DOWN</v>
      </c>
      <c r="V3237" s="1" t="str">
        <f t="shared" si="298"/>
        <v/>
      </c>
      <c r="W3237" s="1" t="str">
        <f t="shared" si="299"/>
        <v/>
      </c>
    </row>
    <row r="3238" spans="1:23" x14ac:dyDescent="0.25">
      <c r="A3238" s="3">
        <v>44874</v>
      </c>
      <c r="B3238">
        <v>88.544998000000007</v>
      </c>
      <c r="C3238">
        <v>89.489998</v>
      </c>
      <c r="D3238">
        <v>87.360000999999997</v>
      </c>
      <c r="E3238">
        <v>87.400002000000001</v>
      </c>
      <c r="F3238">
        <v>124.4</v>
      </c>
      <c r="G3238">
        <v>26743900</v>
      </c>
      <c r="I3238" s="2">
        <f t="shared" si="285"/>
        <v>88.988335000000006</v>
      </c>
      <c r="J3238" s="2">
        <f t="shared" si="286"/>
        <v>87.571671000000009</v>
      </c>
      <c r="K3238" s="2">
        <f t="shared" si="287"/>
        <v>86.233338000000003</v>
      </c>
      <c r="L3238" s="2">
        <f t="shared" si="288"/>
        <v>84.816674000000006</v>
      </c>
      <c r="M3238" s="2">
        <f t="shared" si="289"/>
        <v>90.326668000000012</v>
      </c>
      <c r="N3238" s="2">
        <f t="shared" si="290"/>
        <v>91.743332000000009</v>
      </c>
      <c r="O3238" s="2">
        <f t="shared" si="291"/>
        <v>93.081665000000015</v>
      </c>
      <c r="P3238" s="10" t="str">
        <f t="shared" si="292"/>
        <v>Possibly down</v>
      </c>
      <c r="Q3238" s="2">
        <f t="shared" si="293"/>
        <v>86.964000200000001</v>
      </c>
      <c r="R3238" s="2">
        <f t="shared" si="294"/>
        <v>0.43600179999999966</v>
      </c>
      <c r="S3238" s="1">
        <f t="shared" si="295"/>
        <v>89.130746481410952</v>
      </c>
      <c r="T3238" s="1">
        <f t="shared" si="296"/>
        <v>84.79725391858905</v>
      </c>
      <c r="U3238" s="1" t="str">
        <f t="shared" si="297"/>
        <v>Change DOWN</v>
      </c>
      <c r="V3238" s="1" t="str">
        <f t="shared" si="298"/>
        <v/>
      </c>
      <c r="W3238" s="1" t="str">
        <f t="shared" si="299"/>
        <v/>
      </c>
    </row>
    <row r="3239" spans="1:23" x14ac:dyDescent="0.25">
      <c r="A3239" s="3">
        <v>44875</v>
      </c>
      <c r="B3239">
        <v>92.339995999999999</v>
      </c>
      <c r="C3239">
        <v>94.550003000000004</v>
      </c>
      <c r="D3239">
        <v>91.650002000000001</v>
      </c>
      <c r="E3239">
        <v>94.169998000000007</v>
      </c>
      <c r="F3239">
        <v>124.4</v>
      </c>
      <c r="G3239">
        <v>42371200</v>
      </c>
      <c r="I3239" s="2">
        <f t="shared" si="285"/>
        <v>88.083333666666661</v>
      </c>
      <c r="J3239" s="2">
        <f t="shared" si="286"/>
        <v>86.676669333333322</v>
      </c>
      <c r="K3239" s="2">
        <f t="shared" si="287"/>
        <v>85.953336666666658</v>
      </c>
      <c r="L3239" s="2">
        <f t="shared" si="288"/>
        <v>84.546672333333319</v>
      </c>
      <c r="M3239" s="2">
        <f t="shared" si="289"/>
        <v>88.806666333333325</v>
      </c>
      <c r="N3239" s="2">
        <f t="shared" si="290"/>
        <v>90.213330666666664</v>
      </c>
      <c r="O3239" s="2">
        <f t="shared" si="291"/>
        <v>90.936663333333328</v>
      </c>
      <c r="P3239" s="10" t="str">
        <f t="shared" si="292"/>
        <v>Definitely up</v>
      </c>
      <c r="Q3239" s="2">
        <f t="shared" si="293"/>
        <v>87.030000600000022</v>
      </c>
      <c r="R3239" s="2">
        <f t="shared" si="294"/>
        <v>7.1399973999999844</v>
      </c>
      <c r="S3239" s="1">
        <f t="shared" si="295"/>
        <v>89.205790062473085</v>
      </c>
      <c r="T3239" s="1">
        <f t="shared" si="296"/>
        <v>84.85421113752696</v>
      </c>
      <c r="U3239" s="1" t="str">
        <f t="shared" si="297"/>
        <v>Change UP</v>
      </c>
      <c r="V3239" s="1" t="str">
        <f t="shared" si="298"/>
        <v>Change UP</v>
      </c>
      <c r="W3239" s="1">
        <f t="shared" si="299"/>
        <v>94.169998000000007</v>
      </c>
    </row>
    <row r="3240" spans="1:23" x14ac:dyDescent="0.25">
      <c r="A3240" s="3">
        <v>44876</v>
      </c>
      <c r="B3240">
        <v>94.709998999999996</v>
      </c>
      <c r="C3240">
        <v>97.360000999999997</v>
      </c>
      <c r="D3240">
        <v>94.160004000000001</v>
      </c>
      <c r="E3240">
        <v>96.730002999999996</v>
      </c>
      <c r="F3240">
        <v>124.4</v>
      </c>
      <c r="G3240">
        <v>30569100</v>
      </c>
      <c r="I3240" s="2">
        <f t="shared" si="285"/>
        <v>93.456667666666661</v>
      </c>
      <c r="J3240" s="2">
        <f t="shared" si="286"/>
        <v>92.363332333333318</v>
      </c>
      <c r="K3240" s="2">
        <f t="shared" si="287"/>
        <v>90.556666666666658</v>
      </c>
      <c r="L3240" s="2">
        <f t="shared" si="288"/>
        <v>89.463331333333315</v>
      </c>
      <c r="M3240" s="2">
        <f t="shared" si="289"/>
        <v>95.263333333333321</v>
      </c>
      <c r="N3240" s="2">
        <f t="shared" si="290"/>
        <v>96.356668666666664</v>
      </c>
      <c r="O3240" s="2">
        <f t="shared" si="291"/>
        <v>98.163334333333324</v>
      </c>
      <c r="P3240" s="10" t="str">
        <f t="shared" si="292"/>
        <v>Likely up</v>
      </c>
      <c r="Q3240" s="2">
        <f t="shared" si="293"/>
        <v>89.16600059999999</v>
      </c>
      <c r="R3240" s="2">
        <f t="shared" si="294"/>
        <v>7.5640024000000068</v>
      </c>
      <c r="S3240" s="1">
        <f t="shared" si="295"/>
        <v>92.105885955079131</v>
      </c>
      <c r="T3240" s="1">
        <f t="shared" si="296"/>
        <v>86.226115244920848</v>
      </c>
      <c r="U3240" s="1" t="str">
        <f t="shared" si="297"/>
        <v>Change UP</v>
      </c>
      <c r="V3240" s="1" t="str">
        <f t="shared" si="298"/>
        <v/>
      </c>
      <c r="W3240" s="1" t="str">
        <f t="shared" si="299"/>
        <v/>
      </c>
    </row>
    <row r="3241" spans="1:23" x14ac:dyDescent="0.25">
      <c r="A3241" s="3">
        <v>44879</v>
      </c>
      <c r="B3241">
        <v>95.5</v>
      </c>
      <c r="C3241">
        <v>97.18</v>
      </c>
      <c r="D3241">
        <v>95.112999000000002</v>
      </c>
      <c r="E3241">
        <v>96.029999000000004</v>
      </c>
      <c r="F3241">
        <v>124.4</v>
      </c>
      <c r="G3241">
        <v>24170100</v>
      </c>
      <c r="I3241" s="2">
        <f t="shared" si="285"/>
        <v>96.083335999999989</v>
      </c>
      <c r="J3241" s="2">
        <f t="shared" si="286"/>
        <v>94.80667099999998</v>
      </c>
      <c r="K3241" s="2">
        <f t="shared" si="287"/>
        <v>92.883338999999992</v>
      </c>
      <c r="L3241" s="2">
        <f t="shared" si="288"/>
        <v>91.606673999999984</v>
      </c>
      <c r="M3241" s="2">
        <f t="shared" si="289"/>
        <v>98.006667999999976</v>
      </c>
      <c r="N3241" s="2">
        <f t="shared" si="290"/>
        <v>99.283332999999985</v>
      </c>
      <c r="O3241" s="2">
        <f t="shared" si="291"/>
        <v>101.20666499999997</v>
      </c>
      <c r="P3241" s="10" t="str">
        <f t="shared" si="292"/>
        <v/>
      </c>
      <c r="Q3241" s="2">
        <f t="shared" si="293"/>
        <v>91.172001800000004</v>
      </c>
      <c r="R3241" s="2">
        <f t="shared" si="294"/>
        <v>4.8579971999999998</v>
      </c>
      <c r="S3241" s="1">
        <f t="shared" si="295"/>
        <v>95.221213392520852</v>
      </c>
      <c r="T3241" s="1">
        <f t="shared" si="296"/>
        <v>87.122790207479156</v>
      </c>
      <c r="U3241" s="1" t="str">
        <f t="shared" si="297"/>
        <v>Change UP</v>
      </c>
      <c r="V3241" s="1" t="str">
        <f t="shared" si="298"/>
        <v/>
      </c>
      <c r="W3241" s="1" t="str">
        <f t="shared" si="299"/>
        <v/>
      </c>
    </row>
    <row r="3242" spans="1:23" x14ac:dyDescent="0.25">
      <c r="A3242" s="3">
        <v>44880</v>
      </c>
      <c r="B3242">
        <v>98.669998000000007</v>
      </c>
      <c r="C3242">
        <v>100.41999800000001</v>
      </c>
      <c r="D3242">
        <v>97.019997000000004</v>
      </c>
      <c r="E3242">
        <v>98.720000999999996</v>
      </c>
      <c r="F3242">
        <v>124.4</v>
      </c>
      <c r="G3242">
        <v>31831000</v>
      </c>
      <c r="I3242" s="2">
        <f t="shared" si="285"/>
        <v>96.107665999999995</v>
      </c>
      <c r="J3242" s="2">
        <f t="shared" si="286"/>
        <v>95.035331999999983</v>
      </c>
      <c r="K3242" s="2">
        <f t="shared" si="287"/>
        <v>94.04066499999999</v>
      </c>
      <c r="L3242" s="2">
        <f t="shared" si="288"/>
        <v>92.968330999999978</v>
      </c>
      <c r="M3242" s="2">
        <f t="shared" si="289"/>
        <v>97.102332999999987</v>
      </c>
      <c r="N3242" s="2">
        <f t="shared" si="290"/>
        <v>98.174666999999999</v>
      </c>
      <c r="O3242" s="2">
        <f t="shared" si="291"/>
        <v>99.169333999999992</v>
      </c>
      <c r="P3242" s="10" t="str">
        <f t="shared" si="292"/>
        <v>Likely up</v>
      </c>
      <c r="Q3242" s="2">
        <f t="shared" si="293"/>
        <v>92.648001199999996</v>
      </c>
      <c r="R3242" s="2">
        <f t="shared" si="294"/>
        <v>6.0719998000000004</v>
      </c>
      <c r="S3242" s="1">
        <f t="shared" si="295"/>
        <v>96.888615564217361</v>
      </c>
      <c r="T3242" s="1">
        <f t="shared" si="296"/>
        <v>88.407386835782631</v>
      </c>
      <c r="U3242" s="1" t="str">
        <f t="shared" si="297"/>
        <v>Change UP</v>
      </c>
      <c r="V3242" s="1" t="str">
        <f t="shared" si="298"/>
        <v/>
      </c>
      <c r="W3242" s="1" t="str">
        <f t="shared" si="299"/>
        <v/>
      </c>
    </row>
    <row r="3243" spans="1:23" x14ac:dyDescent="0.25">
      <c r="A3243" s="3">
        <v>44881</v>
      </c>
      <c r="B3243">
        <v>98.019997000000004</v>
      </c>
      <c r="C3243">
        <v>99.849997999999999</v>
      </c>
      <c r="D3243">
        <v>97.902000000000001</v>
      </c>
      <c r="E3243">
        <v>98.989998</v>
      </c>
      <c r="F3243">
        <v>124.4</v>
      </c>
      <c r="G3243">
        <v>24660200</v>
      </c>
      <c r="I3243" s="2">
        <f t="shared" si="285"/>
        <v>98.719998666666655</v>
      </c>
      <c r="J3243" s="2">
        <f t="shared" si="286"/>
        <v>97.019999333333303</v>
      </c>
      <c r="K3243" s="2">
        <f t="shared" si="287"/>
        <v>95.319997666666652</v>
      </c>
      <c r="L3243" s="2">
        <f t="shared" si="288"/>
        <v>93.619998333333299</v>
      </c>
      <c r="M3243" s="2">
        <f t="shared" si="289"/>
        <v>100.42000033333331</v>
      </c>
      <c r="N3243" s="2">
        <f t="shared" si="290"/>
        <v>102.11999966666666</v>
      </c>
      <c r="O3243" s="2">
        <f t="shared" si="291"/>
        <v>103.82000133333331</v>
      </c>
      <c r="P3243" s="10" t="str">
        <f t="shared" si="292"/>
        <v/>
      </c>
      <c r="Q3243" s="2">
        <f t="shared" si="293"/>
        <v>94.610000600000006</v>
      </c>
      <c r="R3243" s="2">
        <f t="shared" si="294"/>
        <v>4.3799973999999935</v>
      </c>
      <c r="S3243" s="1">
        <f t="shared" si="295"/>
        <v>98.956855526841281</v>
      </c>
      <c r="T3243" s="1">
        <f t="shared" si="296"/>
        <v>90.263145673158732</v>
      </c>
      <c r="U3243" s="1" t="str">
        <f t="shared" si="297"/>
        <v>Change UP</v>
      </c>
      <c r="V3243" s="1" t="str">
        <f t="shared" si="298"/>
        <v/>
      </c>
      <c r="W3243" s="1" t="str">
        <f t="shared" si="299"/>
        <v/>
      </c>
    </row>
    <row r="3244" spans="1:23" x14ac:dyDescent="0.25">
      <c r="A3244" s="3">
        <v>44882</v>
      </c>
      <c r="B3244">
        <v>97.18</v>
      </c>
      <c r="C3244">
        <v>99.480002999999996</v>
      </c>
      <c r="D3244">
        <v>97.099997999999999</v>
      </c>
      <c r="E3244">
        <v>98.5</v>
      </c>
      <c r="F3244">
        <v>124.4</v>
      </c>
      <c r="G3244">
        <v>21818700</v>
      </c>
      <c r="I3244" s="2">
        <f t="shared" si="285"/>
        <v>98.913998666666672</v>
      </c>
      <c r="J3244" s="2">
        <f t="shared" si="286"/>
        <v>97.977999333333344</v>
      </c>
      <c r="K3244" s="2">
        <f t="shared" si="287"/>
        <v>96.966000666666673</v>
      </c>
      <c r="L3244" s="2">
        <f t="shared" si="288"/>
        <v>96.030001333333345</v>
      </c>
      <c r="M3244" s="2">
        <f t="shared" si="289"/>
        <v>99.925997333333342</v>
      </c>
      <c r="N3244" s="2">
        <f t="shared" si="290"/>
        <v>100.86199666666667</v>
      </c>
      <c r="O3244" s="2">
        <f t="shared" si="291"/>
        <v>101.87399533333334</v>
      </c>
      <c r="P3244" s="10" t="str">
        <f t="shared" si="292"/>
        <v/>
      </c>
      <c r="Q3244" s="2">
        <f t="shared" si="293"/>
        <v>96.927999799999995</v>
      </c>
      <c r="R3244" s="2">
        <f t="shared" si="294"/>
        <v>1.5720002000000051</v>
      </c>
      <c r="S3244" s="1">
        <f t="shared" si="295"/>
        <v>98.922698209285144</v>
      </c>
      <c r="T3244" s="1">
        <f t="shared" si="296"/>
        <v>94.933301390714846</v>
      </c>
      <c r="U3244" s="1" t="str">
        <f t="shared" si="297"/>
        <v>Change UP</v>
      </c>
      <c r="V3244" s="1" t="str">
        <f t="shared" si="298"/>
        <v/>
      </c>
      <c r="W3244" s="1" t="str">
        <f t="shared" si="299"/>
        <v/>
      </c>
    </row>
    <row r="3245" spans="1:23" x14ac:dyDescent="0.25">
      <c r="A3245" s="3">
        <v>44883</v>
      </c>
      <c r="B3245">
        <v>99.010002</v>
      </c>
      <c r="C3245">
        <v>99.160004000000001</v>
      </c>
      <c r="D3245">
        <v>96.739998</v>
      </c>
      <c r="E3245">
        <v>97.800003000000004</v>
      </c>
      <c r="F3245">
        <v>124.4</v>
      </c>
      <c r="G3245">
        <v>24969900</v>
      </c>
      <c r="I3245" s="2">
        <f t="shared" si="285"/>
        <v>98.360000333333332</v>
      </c>
      <c r="J3245" s="2">
        <f t="shared" si="286"/>
        <v>97.239997666666667</v>
      </c>
      <c r="K3245" s="2">
        <f t="shared" si="287"/>
        <v>95.979995333333335</v>
      </c>
      <c r="L3245" s="2">
        <f t="shared" si="288"/>
        <v>94.85999266666667</v>
      </c>
      <c r="M3245" s="2">
        <f t="shared" si="289"/>
        <v>99.620002666666664</v>
      </c>
      <c r="N3245" s="2">
        <f t="shared" si="290"/>
        <v>100.74000533333333</v>
      </c>
      <c r="O3245" s="2">
        <f t="shared" si="291"/>
        <v>102.00000766666666</v>
      </c>
      <c r="P3245" s="10" t="str">
        <f t="shared" si="292"/>
        <v/>
      </c>
      <c r="Q3245" s="2">
        <f t="shared" si="293"/>
        <v>97.794000199999999</v>
      </c>
      <c r="R3245" s="2">
        <f t="shared" si="294"/>
        <v>6.0028000000045267E-3</v>
      </c>
      <c r="S3245" s="1">
        <f t="shared" si="295"/>
        <v>99.119718327281845</v>
      </c>
      <c r="T3245" s="1">
        <f t="shared" si="296"/>
        <v>96.468282072718154</v>
      </c>
      <c r="U3245" s="1" t="str">
        <f t="shared" si="297"/>
        <v>Change UP</v>
      </c>
      <c r="V3245" s="1" t="str">
        <f t="shared" si="298"/>
        <v/>
      </c>
      <c r="W3245" s="1" t="str">
        <f t="shared" si="299"/>
        <v/>
      </c>
    </row>
    <row r="3246" spans="1:23" x14ac:dyDescent="0.25">
      <c r="A3246" s="3">
        <v>44886</v>
      </c>
      <c r="B3246">
        <v>97.559997999999993</v>
      </c>
      <c r="C3246">
        <v>98.720000999999996</v>
      </c>
      <c r="D3246">
        <v>95.669998000000007</v>
      </c>
      <c r="E3246">
        <v>95.830001999999993</v>
      </c>
      <c r="F3246">
        <v>124.4</v>
      </c>
      <c r="G3246">
        <v>18696900</v>
      </c>
      <c r="I3246" s="2">
        <f t="shared" si="285"/>
        <v>97.900001666666682</v>
      </c>
      <c r="J3246" s="2">
        <f t="shared" si="286"/>
        <v>96.639999333333364</v>
      </c>
      <c r="K3246" s="2">
        <f t="shared" si="287"/>
        <v>95.479995666666682</v>
      </c>
      <c r="L3246" s="2">
        <f t="shared" si="288"/>
        <v>94.219993333333363</v>
      </c>
      <c r="M3246" s="2">
        <f t="shared" si="289"/>
        <v>99.060005333333365</v>
      </c>
      <c r="N3246" s="2">
        <f t="shared" si="290"/>
        <v>100.32000766666668</v>
      </c>
      <c r="O3246" s="2">
        <f t="shared" si="291"/>
        <v>101.48001133333337</v>
      </c>
      <c r="P3246" s="10" t="str">
        <f t="shared" si="292"/>
        <v>Possibly down</v>
      </c>
      <c r="Q3246" s="2">
        <f t="shared" si="293"/>
        <v>98.008000199999998</v>
      </c>
      <c r="R3246" s="2">
        <f t="shared" si="294"/>
        <v>-2.1779982000000047</v>
      </c>
      <c r="S3246" s="1">
        <f t="shared" si="295"/>
        <v>99.198491716560994</v>
      </c>
      <c r="T3246" s="1">
        <f t="shared" si="296"/>
        <v>96.817508683439002</v>
      </c>
      <c r="U3246" s="1" t="str">
        <f t="shared" si="297"/>
        <v>Change DOWN</v>
      </c>
      <c r="V3246" s="1" t="str">
        <f t="shared" si="298"/>
        <v>Change DOWN</v>
      </c>
      <c r="W3246" s="1">
        <f t="shared" si="299"/>
        <v>95.830001999999993</v>
      </c>
    </row>
    <row r="3247" spans="1:23" x14ac:dyDescent="0.25">
      <c r="A3247" s="3">
        <v>44887</v>
      </c>
      <c r="B3247">
        <v>96.160004000000001</v>
      </c>
      <c r="C3247">
        <v>97.547996999999995</v>
      </c>
      <c r="D3247">
        <v>94.410004000000001</v>
      </c>
      <c r="E3247">
        <v>97.330001999999993</v>
      </c>
      <c r="F3247">
        <v>124.4</v>
      </c>
      <c r="G3247">
        <v>18868900</v>
      </c>
      <c r="I3247" s="2">
        <f t="shared" si="285"/>
        <v>96.740000333333327</v>
      </c>
      <c r="J3247" s="2">
        <f t="shared" si="286"/>
        <v>94.759999666666658</v>
      </c>
      <c r="K3247" s="2">
        <f t="shared" si="287"/>
        <v>93.689997333333338</v>
      </c>
      <c r="L3247" s="2">
        <f t="shared" si="288"/>
        <v>91.709996666666669</v>
      </c>
      <c r="M3247" s="2">
        <f t="shared" si="289"/>
        <v>97.810002666666648</v>
      </c>
      <c r="N3247" s="2">
        <f t="shared" si="290"/>
        <v>99.790003333333317</v>
      </c>
      <c r="O3247" s="2">
        <f t="shared" si="291"/>
        <v>100.86000566666664</v>
      </c>
      <c r="P3247" s="10" t="str">
        <f t="shared" si="292"/>
        <v/>
      </c>
      <c r="Q3247" s="2">
        <f t="shared" si="293"/>
        <v>97.968000799999999</v>
      </c>
      <c r="R3247" s="2">
        <f t="shared" si="294"/>
        <v>-0.63799880000000542</v>
      </c>
      <c r="S3247" s="1">
        <f t="shared" si="295"/>
        <v>99.241997253685682</v>
      </c>
      <c r="T3247" s="1">
        <f t="shared" si="296"/>
        <v>96.694004346314316</v>
      </c>
      <c r="U3247" s="1" t="str">
        <f t="shared" si="297"/>
        <v>Change DOWN</v>
      </c>
      <c r="V3247" s="1" t="str">
        <f t="shared" si="298"/>
        <v/>
      </c>
      <c r="W3247" s="1" t="str">
        <f t="shared" si="299"/>
        <v/>
      </c>
    </row>
    <row r="3248" spans="1:23" x14ac:dyDescent="0.25">
      <c r="A3248" s="3">
        <v>44888</v>
      </c>
      <c r="B3248">
        <v>97.339995999999999</v>
      </c>
      <c r="C3248">
        <v>99.069000000000003</v>
      </c>
      <c r="D3248">
        <v>97.339995999999999</v>
      </c>
      <c r="E3248">
        <v>98.82</v>
      </c>
      <c r="F3248">
        <v>124.4</v>
      </c>
      <c r="G3248">
        <v>17568900</v>
      </c>
      <c r="I3248" s="2">
        <f t="shared" si="285"/>
        <v>96.42933433333333</v>
      </c>
      <c r="J3248" s="2">
        <f t="shared" si="286"/>
        <v>95.310671666666664</v>
      </c>
      <c r="K3248" s="2">
        <f t="shared" si="287"/>
        <v>93.291341333333335</v>
      </c>
      <c r="L3248" s="2">
        <f t="shared" si="288"/>
        <v>92.17267866666667</v>
      </c>
      <c r="M3248" s="2">
        <f t="shared" si="289"/>
        <v>98.448664666666659</v>
      </c>
      <c r="N3248" s="2">
        <f t="shared" si="290"/>
        <v>99.567327333333324</v>
      </c>
      <c r="O3248" s="2">
        <f t="shared" si="291"/>
        <v>101.58665766666665</v>
      </c>
      <c r="P3248" s="10" t="str">
        <f t="shared" si="292"/>
        <v>Possibly up</v>
      </c>
      <c r="Q3248" s="2">
        <f t="shared" si="293"/>
        <v>97.690000999999995</v>
      </c>
      <c r="R3248" s="2">
        <f t="shared" si="294"/>
        <v>1.129998999999998</v>
      </c>
      <c r="S3248" s="1">
        <f t="shared" si="295"/>
        <v>98.909364212912379</v>
      </c>
      <c r="T3248" s="1">
        <f t="shared" si="296"/>
        <v>96.470637787087611</v>
      </c>
      <c r="U3248" s="1" t="str">
        <f t="shared" si="297"/>
        <v>Change DOWN</v>
      </c>
      <c r="V3248" s="1" t="str">
        <f t="shared" si="298"/>
        <v/>
      </c>
      <c r="W3248" s="1" t="str">
        <f t="shared" si="299"/>
        <v/>
      </c>
    </row>
    <row r="3249" spans="1:23" x14ac:dyDescent="0.25">
      <c r="A3249" s="3">
        <v>44890</v>
      </c>
      <c r="B3249">
        <v>98.464995999999999</v>
      </c>
      <c r="C3249">
        <v>98.940002000000007</v>
      </c>
      <c r="D3249">
        <v>97.529999000000004</v>
      </c>
      <c r="E3249">
        <v>97.599997999999999</v>
      </c>
      <c r="F3249">
        <v>124.4</v>
      </c>
      <c r="G3249">
        <v>8567800</v>
      </c>
      <c r="I3249" s="2">
        <f t="shared" si="285"/>
        <v>98.409665333333336</v>
      </c>
      <c r="J3249" s="2">
        <f t="shared" si="286"/>
        <v>97.75033066666667</v>
      </c>
      <c r="K3249" s="2">
        <f t="shared" si="287"/>
        <v>96.680661333333333</v>
      </c>
      <c r="L3249" s="2">
        <f t="shared" si="288"/>
        <v>96.021326666666667</v>
      </c>
      <c r="M3249" s="2">
        <f t="shared" si="289"/>
        <v>99.479334666666674</v>
      </c>
      <c r="N3249" s="2">
        <f t="shared" si="290"/>
        <v>100.13866933333334</v>
      </c>
      <c r="O3249" s="2">
        <f t="shared" si="291"/>
        <v>101.20833866666668</v>
      </c>
      <c r="P3249" s="10" t="str">
        <f t="shared" si="292"/>
        <v>Possibly down</v>
      </c>
      <c r="Q3249" s="2">
        <f t="shared" si="293"/>
        <v>97.656001399999994</v>
      </c>
      <c r="R3249" s="2">
        <f t="shared" si="294"/>
        <v>-5.6003399999994485E-2</v>
      </c>
      <c r="S3249" s="1">
        <f t="shared" si="295"/>
        <v>98.831640827716583</v>
      </c>
      <c r="T3249" s="1">
        <f t="shared" si="296"/>
        <v>96.480361972283404</v>
      </c>
      <c r="U3249" s="1" t="str">
        <f t="shared" si="297"/>
        <v>Change DOWN</v>
      </c>
      <c r="V3249" s="1" t="str">
        <f t="shared" si="298"/>
        <v/>
      </c>
      <c r="W3249" s="1" t="str">
        <f t="shared" si="299"/>
        <v/>
      </c>
    </row>
    <row r="3250" spans="1:23" x14ac:dyDescent="0.25">
      <c r="A3250" s="3">
        <v>44893</v>
      </c>
      <c r="B3250">
        <v>97.199996999999996</v>
      </c>
      <c r="C3250">
        <v>97.830001999999993</v>
      </c>
      <c r="D3250">
        <v>95.889999000000003</v>
      </c>
      <c r="E3250">
        <v>96.25</v>
      </c>
      <c r="F3250">
        <v>124.4</v>
      </c>
      <c r="G3250">
        <v>19974500</v>
      </c>
      <c r="I3250" s="2">
        <f t="shared" si="285"/>
        <v>98.023333000000022</v>
      </c>
      <c r="J3250" s="2">
        <f t="shared" si="286"/>
        <v>97.106664000000038</v>
      </c>
      <c r="K3250" s="2">
        <f t="shared" si="287"/>
        <v>96.613330000000019</v>
      </c>
      <c r="L3250" s="2">
        <f t="shared" si="288"/>
        <v>95.696661000000034</v>
      </c>
      <c r="M3250" s="2">
        <f t="shared" si="289"/>
        <v>98.516667000000041</v>
      </c>
      <c r="N3250" s="2">
        <f t="shared" si="290"/>
        <v>99.433336000000025</v>
      </c>
      <c r="O3250" s="2">
        <f t="shared" si="291"/>
        <v>99.926670000000044</v>
      </c>
      <c r="P3250" s="10" t="str">
        <f t="shared" si="292"/>
        <v>Likely down</v>
      </c>
      <c r="Q3250" s="2">
        <f t="shared" si="293"/>
        <v>97.476000999999997</v>
      </c>
      <c r="R3250" s="2">
        <f t="shared" si="294"/>
        <v>-1.2260009999999966</v>
      </c>
      <c r="S3250" s="1">
        <f t="shared" si="295"/>
        <v>98.555041578478864</v>
      </c>
      <c r="T3250" s="1">
        <f t="shared" si="296"/>
        <v>96.396960421521129</v>
      </c>
      <c r="U3250" s="1" t="str">
        <f t="shared" si="297"/>
        <v>Change DOWN</v>
      </c>
      <c r="V3250" s="1" t="str">
        <f t="shared" si="298"/>
        <v/>
      </c>
      <c r="W3250" s="1" t="str">
        <f t="shared" si="299"/>
        <v/>
      </c>
    </row>
    <row r="3251" spans="1:23" x14ac:dyDescent="0.25">
      <c r="A3251" s="3">
        <v>44894</v>
      </c>
      <c r="B3251">
        <v>96</v>
      </c>
      <c r="C3251">
        <v>96.389999000000003</v>
      </c>
      <c r="D3251">
        <v>94.389999000000003</v>
      </c>
      <c r="E3251">
        <v>95.440002000000007</v>
      </c>
      <c r="F3251">
        <v>124.4</v>
      </c>
      <c r="G3251">
        <v>20220000</v>
      </c>
      <c r="I3251" s="2">
        <f t="shared" si="285"/>
        <v>96.656667000000013</v>
      </c>
      <c r="J3251" s="2">
        <f t="shared" si="286"/>
        <v>95.483332000000033</v>
      </c>
      <c r="K3251" s="2">
        <f t="shared" si="287"/>
        <v>94.716664000000023</v>
      </c>
      <c r="L3251" s="2">
        <f t="shared" si="288"/>
        <v>93.543329000000043</v>
      </c>
      <c r="M3251" s="2">
        <f t="shared" si="289"/>
        <v>97.423335000000023</v>
      </c>
      <c r="N3251" s="2">
        <f t="shared" si="290"/>
        <v>98.596670000000003</v>
      </c>
      <c r="O3251" s="2">
        <f t="shared" si="291"/>
        <v>99.363338000000013</v>
      </c>
      <c r="P3251" s="10" t="str">
        <f t="shared" si="292"/>
        <v>Possibly down</v>
      </c>
      <c r="Q3251" s="2">
        <f t="shared" si="293"/>
        <v>97.166000400000001</v>
      </c>
      <c r="R3251" s="2">
        <f t="shared" si="294"/>
        <v>-1.7259983999999946</v>
      </c>
      <c r="S3251" s="1">
        <f t="shared" si="295"/>
        <v>98.346563144627666</v>
      </c>
      <c r="T3251" s="1">
        <f t="shared" si="296"/>
        <v>95.985437655372337</v>
      </c>
      <c r="U3251" s="1" t="str">
        <f t="shared" si="297"/>
        <v>Change DOWN</v>
      </c>
      <c r="V3251" s="1" t="str">
        <f t="shared" si="298"/>
        <v/>
      </c>
      <c r="W3251" s="1" t="str">
        <f t="shared" si="299"/>
        <v/>
      </c>
    </row>
    <row r="3252" spans="1:23" x14ac:dyDescent="0.25">
      <c r="A3252" s="3">
        <v>44895</v>
      </c>
      <c r="B3252">
        <v>95.120002999999997</v>
      </c>
      <c r="C3252">
        <v>101.449997</v>
      </c>
      <c r="D3252">
        <v>94.669998000000007</v>
      </c>
      <c r="E3252">
        <v>101.449997</v>
      </c>
      <c r="F3252">
        <v>124.4</v>
      </c>
      <c r="G3252">
        <v>39888100</v>
      </c>
      <c r="I3252" s="2">
        <f t="shared" si="285"/>
        <v>95.40666666666668</v>
      </c>
      <c r="J3252" s="2">
        <f t="shared" si="286"/>
        <v>94.423334333333358</v>
      </c>
      <c r="K3252" s="2">
        <f t="shared" si="287"/>
        <v>93.40666666666668</v>
      </c>
      <c r="L3252" s="2">
        <f t="shared" si="288"/>
        <v>92.423334333333358</v>
      </c>
      <c r="M3252" s="2">
        <f t="shared" si="289"/>
        <v>96.423334333333358</v>
      </c>
      <c r="N3252" s="2">
        <f t="shared" si="290"/>
        <v>97.40666666666668</v>
      </c>
      <c r="O3252" s="2">
        <f t="shared" si="291"/>
        <v>98.423334333333358</v>
      </c>
      <c r="P3252" s="10" t="str">
        <f t="shared" si="292"/>
        <v>Definitely up</v>
      </c>
      <c r="Q3252" s="2">
        <f t="shared" si="293"/>
        <v>97.088000399999999</v>
      </c>
      <c r="R3252" s="2">
        <f t="shared" si="294"/>
        <v>4.3619965999999977</v>
      </c>
      <c r="S3252" s="1">
        <f t="shared" si="295"/>
        <v>98.385948042242475</v>
      </c>
      <c r="T3252" s="1">
        <f t="shared" si="296"/>
        <v>95.790052757757522</v>
      </c>
      <c r="U3252" s="1" t="str">
        <f t="shared" si="297"/>
        <v>Change UP</v>
      </c>
      <c r="V3252" s="1" t="str">
        <f t="shared" si="298"/>
        <v>Change UP</v>
      </c>
      <c r="W3252" s="1">
        <f t="shared" si="299"/>
        <v>101.449997</v>
      </c>
    </row>
    <row r="3253" spans="1:23" x14ac:dyDescent="0.25">
      <c r="A3253" s="3">
        <v>44896</v>
      </c>
      <c r="B3253">
        <v>101.400002</v>
      </c>
      <c r="C3253">
        <v>102.589996</v>
      </c>
      <c r="D3253">
        <v>100.66999800000001</v>
      </c>
      <c r="E3253">
        <v>101.279999</v>
      </c>
      <c r="F3253">
        <v>124.4</v>
      </c>
      <c r="G3253">
        <v>21771500</v>
      </c>
      <c r="I3253" s="2">
        <f t="shared" si="285"/>
        <v>99.189997333333338</v>
      </c>
      <c r="J3253" s="2">
        <f t="shared" si="286"/>
        <v>96.929997666666679</v>
      </c>
      <c r="K3253" s="2">
        <f t="shared" si="287"/>
        <v>92.409998333333348</v>
      </c>
      <c r="L3253" s="2">
        <f t="shared" si="288"/>
        <v>90.14999866666669</v>
      </c>
      <c r="M3253" s="2">
        <f t="shared" si="289"/>
        <v>103.70999666666667</v>
      </c>
      <c r="N3253" s="2">
        <f t="shared" si="290"/>
        <v>105.96999633333333</v>
      </c>
      <c r="O3253" s="2">
        <f t="shared" si="291"/>
        <v>110.48999566666666</v>
      </c>
      <c r="P3253" s="10" t="str">
        <f t="shared" si="292"/>
        <v/>
      </c>
      <c r="Q3253" s="2">
        <f t="shared" si="293"/>
        <v>97.911999399999985</v>
      </c>
      <c r="R3253" s="2">
        <f t="shared" si="294"/>
        <v>3.3679996000000187</v>
      </c>
      <c r="S3253" s="1">
        <f t="shared" si="295"/>
        <v>100.27379162900824</v>
      </c>
      <c r="T3253" s="1">
        <f t="shared" si="296"/>
        <v>95.550207170991726</v>
      </c>
      <c r="U3253" s="1" t="str">
        <f t="shared" si="297"/>
        <v>Change UP</v>
      </c>
      <c r="V3253" s="1" t="str">
        <f t="shared" si="298"/>
        <v/>
      </c>
      <c r="W3253" s="1" t="str">
        <f t="shared" si="299"/>
        <v/>
      </c>
    </row>
    <row r="3254" spans="1:23" x14ac:dyDescent="0.25">
      <c r="A3254" s="3">
        <v>44897</v>
      </c>
      <c r="B3254">
        <v>99.370002999999997</v>
      </c>
      <c r="C3254">
        <v>101.150002</v>
      </c>
      <c r="D3254">
        <v>99.169998000000007</v>
      </c>
      <c r="E3254">
        <v>100.83000199999999</v>
      </c>
      <c r="F3254">
        <v>124.4</v>
      </c>
      <c r="G3254">
        <v>18821500</v>
      </c>
      <c r="I3254" s="2">
        <f t="shared" si="285"/>
        <v>101.51333099999999</v>
      </c>
      <c r="J3254" s="2">
        <f t="shared" si="286"/>
        <v>100.43666599999999</v>
      </c>
      <c r="K3254" s="2">
        <f t="shared" si="287"/>
        <v>99.593333000000001</v>
      </c>
      <c r="L3254" s="2">
        <f t="shared" si="288"/>
        <v>98.516667999999996</v>
      </c>
      <c r="M3254" s="2">
        <f t="shared" si="289"/>
        <v>102.35666399999998</v>
      </c>
      <c r="N3254" s="2">
        <f t="shared" si="290"/>
        <v>103.43332899999999</v>
      </c>
      <c r="O3254" s="2">
        <f t="shared" si="291"/>
        <v>104.27666199999997</v>
      </c>
      <c r="P3254" s="10" t="str">
        <f t="shared" si="292"/>
        <v/>
      </c>
      <c r="Q3254" s="2">
        <f t="shared" si="293"/>
        <v>98.403999200000001</v>
      </c>
      <c r="R3254" s="2">
        <f t="shared" si="294"/>
        <v>2.426002799999992</v>
      </c>
      <c r="S3254" s="1">
        <f t="shared" si="295"/>
        <v>101.2156218334634</v>
      </c>
      <c r="T3254" s="1">
        <f t="shared" si="296"/>
        <v>95.592376566536601</v>
      </c>
      <c r="U3254" s="1" t="str">
        <f t="shared" si="297"/>
        <v>Change UP</v>
      </c>
      <c r="V3254" s="1" t="str">
        <f t="shared" si="298"/>
        <v/>
      </c>
      <c r="W3254" s="1" t="str">
        <f t="shared" si="299"/>
        <v/>
      </c>
    </row>
    <row r="3255" spans="1:23" x14ac:dyDescent="0.25">
      <c r="A3255" s="3">
        <v>44900</v>
      </c>
      <c r="B3255">
        <v>99.815002000000007</v>
      </c>
      <c r="C3255">
        <v>101.75</v>
      </c>
      <c r="D3255">
        <v>99.355002999999996</v>
      </c>
      <c r="E3255">
        <v>99.870002999999997</v>
      </c>
      <c r="F3255">
        <v>124.4</v>
      </c>
      <c r="G3255">
        <v>19955500</v>
      </c>
      <c r="I3255" s="2">
        <f t="shared" si="285"/>
        <v>100.38333399999999</v>
      </c>
      <c r="J3255" s="2">
        <f t="shared" si="286"/>
        <v>99.616665999999981</v>
      </c>
      <c r="K3255" s="2">
        <f t="shared" si="287"/>
        <v>98.403329999999997</v>
      </c>
      <c r="L3255" s="2">
        <f t="shared" si="288"/>
        <v>97.636661999999987</v>
      </c>
      <c r="M3255" s="2">
        <f t="shared" si="289"/>
        <v>101.59666999999997</v>
      </c>
      <c r="N3255" s="2">
        <f t="shared" si="290"/>
        <v>102.36333799999998</v>
      </c>
      <c r="O3255" s="2">
        <f t="shared" si="291"/>
        <v>103.57667399999997</v>
      </c>
      <c r="P3255" s="10" t="str">
        <f t="shared" si="292"/>
        <v/>
      </c>
      <c r="Q3255" s="2">
        <f t="shared" si="293"/>
        <v>99.049999999999983</v>
      </c>
      <c r="R3255" s="2">
        <f t="shared" si="294"/>
        <v>0.82000300000001403</v>
      </c>
      <c r="S3255" s="1">
        <f t="shared" si="295"/>
        <v>101.998447634774</v>
      </c>
      <c r="T3255" s="1">
        <f t="shared" si="296"/>
        <v>96.10155236522597</v>
      </c>
      <c r="U3255" s="1" t="str">
        <f t="shared" si="297"/>
        <v>Change UP</v>
      </c>
      <c r="V3255" s="1" t="str">
        <f t="shared" si="298"/>
        <v/>
      </c>
      <c r="W3255" s="1" t="str">
        <f t="shared" si="299"/>
        <v/>
      </c>
    </row>
    <row r="3256" spans="1:23" x14ac:dyDescent="0.25">
      <c r="A3256" s="3">
        <v>44901</v>
      </c>
      <c r="B3256">
        <v>99.669998000000007</v>
      </c>
      <c r="C3256">
        <v>100.209999</v>
      </c>
      <c r="D3256">
        <v>96.760002</v>
      </c>
      <c r="E3256">
        <v>97.309997999999993</v>
      </c>
      <c r="F3256">
        <v>124.4</v>
      </c>
      <c r="G3256">
        <v>20877600</v>
      </c>
      <c r="I3256" s="2">
        <f t="shared" si="285"/>
        <v>100.325002</v>
      </c>
      <c r="J3256" s="2">
        <f t="shared" si="286"/>
        <v>98.900003999999996</v>
      </c>
      <c r="K3256" s="2">
        <f t="shared" si="287"/>
        <v>97.930004999999994</v>
      </c>
      <c r="L3256" s="2">
        <f t="shared" si="288"/>
        <v>96.505006999999992</v>
      </c>
      <c r="M3256" s="2">
        <f t="shared" si="289"/>
        <v>101.295001</v>
      </c>
      <c r="N3256" s="2">
        <f t="shared" si="290"/>
        <v>102.719999</v>
      </c>
      <c r="O3256" s="2">
        <f t="shared" si="291"/>
        <v>103.689998</v>
      </c>
      <c r="P3256" s="10" t="str">
        <f t="shared" si="292"/>
        <v>Likely down</v>
      </c>
      <c r="Q3256" s="2">
        <f t="shared" si="293"/>
        <v>99.774000599999994</v>
      </c>
      <c r="R3256" s="2">
        <f t="shared" si="294"/>
        <v>-2.4640026000000006</v>
      </c>
      <c r="S3256" s="1">
        <f t="shared" si="295"/>
        <v>102.27324520567713</v>
      </c>
      <c r="T3256" s="1">
        <f t="shared" si="296"/>
        <v>97.274755994322859</v>
      </c>
      <c r="U3256" s="1" t="str">
        <f t="shared" si="297"/>
        <v>Change UP</v>
      </c>
      <c r="V3256" s="1" t="str">
        <f t="shared" si="298"/>
        <v/>
      </c>
      <c r="W3256" s="1" t="str">
        <f t="shared" si="299"/>
        <v/>
      </c>
    </row>
    <row r="3257" spans="1:23" x14ac:dyDescent="0.25">
      <c r="A3257" s="3">
        <v>44902</v>
      </c>
      <c r="B3257">
        <v>96.769997000000004</v>
      </c>
      <c r="C3257">
        <v>97.309997999999993</v>
      </c>
      <c r="D3257">
        <v>95.025002000000001</v>
      </c>
      <c r="E3257">
        <v>95.150002000000001</v>
      </c>
      <c r="F3257">
        <v>124.4</v>
      </c>
      <c r="G3257">
        <v>26647900</v>
      </c>
      <c r="I3257" s="2">
        <f t="shared" si="285"/>
        <v>98.093332999999987</v>
      </c>
      <c r="J3257" s="2">
        <f t="shared" si="286"/>
        <v>95.976666999999978</v>
      </c>
      <c r="K3257" s="2">
        <f t="shared" si="287"/>
        <v>94.643335999999991</v>
      </c>
      <c r="L3257" s="2">
        <f t="shared" si="288"/>
        <v>92.526669999999982</v>
      </c>
      <c r="M3257" s="2">
        <f t="shared" si="289"/>
        <v>99.426663999999974</v>
      </c>
      <c r="N3257" s="2">
        <f t="shared" si="290"/>
        <v>101.54332999999998</v>
      </c>
      <c r="O3257" s="2">
        <f t="shared" si="291"/>
        <v>102.87666099999997</v>
      </c>
      <c r="P3257" s="10" t="str">
        <f t="shared" si="292"/>
        <v>Possibly down</v>
      </c>
      <c r="Q3257" s="2">
        <f t="shared" si="293"/>
        <v>100.14799980000001</v>
      </c>
      <c r="R3257" s="2">
        <f t="shared" si="294"/>
        <v>-4.9979978000000074</v>
      </c>
      <c r="S3257" s="1">
        <f t="shared" si="295"/>
        <v>101.84897616197766</v>
      </c>
      <c r="T3257" s="1">
        <f t="shared" si="296"/>
        <v>98.447023438022356</v>
      </c>
      <c r="U3257" s="1" t="str">
        <f t="shared" si="297"/>
        <v>Change DOWN</v>
      </c>
      <c r="V3257" s="1" t="str">
        <f t="shared" si="298"/>
        <v>Change DOWN</v>
      </c>
      <c r="W3257" s="1">
        <f t="shared" si="299"/>
        <v>95.150002000000001</v>
      </c>
    </row>
    <row r="3258" spans="1:23" x14ac:dyDescent="0.25">
      <c r="A3258" s="3">
        <v>44903</v>
      </c>
      <c r="B3258">
        <v>95.690002000000007</v>
      </c>
      <c r="C3258">
        <v>95.870002999999997</v>
      </c>
      <c r="D3258">
        <v>93.800003000000004</v>
      </c>
      <c r="E3258">
        <v>93.949996999999996</v>
      </c>
      <c r="F3258">
        <v>124.4</v>
      </c>
      <c r="G3258">
        <v>25593200</v>
      </c>
      <c r="I3258" s="2">
        <f t="shared" si="285"/>
        <v>95.828333999999998</v>
      </c>
      <c r="J3258" s="2">
        <f t="shared" si="286"/>
        <v>94.346670000000003</v>
      </c>
      <c r="K3258" s="2">
        <f t="shared" si="287"/>
        <v>93.543338000000006</v>
      </c>
      <c r="L3258" s="2">
        <f t="shared" si="288"/>
        <v>92.061674000000011</v>
      </c>
      <c r="M3258" s="2">
        <f t="shared" si="289"/>
        <v>96.631665999999996</v>
      </c>
      <c r="N3258" s="2">
        <f t="shared" si="290"/>
        <v>98.113329999999991</v>
      </c>
      <c r="O3258" s="2">
        <f t="shared" si="291"/>
        <v>98.916661999999988</v>
      </c>
      <c r="P3258" s="10" t="str">
        <f t="shared" si="292"/>
        <v>Possibly down</v>
      </c>
      <c r="Q3258" s="2">
        <f t="shared" si="293"/>
        <v>98.888000800000015</v>
      </c>
      <c r="R3258" s="2">
        <f t="shared" si="294"/>
        <v>-4.9380038000000184</v>
      </c>
      <c r="S3258" s="1">
        <f t="shared" si="295"/>
        <v>101.48222902030075</v>
      </c>
      <c r="T3258" s="1">
        <f t="shared" si="296"/>
        <v>96.293772579699279</v>
      </c>
      <c r="U3258" s="1" t="str">
        <f t="shared" si="297"/>
        <v>Change DOWN</v>
      </c>
      <c r="V3258" s="1" t="str">
        <f t="shared" si="298"/>
        <v/>
      </c>
      <c r="W3258" s="1" t="str">
        <f t="shared" si="299"/>
        <v/>
      </c>
    </row>
    <row r="3259" spans="1:23" x14ac:dyDescent="0.25">
      <c r="A3259" s="3">
        <v>44904</v>
      </c>
      <c r="B3259">
        <v>93.900002000000001</v>
      </c>
      <c r="C3259">
        <v>94.489998</v>
      </c>
      <c r="D3259">
        <v>93.019997000000004</v>
      </c>
      <c r="E3259">
        <v>93.07</v>
      </c>
      <c r="F3259">
        <v>124.4</v>
      </c>
      <c r="G3259">
        <v>21885300</v>
      </c>
      <c r="I3259" s="2">
        <f t="shared" si="285"/>
        <v>94.540001000000004</v>
      </c>
      <c r="J3259" s="2">
        <f t="shared" si="286"/>
        <v>93.20999900000001</v>
      </c>
      <c r="K3259" s="2">
        <f t="shared" si="287"/>
        <v>92.470001000000011</v>
      </c>
      <c r="L3259" s="2">
        <f t="shared" si="288"/>
        <v>91.139999000000017</v>
      </c>
      <c r="M3259" s="2">
        <f t="shared" si="289"/>
        <v>95.279999000000004</v>
      </c>
      <c r="N3259" s="2">
        <f t="shared" si="290"/>
        <v>96.610000999999997</v>
      </c>
      <c r="O3259" s="2">
        <f t="shared" si="291"/>
        <v>97.349998999999997</v>
      </c>
      <c r="P3259" s="10" t="str">
        <f t="shared" si="292"/>
        <v>Possibly down</v>
      </c>
      <c r="Q3259" s="2">
        <f t="shared" si="293"/>
        <v>97.422000399999988</v>
      </c>
      <c r="R3259" s="2">
        <f t="shared" si="294"/>
        <v>-4.3520003999999943</v>
      </c>
      <c r="S3259" s="1">
        <f t="shared" si="295"/>
        <v>100.37312393655472</v>
      </c>
      <c r="T3259" s="1">
        <f t="shared" si="296"/>
        <v>94.470876863445255</v>
      </c>
      <c r="U3259" s="1" t="str">
        <f t="shared" si="297"/>
        <v>Change DOWN</v>
      </c>
      <c r="V3259" s="1" t="str">
        <f t="shared" si="298"/>
        <v/>
      </c>
      <c r="W3259" s="1" t="str">
        <f t="shared" si="299"/>
        <v/>
      </c>
    </row>
    <row r="3260" spans="1:23" x14ac:dyDescent="0.25">
      <c r="A3260" s="3">
        <v>44907</v>
      </c>
      <c r="B3260">
        <v>93.089995999999999</v>
      </c>
      <c r="C3260">
        <v>93.875</v>
      </c>
      <c r="D3260">
        <v>91.900002000000001</v>
      </c>
      <c r="E3260">
        <v>93.559997999999993</v>
      </c>
      <c r="F3260">
        <v>124.4</v>
      </c>
      <c r="G3260">
        <v>27380900</v>
      </c>
      <c r="I3260" s="2">
        <f t="shared" si="285"/>
        <v>93.526664999999994</v>
      </c>
      <c r="J3260" s="2">
        <f t="shared" si="286"/>
        <v>92.563331999999988</v>
      </c>
      <c r="K3260" s="2">
        <f t="shared" si="287"/>
        <v>92.056663999999998</v>
      </c>
      <c r="L3260" s="2">
        <f t="shared" si="288"/>
        <v>91.093330999999992</v>
      </c>
      <c r="M3260" s="2">
        <f t="shared" si="289"/>
        <v>94.033332999999985</v>
      </c>
      <c r="N3260" s="2">
        <f t="shared" si="290"/>
        <v>94.996665999999991</v>
      </c>
      <c r="O3260" s="2">
        <f t="shared" si="291"/>
        <v>95.503333999999981</v>
      </c>
      <c r="P3260" s="10" t="str">
        <f t="shared" si="292"/>
        <v/>
      </c>
      <c r="Q3260" s="2">
        <f t="shared" si="293"/>
        <v>95.87</v>
      </c>
      <c r="R3260" s="2">
        <f t="shared" si="294"/>
        <v>-2.3100020000000114</v>
      </c>
      <c r="S3260" s="1">
        <f t="shared" si="295"/>
        <v>98.614012886268313</v>
      </c>
      <c r="T3260" s="1">
        <f t="shared" si="296"/>
        <v>93.125987113731696</v>
      </c>
      <c r="U3260" s="1" t="str">
        <f t="shared" si="297"/>
        <v>Change DOWN</v>
      </c>
      <c r="V3260" s="1" t="str">
        <f t="shared" si="298"/>
        <v/>
      </c>
      <c r="W3260" s="1" t="str">
        <f t="shared" si="299"/>
        <v/>
      </c>
    </row>
    <row r="3261" spans="1:23" x14ac:dyDescent="0.25">
      <c r="A3261" s="3">
        <v>44908</v>
      </c>
      <c r="B3261">
        <v>98.07</v>
      </c>
      <c r="C3261">
        <v>99.800003000000004</v>
      </c>
      <c r="D3261">
        <v>95.379997000000003</v>
      </c>
      <c r="E3261">
        <v>95.849997999999999</v>
      </c>
      <c r="F3261">
        <v>124.4</v>
      </c>
      <c r="G3261">
        <v>34788500</v>
      </c>
      <c r="I3261" s="2">
        <f t="shared" si="285"/>
        <v>93.111666666666665</v>
      </c>
      <c r="J3261" s="2">
        <f t="shared" si="286"/>
        <v>92.348333333333329</v>
      </c>
      <c r="K3261" s="2">
        <f t="shared" si="287"/>
        <v>91.136668666666665</v>
      </c>
      <c r="L3261" s="2">
        <f t="shared" si="288"/>
        <v>90.37333533333333</v>
      </c>
      <c r="M3261" s="2">
        <f t="shared" si="289"/>
        <v>94.323331333333329</v>
      </c>
      <c r="N3261" s="2">
        <f t="shared" si="290"/>
        <v>95.086664666666664</v>
      </c>
      <c r="O3261" s="2">
        <f t="shared" si="291"/>
        <v>96.298329333333328</v>
      </c>
      <c r="P3261" s="10" t="str">
        <f t="shared" si="292"/>
        <v>Likely up</v>
      </c>
      <c r="Q3261" s="2">
        <f t="shared" si="293"/>
        <v>94.607998999999992</v>
      </c>
      <c r="R3261" s="2">
        <f t="shared" si="294"/>
        <v>1.241999000000007</v>
      </c>
      <c r="S3261" s="1">
        <f t="shared" si="295"/>
        <v>96.30293849007154</v>
      </c>
      <c r="T3261" s="1">
        <f t="shared" si="296"/>
        <v>92.913059509928445</v>
      </c>
      <c r="U3261" s="1" t="str">
        <f t="shared" si="297"/>
        <v>Change DOWN</v>
      </c>
      <c r="V3261" s="1" t="str">
        <f t="shared" si="298"/>
        <v/>
      </c>
      <c r="W3261" s="1" t="str">
        <f t="shared" si="299"/>
        <v/>
      </c>
    </row>
    <row r="3262" spans="1:23" x14ac:dyDescent="0.25">
      <c r="A3262" s="3">
        <v>44909</v>
      </c>
      <c r="B3262">
        <v>95.540001000000004</v>
      </c>
      <c r="C3262">
        <v>97.220000999999996</v>
      </c>
      <c r="D3262">
        <v>93.940002000000007</v>
      </c>
      <c r="E3262">
        <v>95.309997999999993</v>
      </c>
      <c r="F3262">
        <v>124.4</v>
      </c>
      <c r="G3262">
        <v>26452900</v>
      </c>
      <c r="I3262" s="2">
        <f t="shared" si="285"/>
        <v>97.009999333333326</v>
      </c>
      <c r="J3262" s="2">
        <f t="shared" si="286"/>
        <v>94.219995666666648</v>
      </c>
      <c r="K3262" s="2">
        <f t="shared" si="287"/>
        <v>92.589993333333325</v>
      </c>
      <c r="L3262" s="2">
        <f t="shared" si="288"/>
        <v>89.799989666666647</v>
      </c>
      <c r="M3262" s="2">
        <f t="shared" si="289"/>
        <v>98.640001666666649</v>
      </c>
      <c r="N3262" s="2">
        <f t="shared" si="290"/>
        <v>101.43000533333333</v>
      </c>
      <c r="O3262" s="2">
        <f t="shared" si="291"/>
        <v>103.06000766666665</v>
      </c>
      <c r="P3262" s="10" t="str">
        <f t="shared" si="292"/>
        <v/>
      </c>
      <c r="Q3262" s="2">
        <f t="shared" si="293"/>
        <v>94.315998999999991</v>
      </c>
      <c r="R3262" s="2">
        <f t="shared" si="294"/>
        <v>0.9939990000000023</v>
      </c>
      <c r="S3262" s="1">
        <f t="shared" si="295"/>
        <v>95.467815220151451</v>
      </c>
      <c r="T3262" s="1">
        <f t="shared" si="296"/>
        <v>93.164182779848531</v>
      </c>
      <c r="U3262" s="1" t="str">
        <f t="shared" si="297"/>
        <v>Change DOWN</v>
      </c>
      <c r="V3262" s="1" t="str">
        <f t="shared" si="298"/>
        <v/>
      </c>
      <c r="W3262" s="1" t="str">
        <f t="shared" si="299"/>
        <v/>
      </c>
    </row>
    <row r="3263" spans="1:23" x14ac:dyDescent="0.25">
      <c r="A3263" s="3">
        <v>44910</v>
      </c>
      <c r="B3263">
        <v>93.540001000000004</v>
      </c>
      <c r="C3263">
        <v>94.029999000000004</v>
      </c>
      <c r="D3263">
        <v>90.43</v>
      </c>
      <c r="E3263">
        <v>91.199996999999996</v>
      </c>
      <c r="F3263">
        <v>124.4</v>
      </c>
      <c r="G3263">
        <v>28298800</v>
      </c>
      <c r="I3263" s="2">
        <f t="shared" si="285"/>
        <v>95.490000333333342</v>
      </c>
      <c r="J3263" s="2">
        <f t="shared" si="286"/>
        <v>93.759999666666687</v>
      </c>
      <c r="K3263" s="2">
        <f t="shared" si="287"/>
        <v>92.210001333333352</v>
      </c>
      <c r="L3263" s="2">
        <f t="shared" si="288"/>
        <v>90.480000666666697</v>
      </c>
      <c r="M3263" s="2">
        <f t="shared" si="289"/>
        <v>97.039998666666676</v>
      </c>
      <c r="N3263" s="2">
        <f t="shared" si="290"/>
        <v>98.769999333333331</v>
      </c>
      <c r="O3263" s="2">
        <f t="shared" si="291"/>
        <v>100.31999766666667</v>
      </c>
      <c r="P3263" s="10" t="str">
        <f t="shared" si="292"/>
        <v>Likely down</v>
      </c>
      <c r="Q3263" s="2">
        <f t="shared" si="293"/>
        <v>94.347998199999992</v>
      </c>
      <c r="R3263" s="2">
        <f t="shared" si="294"/>
        <v>-3.1480011999999959</v>
      </c>
      <c r="S3263" s="1">
        <f t="shared" si="295"/>
        <v>95.530588120894464</v>
      </c>
      <c r="T3263" s="1">
        <f t="shared" si="296"/>
        <v>93.16540827910552</v>
      </c>
      <c r="U3263" s="1" t="str">
        <f t="shared" si="297"/>
        <v>Change DOWN</v>
      </c>
      <c r="V3263" s="1" t="str">
        <f t="shared" si="298"/>
        <v/>
      </c>
      <c r="W3263" s="1" t="str">
        <f t="shared" si="299"/>
        <v/>
      </c>
    </row>
    <row r="3264" spans="1:23" x14ac:dyDescent="0.25">
      <c r="A3264" s="3">
        <v>44911</v>
      </c>
      <c r="B3264">
        <v>91.199996999999996</v>
      </c>
      <c r="C3264">
        <v>91.75</v>
      </c>
      <c r="D3264">
        <v>90.010002</v>
      </c>
      <c r="E3264">
        <v>90.860000999999997</v>
      </c>
      <c r="F3264">
        <v>124.4</v>
      </c>
      <c r="G3264">
        <v>48485500</v>
      </c>
      <c r="I3264" s="2">
        <f t="shared" si="285"/>
        <v>91.886665333333326</v>
      </c>
      <c r="J3264" s="2">
        <f t="shared" si="286"/>
        <v>89.743331666666649</v>
      </c>
      <c r="K3264" s="2">
        <f t="shared" si="287"/>
        <v>88.286666333333329</v>
      </c>
      <c r="L3264" s="2">
        <f t="shared" si="288"/>
        <v>86.143332666666652</v>
      </c>
      <c r="M3264" s="2">
        <f t="shared" si="289"/>
        <v>93.343330666666645</v>
      </c>
      <c r="N3264" s="2">
        <f t="shared" si="290"/>
        <v>95.486664333333323</v>
      </c>
      <c r="O3264" s="2">
        <f t="shared" si="291"/>
        <v>96.943329666666642</v>
      </c>
      <c r="P3264" s="10" t="str">
        <f t="shared" si="292"/>
        <v/>
      </c>
      <c r="Q3264" s="2">
        <f t="shared" si="293"/>
        <v>93.797998200000009</v>
      </c>
      <c r="R3264" s="2">
        <f t="shared" si="294"/>
        <v>-2.9379972000000123</v>
      </c>
      <c r="S3264" s="1">
        <f t="shared" si="295"/>
        <v>95.657640792274449</v>
      </c>
      <c r="T3264" s="1">
        <f t="shared" si="296"/>
        <v>91.938355607725569</v>
      </c>
      <c r="U3264" s="1" t="str">
        <f t="shared" si="297"/>
        <v>Change DOWN</v>
      </c>
      <c r="V3264" s="1" t="str">
        <f t="shared" si="298"/>
        <v/>
      </c>
      <c r="W3264" s="1" t="str">
        <f t="shared" si="299"/>
        <v/>
      </c>
    </row>
    <row r="3265" spans="1:23" x14ac:dyDescent="0.25">
      <c r="A3265" s="3">
        <v>44914</v>
      </c>
      <c r="B3265">
        <v>90.879997000000003</v>
      </c>
      <c r="C3265">
        <v>91.199996999999996</v>
      </c>
      <c r="D3265">
        <v>88.925003000000004</v>
      </c>
      <c r="E3265">
        <v>89.150002000000001</v>
      </c>
      <c r="F3265">
        <v>124.4</v>
      </c>
      <c r="G3265">
        <v>23020500</v>
      </c>
      <c r="I3265" s="2">
        <f t="shared" si="285"/>
        <v>90.873334333333332</v>
      </c>
      <c r="J3265" s="2">
        <f t="shared" si="286"/>
        <v>89.996668666666665</v>
      </c>
      <c r="K3265" s="2">
        <f t="shared" si="287"/>
        <v>89.133336333333332</v>
      </c>
      <c r="L3265" s="2">
        <f t="shared" si="288"/>
        <v>88.256670666666665</v>
      </c>
      <c r="M3265" s="2">
        <f t="shared" si="289"/>
        <v>91.736666666666665</v>
      </c>
      <c r="N3265" s="2">
        <f t="shared" si="290"/>
        <v>92.613332333333332</v>
      </c>
      <c r="O3265" s="2">
        <f t="shared" si="291"/>
        <v>93.476664666666665</v>
      </c>
      <c r="P3265" s="10" t="str">
        <f t="shared" si="292"/>
        <v>Possibly down</v>
      </c>
      <c r="Q3265" s="2">
        <f t="shared" si="293"/>
        <v>93.355998400000004</v>
      </c>
      <c r="R3265" s="2">
        <f t="shared" si="294"/>
        <v>-4.2059964000000036</v>
      </c>
      <c r="S3265" s="1">
        <f t="shared" si="295"/>
        <v>95.644999783573695</v>
      </c>
      <c r="T3265" s="1">
        <f t="shared" si="296"/>
        <v>91.066997016426313</v>
      </c>
      <c r="U3265" s="1" t="str">
        <f t="shared" si="297"/>
        <v>Change DOWN</v>
      </c>
      <c r="V3265" s="1" t="str">
        <f t="shared" si="298"/>
        <v/>
      </c>
      <c r="W3265" s="1" t="str">
        <f t="shared" si="299"/>
        <v/>
      </c>
    </row>
    <row r="3266" spans="1:23" x14ac:dyDescent="0.25">
      <c r="A3266" s="3">
        <v>44915</v>
      </c>
      <c r="B3266">
        <v>88.730002999999996</v>
      </c>
      <c r="C3266">
        <v>89.779999000000004</v>
      </c>
      <c r="D3266">
        <v>88.040001000000004</v>
      </c>
      <c r="E3266">
        <v>89.629997000000003</v>
      </c>
      <c r="F3266">
        <v>124.4</v>
      </c>
      <c r="G3266">
        <v>21976800</v>
      </c>
      <c r="I3266" s="2">
        <f t="shared" si="285"/>
        <v>89.758333999999991</v>
      </c>
      <c r="J3266" s="2">
        <f t="shared" si="286"/>
        <v>88.316670999999985</v>
      </c>
      <c r="K3266" s="2">
        <f t="shared" si="287"/>
        <v>87.483339999999998</v>
      </c>
      <c r="L3266" s="2">
        <f t="shared" si="288"/>
        <v>86.041676999999993</v>
      </c>
      <c r="M3266" s="2">
        <f t="shared" si="289"/>
        <v>90.591664999999978</v>
      </c>
      <c r="N3266" s="2">
        <f t="shared" si="290"/>
        <v>92.033327999999983</v>
      </c>
      <c r="O3266" s="2">
        <f t="shared" si="291"/>
        <v>92.86665899999997</v>
      </c>
      <c r="P3266" s="10" t="str">
        <f t="shared" si="292"/>
        <v/>
      </c>
      <c r="Q3266" s="2">
        <f t="shared" si="293"/>
        <v>92.473999200000009</v>
      </c>
      <c r="R3266" s="2">
        <f t="shared" si="294"/>
        <v>-2.8440022000000056</v>
      </c>
      <c r="S3266" s="1">
        <f t="shared" si="295"/>
        <v>95.420068032869452</v>
      </c>
      <c r="T3266" s="1">
        <f t="shared" si="296"/>
        <v>89.527930367130566</v>
      </c>
      <c r="U3266" s="1" t="str">
        <f t="shared" si="297"/>
        <v>Change DOWN</v>
      </c>
      <c r="V3266" s="1" t="str">
        <f t="shared" si="298"/>
        <v/>
      </c>
      <c r="W3266" s="1" t="str">
        <f t="shared" si="299"/>
        <v/>
      </c>
    </row>
    <row r="3267" spans="1:23" x14ac:dyDescent="0.25">
      <c r="A3267" s="3">
        <v>44916</v>
      </c>
      <c r="B3267">
        <v>89.730002999999996</v>
      </c>
      <c r="C3267">
        <v>90.915001000000004</v>
      </c>
      <c r="D3267">
        <v>88.910004000000001</v>
      </c>
      <c r="E3267">
        <v>90.25</v>
      </c>
      <c r="F3267">
        <v>124.4</v>
      </c>
      <c r="G3267">
        <v>20336400</v>
      </c>
      <c r="I3267" s="2">
        <f t="shared" si="285"/>
        <v>89.149998999999994</v>
      </c>
      <c r="J3267" s="2">
        <f t="shared" si="286"/>
        <v>88.519998999999984</v>
      </c>
      <c r="K3267" s="2">
        <f t="shared" si="287"/>
        <v>87.410000999999994</v>
      </c>
      <c r="L3267" s="2">
        <f t="shared" si="288"/>
        <v>86.780000999999984</v>
      </c>
      <c r="M3267" s="2">
        <f t="shared" si="289"/>
        <v>90.259996999999984</v>
      </c>
      <c r="N3267" s="2">
        <f t="shared" si="290"/>
        <v>90.889996999999994</v>
      </c>
      <c r="O3267" s="2">
        <f t="shared" si="291"/>
        <v>91.999994999999984</v>
      </c>
      <c r="P3267" s="10" t="str">
        <f t="shared" si="292"/>
        <v/>
      </c>
      <c r="Q3267" s="2">
        <f t="shared" si="293"/>
        <v>91.229998999999992</v>
      </c>
      <c r="R3267" s="2">
        <f t="shared" si="294"/>
        <v>-0.97999899999999229</v>
      </c>
      <c r="S3267" s="1">
        <f t="shared" si="295"/>
        <v>93.662620240556251</v>
      </c>
      <c r="T3267" s="1">
        <f t="shared" si="296"/>
        <v>88.797377759443734</v>
      </c>
      <c r="U3267" s="1" t="str">
        <f t="shared" si="297"/>
        <v>Change DOWN</v>
      </c>
      <c r="V3267" s="1" t="str">
        <f t="shared" si="298"/>
        <v/>
      </c>
      <c r="W3267" s="1" t="str">
        <f t="shared" si="299"/>
        <v/>
      </c>
    </row>
    <row r="3268" spans="1:23" x14ac:dyDescent="0.25">
      <c r="A3268" s="3">
        <v>44917</v>
      </c>
      <c r="B3268">
        <v>88.93</v>
      </c>
      <c r="C3268">
        <v>89.18</v>
      </c>
      <c r="D3268">
        <v>86.940002000000007</v>
      </c>
      <c r="E3268">
        <v>88.260002</v>
      </c>
      <c r="F3268">
        <v>124.4</v>
      </c>
      <c r="G3268">
        <v>23656100</v>
      </c>
      <c r="I3268" s="2">
        <f t="shared" si="285"/>
        <v>90.025001666666682</v>
      </c>
      <c r="J3268" s="2">
        <f t="shared" si="286"/>
        <v>89.135002333333361</v>
      </c>
      <c r="K3268" s="2">
        <f t="shared" si="287"/>
        <v>88.020004666666679</v>
      </c>
      <c r="L3268" s="2">
        <f t="shared" si="288"/>
        <v>87.130005333333358</v>
      </c>
      <c r="M3268" s="2">
        <f t="shared" si="289"/>
        <v>91.139999333333364</v>
      </c>
      <c r="N3268" s="2">
        <f t="shared" si="290"/>
        <v>92.029998666666685</v>
      </c>
      <c r="O3268" s="2">
        <f t="shared" si="291"/>
        <v>93.144996333333367</v>
      </c>
      <c r="P3268" s="10" t="str">
        <f t="shared" si="292"/>
        <v>Possibly down</v>
      </c>
      <c r="Q3268" s="2">
        <f t="shared" si="293"/>
        <v>90.217999400000011</v>
      </c>
      <c r="R3268" s="2">
        <f t="shared" si="294"/>
        <v>-1.9579974000000107</v>
      </c>
      <c r="S3268" s="1">
        <f t="shared" si="295"/>
        <v>91.06414871424974</v>
      </c>
      <c r="T3268" s="1">
        <f t="shared" si="296"/>
        <v>89.371850085750282</v>
      </c>
      <c r="U3268" s="1" t="str">
        <f t="shared" si="297"/>
        <v>Change DOWN</v>
      </c>
      <c r="V3268" s="1" t="str">
        <f t="shared" si="298"/>
        <v/>
      </c>
      <c r="W3268" s="1" t="str">
        <f t="shared" si="299"/>
        <v/>
      </c>
    </row>
    <row r="3269" spans="1:23" x14ac:dyDescent="0.25">
      <c r="A3269" s="3">
        <v>44918</v>
      </c>
      <c r="B3269">
        <v>87.620002999999997</v>
      </c>
      <c r="C3269">
        <v>90.099997999999999</v>
      </c>
      <c r="D3269">
        <v>87.620002999999997</v>
      </c>
      <c r="E3269">
        <v>89.809997999999993</v>
      </c>
      <c r="F3269">
        <v>124.4</v>
      </c>
      <c r="G3269">
        <v>17815000</v>
      </c>
      <c r="I3269" s="2">
        <f t="shared" si="285"/>
        <v>88.126667999999995</v>
      </c>
      <c r="J3269" s="2">
        <f t="shared" si="286"/>
        <v>87.073335999999983</v>
      </c>
      <c r="K3269" s="2">
        <f t="shared" si="287"/>
        <v>85.886669999999995</v>
      </c>
      <c r="L3269" s="2">
        <f t="shared" si="288"/>
        <v>84.833337999999983</v>
      </c>
      <c r="M3269" s="2">
        <f t="shared" si="289"/>
        <v>89.313333999999983</v>
      </c>
      <c r="N3269" s="2">
        <f t="shared" si="290"/>
        <v>90.366665999999995</v>
      </c>
      <c r="O3269" s="2">
        <f t="shared" si="291"/>
        <v>91.553331999999983</v>
      </c>
      <c r="P3269" s="10" t="str">
        <f t="shared" si="292"/>
        <v>Possibly up</v>
      </c>
      <c r="Q3269" s="2">
        <f t="shared" si="293"/>
        <v>89.6300004</v>
      </c>
      <c r="R3269" s="2">
        <f t="shared" si="294"/>
        <v>0.17999759999999299</v>
      </c>
      <c r="S3269" s="1">
        <f t="shared" si="295"/>
        <v>90.630574617639198</v>
      </c>
      <c r="T3269" s="1">
        <f t="shared" si="296"/>
        <v>88.629426182360802</v>
      </c>
      <c r="U3269" s="1" t="str">
        <f t="shared" si="297"/>
        <v>Change DOWN</v>
      </c>
      <c r="V3269" s="1" t="str">
        <f t="shared" si="298"/>
        <v/>
      </c>
      <c r="W3269" s="1" t="str">
        <f t="shared" si="299"/>
        <v/>
      </c>
    </row>
    <row r="3270" spans="1:23" x14ac:dyDescent="0.25">
      <c r="A3270" s="3">
        <v>44922</v>
      </c>
      <c r="B3270">
        <v>89.309997999999993</v>
      </c>
      <c r="C3270">
        <v>89.5</v>
      </c>
      <c r="D3270">
        <v>87.535004000000001</v>
      </c>
      <c r="E3270">
        <v>87.93</v>
      </c>
      <c r="F3270">
        <v>124.4</v>
      </c>
      <c r="G3270">
        <v>15470900</v>
      </c>
      <c r="I3270" s="2">
        <f t="shared" si="285"/>
        <v>89.17666633333333</v>
      </c>
      <c r="J3270" s="2">
        <f t="shared" si="286"/>
        <v>88.25333466666666</v>
      </c>
      <c r="K3270" s="2">
        <f t="shared" si="287"/>
        <v>86.696671333333327</v>
      </c>
      <c r="L3270" s="2">
        <f t="shared" si="288"/>
        <v>85.773339666666658</v>
      </c>
      <c r="M3270" s="2">
        <f t="shared" si="289"/>
        <v>90.733329666666663</v>
      </c>
      <c r="N3270" s="2">
        <f t="shared" si="290"/>
        <v>91.656661333333332</v>
      </c>
      <c r="O3270" s="2">
        <f t="shared" si="291"/>
        <v>93.213324666666665</v>
      </c>
      <c r="P3270" s="10" t="str">
        <f t="shared" si="292"/>
        <v>Possibly down</v>
      </c>
      <c r="Q3270" s="2">
        <f t="shared" si="293"/>
        <v>89.419999799999999</v>
      </c>
      <c r="R3270" s="2">
        <f t="shared" si="294"/>
        <v>-1.4899997999999925</v>
      </c>
      <c r="S3270" s="1">
        <f t="shared" si="295"/>
        <v>90.178879148121425</v>
      </c>
      <c r="T3270" s="1">
        <f t="shared" si="296"/>
        <v>88.661120451878574</v>
      </c>
      <c r="U3270" s="1" t="str">
        <f t="shared" si="297"/>
        <v>Change DOWN</v>
      </c>
      <c r="V3270" s="1" t="str">
        <f t="shared" si="298"/>
        <v/>
      </c>
      <c r="W3270" s="1" t="str">
        <f t="shared" si="299"/>
        <v/>
      </c>
    </row>
    <row r="3271" spans="1:23" x14ac:dyDescent="0.25">
      <c r="A3271" s="3">
        <v>44923</v>
      </c>
      <c r="B3271">
        <v>87.5</v>
      </c>
      <c r="C3271">
        <v>88.519997000000004</v>
      </c>
      <c r="D3271">
        <v>86.370002999999997</v>
      </c>
      <c r="E3271">
        <v>86.459998999999996</v>
      </c>
      <c r="F3271">
        <v>124.4</v>
      </c>
      <c r="G3271">
        <v>17879600</v>
      </c>
      <c r="I3271" s="2">
        <f t="shared" si="285"/>
        <v>88.321668000000003</v>
      </c>
      <c r="J3271" s="2">
        <f t="shared" si="286"/>
        <v>87.143336000000005</v>
      </c>
      <c r="K3271" s="2">
        <f t="shared" si="287"/>
        <v>86.356672000000003</v>
      </c>
      <c r="L3271" s="2">
        <f t="shared" si="288"/>
        <v>85.178340000000006</v>
      </c>
      <c r="M3271" s="2">
        <f t="shared" si="289"/>
        <v>89.108332000000004</v>
      </c>
      <c r="N3271" s="2">
        <f t="shared" si="290"/>
        <v>90.286664000000002</v>
      </c>
      <c r="O3271" s="2">
        <f t="shared" si="291"/>
        <v>91.073328000000004</v>
      </c>
      <c r="P3271" s="10" t="str">
        <f t="shared" si="292"/>
        <v>Possibly down</v>
      </c>
      <c r="Q3271" s="2">
        <f t="shared" si="293"/>
        <v>89.175999399999995</v>
      </c>
      <c r="R3271" s="2">
        <f t="shared" si="294"/>
        <v>-2.7160003999999986</v>
      </c>
      <c r="S3271" s="1">
        <f t="shared" si="295"/>
        <v>90.194958559634856</v>
      </c>
      <c r="T3271" s="1">
        <f t="shared" si="296"/>
        <v>88.157040240365134</v>
      </c>
      <c r="U3271" s="1" t="str">
        <f t="shared" si="297"/>
        <v>Change DOWN</v>
      </c>
      <c r="V3271" s="1" t="str">
        <f t="shared" si="298"/>
        <v/>
      </c>
      <c r="W3271" s="1" t="str">
        <f t="shared" si="299"/>
        <v/>
      </c>
    </row>
    <row r="3272" spans="1:23" x14ac:dyDescent="0.25">
      <c r="A3272" s="3">
        <v>44924</v>
      </c>
      <c r="B3272">
        <v>87.029999000000004</v>
      </c>
      <c r="C3272">
        <v>89.364998</v>
      </c>
      <c r="D3272">
        <v>86.989998</v>
      </c>
      <c r="E3272">
        <v>88.949996999999996</v>
      </c>
      <c r="F3272">
        <v>124.4</v>
      </c>
      <c r="G3272">
        <v>18280700</v>
      </c>
      <c r="I3272" s="2">
        <f t="shared" si="285"/>
        <v>87.116666333333328</v>
      </c>
      <c r="J3272" s="2">
        <f t="shared" si="286"/>
        <v>85.713335666666651</v>
      </c>
      <c r="K3272" s="2">
        <f t="shared" si="287"/>
        <v>84.966672333333321</v>
      </c>
      <c r="L3272" s="2">
        <f t="shared" si="288"/>
        <v>83.563341666666645</v>
      </c>
      <c r="M3272" s="2">
        <f t="shared" si="289"/>
        <v>87.863329666666658</v>
      </c>
      <c r="N3272" s="2">
        <f t="shared" si="290"/>
        <v>89.266660333333334</v>
      </c>
      <c r="O3272" s="2">
        <f t="shared" si="291"/>
        <v>90.013323666666665</v>
      </c>
      <c r="P3272" s="10" t="str">
        <f t="shared" si="292"/>
        <v>Possibly up</v>
      </c>
      <c r="Q3272" s="2">
        <f t="shared" si="293"/>
        <v>88.541999799999999</v>
      </c>
      <c r="R3272" s="2">
        <f t="shared" si="294"/>
        <v>0.40799719999999695</v>
      </c>
      <c r="S3272" s="1">
        <f t="shared" si="295"/>
        <v>90.0679321350012</v>
      </c>
      <c r="T3272" s="1">
        <f t="shared" si="296"/>
        <v>87.016067464998798</v>
      </c>
      <c r="U3272" s="1" t="str">
        <f t="shared" si="297"/>
        <v>Change DOWN</v>
      </c>
      <c r="V3272" s="1" t="str">
        <f t="shared" si="298"/>
        <v/>
      </c>
      <c r="W3272" s="1" t="str">
        <f t="shared" si="299"/>
        <v/>
      </c>
    </row>
    <row r="3273" spans="1:23" x14ac:dyDescent="0.25">
      <c r="A3273" s="3">
        <v>44925</v>
      </c>
      <c r="B3273">
        <v>87.364998</v>
      </c>
      <c r="C3273">
        <v>88.830001999999993</v>
      </c>
      <c r="D3273">
        <v>87.029999000000004</v>
      </c>
      <c r="E3273">
        <v>88.730002999999996</v>
      </c>
      <c r="F3273">
        <v>124.4</v>
      </c>
      <c r="G3273">
        <v>19190300</v>
      </c>
      <c r="I3273" s="2">
        <f t="shared" si="285"/>
        <v>88.434997666666661</v>
      </c>
      <c r="J3273" s="2">
        <f t="shared" si="286"/>
        <v>87.504997333333321</v>
      </c>
      <c r="K3273" s="2">
        <f t="shared" si="287"/>
        <v>86.059997666666661</v>
      </c>
      <c r="L3273" s="2">
        <f t="shared" si="288"/>
        <v>85.129997333333321</v>
      </c>
      <c r="M3273" s="2">
        <f t="shared" si="289"/>
        <v>89.879997333333321</v>
      </c>
      <c r="N3273" s="2">
        <f t="shared" si="290"/>
        <v>90.809997666666661</v>
      </c>
      <c r="O3273" s="2">
        <f t="shared" si="291"/>
        <v>92.254997333333321</v>
      </c>
      <c r="P3273" s="10" t="str">
        <f t="shared" si="292"/>
        <v/>
      </c>
      <c r="Q3273" s="2">
        <f t="shared" si="293"/>
        <v>88.281999200000001</v>
      </c>
      <c r="R3273" s="2">
        <f t="shared" si="294"/>
        <v>0.44800379999999507</v>
      </c>
      <c r="S3273" s="1">
        <f t="shared" si="295"/>
        <v>89.529504053298652</v>
      </c>
      <c r="T3273" s="1">
        <f t="shared" si="296"/>
        <v>87.034494346701351</v>
      </c>
      <c r="U3273" s="1" t="str">
        <f t="shared" si="297"/>
        <v>Change DOWN</v>
      </c>
      <c r="V3273" s="1" t="str">
        <f t="shared" si="298"/>
        <v/>
      </c>
      <c r="W3273" s="1" t="str">
        <f t="shared" si="299"/>
        <v/>
      </c>
    </row>
    <row r="3274" spans="1:23" x14ac:dyDescent="0.25">
      <c r="A3274" s="3">
        <v>44929</v>
      </c>
      <c r="B3274">
        <v>89.830001999999993</v>
      </c>
      <c r="C3274">
        <v>91.550003000000004</v>
      </c>
      <c r="D3274">
        <v>89.019997000000004</v>
      </c>
      <c r="E3274">
        <v>89.699996999999996</v>
      </c>
      <c r="F3274">
        <v>124.4</v>
      </c>
      <c r="G3274">
        <v>20738500</v>
      </c>
      <c r="I3274" s="2">
        <f t="shared" si="285"/>
        <v>88.196668000000003</v>
      </c>
      <c r="J3274" s="2">
        <f t="shared" si="286"/>
        <v>87.563334000000012</v>
      </c>
      <c r="K3274" s="2">
        <f t="shared" si="287"/>
        <v>86.396665000000013</v>
      </c>
      <c r="L3274" s="2">
        <f t="shared" si="288"/>
        <v>85.763331000000022</v>
      </c>
      <c r="M3274" s="2">
        <f t="shared" si="289"/>
        <v>89.363337000000001</v>
      </c>
      <c r="N3274" s="2">
        <f t="shared" si="290"/>
        <v>89.996670999999992</v>
      </c>
      <c r="O3274" s="2">
        <f t="shared" si="291"/>
        <v>91.163339999999991</v>
      </c>
      <c r="P3274" s="10" t="str">
        <f t="shared" si="292"/>
        <v>Possibly up</v>
      </c>
      <c r="Q3274" s="2">
        <f t="shared" si="293"/>
        <v>88.375999399999998</v>
      </c>
      <c r="R3274" s="2">
        <f t="shared" si="294"/>
        <v>1.3239975999999984</v>
      </c>
      <c r="S3274" s="1">
        <f t="shared" si="295"/>
        <v>89.639043023160056</v>
      </c>
      <c r="T3274" s="1">
        <f t="shared" si="296"/>
        <v>87.112955776839939</v>
      </c>
      <c r="U3274" s="1" t="str">
        <f t="shared" si="297"/>
        <v>Change UP</v>
      </c>
      <c r="V3274" s="1" t="str">
        <f t="shared" si="298"/>
        <v>Change UP</v>
      </c>
      <c r="W3274" s="1">
        <f t="shared" si="299"/>
        <v>89.699996999999996</v>
      </c>
    </row>
    <row r="3275" spans="1:23" x14ac:dyDescent="0.25">
      <c r="A3275" s="3">
        <v>44930</v>
      </c>
      <c r="B3275">
        <v>91.010002</v>
      </c>
      <c r="C3275">
        <v>91.239998</v>
      </c>
      <c r="D3275">
        <v>87.800003000000004</v>
      </c>
      <c r="E3275">
        <v>88.709998999999996</v>
      </c>
      <c r="F3275">
        <v>124.4</v>
      </c>
      <c r="G3275">
        <v>27046500</v>
      </c>
      <c r="I3275" s="2">
        <f t="shared" si="285"/>
        <v>90.089998999999992</v>
      </c>
      <c r="J3275" s="2">
        <f t="shared" si="286"/>
        <v>88.62999499999998</v>
      </c>
      <c r="K3275" s="2">
        <f t="shared" si="287"/>
        <v>87.559992999999992</v>
      </c>
      <c r="L3275" s="2">
        <f t="shared" si="288"/>
        <v>86.099988999999979</v>
      </c>
      <c r="M3275" s="2">
        <f t="shared" si="289"/>
        <v>91.16000099999998</v>
      </c>
      <c r="N3275" s="2">
        <f t="shared" si="290"/>
        <v>92.620004999999992</v>
      </c>
      <c r="O3275" s="2">
        <f t="shared" si="291"/>
        <v>93.69000699999998</v>
      </c>
      <c r="P3275" s="10" t="str">
        <f t="shared" si="292"/>
        <v/>
      </c>
      <c r="Q3275" s="2">
        <f t="shared" si="293"/>
        <v>88.353999200000004</v>
      </c>
      <c r="R3275" s="2">
        <f t="shared" si="294"/>
        <v>0.35599979999999221</v>
      </c>
      <c r="S3275" s="1">
        <f t="shared" si="295"/>
        <v>89.5864068427896</v>
      </c>
      <c r="T3275" s="1">
        <f t="shared" si="296"/>
        <v>87.121591557210408</v>
      </c>
      <c r="U3275" s="1" t="str">
        <f t="shared" si="297"/>
        <v>Change UP</v>
      </c>
      <c r="V3275" s="1" t="str">
        <f t="shared" si="298"/>
        <v/>
      </c>
      <c r="W3275" s="1" t="str">
        <f t="shared" si="299"/>
        <v/>
      </c>
    </row>
    <row r="3276" spans="1:23" x14ac:dyDescent="0.25">
      <c r="A3276" s="3">
        <v>44931</v>
      </c>
      <c r="B3276">
        <v>88.07</v>
      </c>
      <c r="C3276">
        <v>88.209998999999996</v>
      </c>
      <c r="D3276">
        <v>86.559997999999993</v>
      </c>
      <c r="E3276">
        <v>86.769997000000004</v>
      </c>
      <c r="F3276">
        <v>124.4</v>
      </c>
      <c r="G3276">
        <v>23136100</v>
      </c>
      <c r="I3276" s="2">
        <f t="shared" si="285"/>
        <v>89.25</v>
      </c>
      <c r="J3276" s="2">
        <f t="shared" si="286"/>
        <v>87.260002</v>
      </c>
      <c r="K3276" s="2">
        <f t="shared" si="287"/>
        <v>85.810005000000004</v>
      </c>
      <c r="L3276" s="2">
        <f t="shared" si="288"/>
        <v>83.820007000000004</v>
      </c>
      <c r="M3276" s="2">
        <f t="shared" si="289"/>
        <v>90.699996999999996</v>
      </c>
      <c r="N3276" s="2">
        <f t="shared" si="290"/>
        <v>92.689994999999996</v>
      </c>
      <c r="O3276" s="2">
        <f t="shared" si="291"/>
        <v>94.139991999999992</v>
      </c>
      <c r="P3276" s="10" t="str">
        <f t="shared" si="292"/>
        <v>Possibly down</v>
      </c>
      <c r="Q3276" s="2">
        <f t="shared" si="293"/>
        <v>88.509998999999993</v>
      </c>
      <c r="R3276" s="2">
        <f t="shared" si="294"/>
        <v>-1.7400019999999898</v>
      </c>
      <c r="S3276" s="1">
        <f t="shared" si="295"/>
        <v>89.724556042713914</v>
      </c>
      <c r="T3276" s="1">
        <f t="shared" si="296"/>
        <v>87.295441957286073</v>
      </c>
      <c r="U3276" s="1" t="str">
        <f t="shared" si="297"/>
        <v>Change DOWN</v>
      </c>
      <c r="V3276" s="1" t="str">
        <f t="shared" si="298"/>
        <v>Change DOWN</v>
      </c>
      <c r="W3276" s="1">
        <f t="shared" si="299"/>
        <v>86.769997000000004</v>
      </c>
    </row>
    <row r="3277" spans="1:23" x14ac:dyDescent="0.25">
      <c r="A3277" s="3">
        <v>44932</v>
      </c>
      <c r="B3277">
        <v>87.360000999999997</v>
      </c>
      <c r="C3277">
        <v>88.470000999999996</v>
      </c>
      <c r="D3277">
        <v>85.57</v>
      </c>
      <c r="E3277">
        <v>88.160004000000001</v>
      </c>
      <c r="F3277">
        <v>124.4</v>
      </c>
      <c r="G3277">
        <v>26612600</v>
      </c>
      <c r="I3277" s="2">
        <f t="shared" si="285"/>
        <v>87.179997999999998</v>
      </c>
      <c r="J3277" s="2">
        <f t="shared" si="286"/>
        <v>86.149996999999999</v>
      </c>
      <c r="K3277" s="2">
        <f t="shared" si="287"/>
        <v>85.529996999999995</v>
      </c>
      <c r="L3277" s="2">
        <f t="shared" si="288"/>
        <v>84.499995999999996</v>
      </c>
      <c r="M3277" s="2">
        <f t="shared" si="289"/>
        <v>87.799998000000002</v>
      </c>
      <c r="N3277" s="2">
        <f t="shared" si="290"/>
        <v>88.829999000000001</v>
      </c>
      <c r="O3277" s="2">
        <f t="shared" si="291"/>
        <v>89.449999000000005</v>
      </c>
      <c r="P3277" s="10" t="str">
        <f t="shared" si="292"/>
        <v>Possibly up</v>
      </c>
      <c r="Q3277" s="2">
        <f t="shared" si="293"/>
        <v>88.571998600000001</v>
      </c>
      <c r="R3277" s="2">
        <f t="shared" si="294"/>
        <v>-0.41199459999999988</v>
      </c>
      <c r="S3277" s="1">
        <f t="shared" si="295"/>
        <v>89.65672004443023</v>
      </c>
      <c r="T3277" s="1">
        <f t="shared" si="296"/>
        <v>87.487277155569771</v>
      </c>
      <c r="U3277" s="1" t="str">
        <f t="shared" si="297"/>
        <v>Change DOWN</v>
      </c>
      <c r="V3277" s="1" t="str">
        <f t="shared" si="298"/>
        <v/>
      </c>
      <c r="W3277" s="1" t="str">
        <f t="shared" si="299"/>
        <v/>
      </c>
    </row>
    <row r="3278" spans="1:23" x14ac:dyDescent="0.25">
      <c r="A3278" s="3">
        <v>44935</v>
      </c>
      <c r="B3278">
        <v>89.194999999999993</v>
      </c>
      <c r="C3278">
        <v>90.830001999999993</v>
      </c>
      <c r="D3278">
        <v>88.580001999999993</v>
      </c>
      <c r="E3278">
        <v>88.800003000000004</v>
      </c>
      <c r="F3278">
        <v>124.4</v>
      </c>
      <c r="G3278">
        <v>22996700</v>
      </c>
      <c r="I3278" s="2">
        <f t="shared" si="285"/>
        <v>87.400001666666654</v>
      </c>
      <c r="J3278" s="2">
        <f t="shared" si="286"/>
        <v>86.330002333333312</v>
      </c>
      <c r="K3278" s="2">
        <f t="shared" si="287"/>
        <v>84.500000666666651</v>
      </c>
      <c r="L3278" s="2">
        <f t="shared" si="288"/>
        <v>83.430001333333308</v>
      </c>
      <c r="M3278" s="2">
        <f t="shared" si="289"/>
        <v>89.230003333333315</v>
      </c>
      <c r="N3278" s="2">
        <f t="shared" si="290"/>
        <v>90.300002666666657</v>
      </c>
      <c r="O3278" s="2">
        <f t="shared" si="291"/>
        <v>92.130004333333318</v>
      </c>
      <c r="P3278" s="10" t="str">
        <f t="shared" si="292"/>
        <v/>
      </c>
      <c r="Q3278" s="2">
        <f t="shared" si="293"/>
        <v>88.414000000000001</v>
      </c>
      <c r="R3278" s="2">
        <f t="shared" si="294"/>
        <v>0.38600300000000232</v>
      </c>
      <c r="S3278" s="1">
        <f t="shared" si="295"/>
        <v>89.487373353037512</v>
      </c>
      <c r="T3278" s="1">
        <f t="shared" si="296"/>
        <v>87.340626646962491</v>
      </c>
      <c r="U3278" s="1" t="str">
        <f t="shared" si="297"/>
        <v>Change DOWN</v>
      </c>
      <c r="V3278" s="1" t="str">
        <f t="shared" si="298"/>
        <v/>
      </c>
      <c r="W3278" s="1" t="str">
        <f t="shared" si="299"/>
        <v/>
      </c>
    </row>
    <row r="3279" spans="1:23" x14ac:dyDescent="0.25">
      <c r="A3279" s="3">
        <v>44936</v>
      </c>
      <c r="B3279">
        <v>86.720000999999996</v>
      </c>
      <c r="C3279">
        <v>89.474997999999999</v>
      </c>
      <c r="D3279">
        <v>86.699996999999996</v>
      </c>
      <c r="E3279">
        <v>89.239998</v>
      </c>
      <c r="F3279">
        <v>124.4</v>
      </c>
      <c r="G3279">
        <v>22855600</v>
      </c>
      <c r="I3279" s="2">
        <f t="shared" si="285"/>
        <v>89.403335666666678</v>
      </c>
      <c r="J3279" s="2">
        <f t="shared" si="286"/>
        <v>87.976669333333362</v>
      </c>
      <c r="K3279" s="2">
        <f t="shared" si="287"/>
        <v>87.153335666666678</v>
      </c>
      <c r="L3279" s="2">
        <f t="shared" si="288"/>
        <v>85.726669333333362</v>
      </c>
      <c r="M3279" s="2">
        <f t="shared" si="289"/>
        <v>90.226669333333362</v>
      </c>
      <c r="N3279" s="2">
        <f t="shared" si="290"/>
        <v>91.653335666666678</v>
      </c>
      <c r="O3279" s="2">
        <f t="shared" si="291"/>
        <v>92.476669333333362</v>
      </c>
      <c r="P3279" s="10" t="str">
        <f t="shared" si="292"/>
        <v/>
      </c>
      <c r="Q3279" s="2">
        <f t="shared" si="293"/>
        <v>88.427999999999997</v>
      </c>
      <c r="R3279" s="2">
        <f t="shared" si="294"/>
        <v>0.81199800000000266</v>
      </c>
      <c r="S3279" s="1">
        <f t="shared" si="295"/>
        <v>89.506967311836178</v>
      </c>
      <c r="T3279" s="1">
        <f t="shared" si="296"/>
        <v>87.349032688163817</v>
      </c>
      <c r="U3279" s="1" t="str">
        <f t="shared" si="297"/>
        <v>Change DOWN</v>
      </c>
      <c r="V3279" s="1" t="str">
        <f t="shared" si="298"/>
        <v/>
      </c>
      <c r="W3279" s="1" t="str">
        <f t="shared" si="299"/>
        <v/>
      </c>
    </row>
    <row r="3280" spans="1:23" x14ac:dyDescent="0.25">
      <c r="A3280" s="3">
        <v>44937</v>
      </c>
      <c r="B3280">
        <v>90.059997999999993</v>
      </c>
      <c r="C3280">
        <v>92.449996999999996</v>
      </c>
      <c r="D3280">
        <v>89.739998</v>
      </c>
      <c r="E3280">
        <v>92.260002</v>
      </c>
      <c r="F3280">
        <v>124.4</v>
      </c>
      <c r="G3280">
        <v>25998800</v>
      </c>
      <c r="I3280" s="2">
        <f t="shared" si="285"/>
        <v>88.471664333333322</v>
      </c>
      <c r="J3280" s="2">
        <f t="shared" si="286"/>
        <v>87.468330666666645</v>
      </c>
      <c r="K3280" s="2">
        <f t="shared" si="287"/>
        <v>85.696663333333319</v>
      </c>
      <c r="L3280" s="2">
        <f t="shared" si="288"/>
        <v>84.693329666666642</v>
      </c>
      <c r="M3280" s="2">
        <f t="shared" si="289"/>
        <v>90.243331666666649</v>
      </c>
      <c r="N3280" s="2">
        <f t="shared" si="290"/>
        <v>91.246665333333326</v>
      </c>
      <c r="O3280" s="2">
        <f t="shared" si="291"/>
        <v>93.018332666666652</v>
      </c>
      <c r="P3280" s="10" t="str">
        <f t="shared" si="292"/>
        <v>Likely up</v>
      </c>
      <c r="Q3280" s="2">
        <f t="shared" si="293"/>
        <v>88.336000200000001</v>
      </c>
      <c r="R3280" s="2">
        <f t="shared" si="294"/>
        <v>3.9240017999999992</v>
      </c>
      <c r="S3280" s="1">
        <f t="shared" si="295"/>
        <v>89.291997899793103</v>
      </c>
      <c r="T3280" s="1">
        <f t="shared" si="296"/>
        <v>87.380002500206899</v>
      </c>
      <c r="U3280" s="1" t="str">
        <f t="shared" si="297"/>
        <v>Change UP</v>
      </c>
      <c r="V3280" s="1" t="str">
        <f t="shared" si="298"/>
        <v>Change UP</v>
      </c>
      <c r="W3280" s="1">
        <f t="shared" si="299"/>
        <v>92.260002</v>
      </c>
    </row>
    <row r="3281" spans="1:23" x14ac:dyDescent="0.25">
      <c r="A3281" s="3">
        <v>44938</v>
      </c>
      <c r="B3281">
        <v>92.400002000000001</v>
      </c>
      <c r="C3281">
        <v>92.620002999999997</v>
      </c>
      <c r="D3281">
        <v>90.57</v>
      </c>
      <c r="E3281">
        <v>91.910004000000001</v>
      </c>
      <c r="F3281">
        <v>124.4</v>
      </c>
      <c r="G3281">
        <v>22754200</v>
      </c>
      <c r="I3281" s="2">
        <f t="shared" si="285"/>
        <v>91.483332333333337</v>
      </c>
      <c r="J3281" s="2">
        <f t="shared" si="286"/>
        <v>90.516667666666677</v>
      </c>
      <c r="K3281" s="2">
        <f t="shared" si="287"/>
        <v>88.773333333333341</v>
      </c>
      <c r="L3281" s="2">
        <f t="shared" si="288"/>
        <v>87.806668666666681</v>
      </c>
      <c r="M3281" s="2">
        <f t="shared" si="289"/>
        <v>93.226666666666674</v>
      </c>
      <c r="N3281" s="2">
        <f t="shared" si="290"/>
        <v>94.193331333333333</v>
      </c>
      <c r="O3281" s="2">
        <f t="shared" si="291"/>
        <v>95.93666566666667</v>
      </c>
      <c r="P3281" s="10" t="str">
        <f t="shared" si="292"/>
        <v/>
      </c>
      <c r="Q3281" s="2">
        <f t="shared" si="293"/>
        <v>89.046000800000002</v>
      </c>
      <c r="R3281" s="2">
        <f t="shared" si="294"/>
        <v>2.8640031999999991</v>
      </c>
      <c r="S3281" s="1">
        <f t="shared" si="295"/>
        <v>91.070422765156891</v>
      </c>
      <c r="T3281" s="1">
        <f t="shared" si="296"/>
        <v>87.021578834843112</v>
      </c>
      <c r="U3281" s="1" t="str">
        <f t="shared" si="297"/>
        <v>Change UP</v>
      </c>
      <c r="V3281" s="1" t="str">
        <f t="shared" si="298"/>
        <v/>
      </c>
      <c r="W3281" s="1" t="str">
        <f t="shared" si="299"/>
        <v/>
      </c>
    </row>
    <row r="3282" spans="1:23" x14ac:dyDescent="0.25">
      <c r="A3282" s="3">
        <v>44939</v>
      </c>
      <c r="B3282">
        <v>91.528000000000006</v>
      </c>
      <c r="C3282">
        <v>92.980002999999996</v>
      </c>
      <c r="D3282">
        <v>90.93</v>
      </c>
      <c r="E3282">
        <v>92.800003000000004</v>
      </c>
      <c r="F3282">
        <v>124.4</v>
      </c>
      <c r="G3282">
        <v>18630700</v>
      </c>
      <c r="I3282" s="2">
        <f t="shared" si="285"/>
        <v>91.70000233333333</v>
      </c>
      <c r="J3282" s="2">
        <f t="shared" si="286"/>
        <v>90.780001666666664</v>
      </c>
      <c r="K3282" s="2">
        <f t="shared" si="287"/>
        <v>89.649999333333326</v>
      </c>
      <c r="L3282" s="2">
        <f t="shared" si="288"/>
        <v>88.72999866666666</v>
      </c>
      <c r="M3282" s="2">
        <f t="shared" si="289"/>
        <v>92.830004666666667</v>
      </c>
      <c r="N3282" s="2">
        <f t="shared" si="290"/>
        <v>93.750005333333334</v>
      </c>
      <c r="O3282" s="2">
        <f t="shared" si="291"/>
        <v>94.880007666666671</v>
      </c>
      <c r="P3282" s="10" t="str">
        <f t="shared" si="292"/>
        <v/>
      </c>
      <c r="Q3282" s="2">
        <f t="shared" si="293"/>
        <v>90.07400220000001</v>
      </c>
      <c r="R3282" s="2">
        <f t="shared" si="294"/>
        <v>2.7260007999999942</v>
      </c>
      <c r="S3282" s="1">
        <f t="shared" si="295"/>
        <v>91.953598154721718</v>
      </c>
      <c r="T3282" s="1">
        <f t="shared" si="296"/>
        <v>88.194406245278302</v>
      </c>
      <c r="U3282" s="1" t="str">
        <f t="shared" si="297"/>
        <v>Change UP</v>
      </c>
      <c r="V3282" s="1" t="str">
        <f t="shared" si="298"/>
        <v/>
      </c>
      <c r="W3282" s="1" t="str">
        <f t="shared" si="299"/>
        <v/>
      </c>
    </row>
    <row r="3283" spans="1:23" x14ac:dyDescent="0.25">
      <c r="A3283" s="3">
        <v>44943</v>
      </c>
      <c r="B3283">
        <v>92.779999000000004</v>
      </c>
      <c r="C3283">
        <v>92.970000999999996</v>
      </c>
      <c r="D3283">
        <v>90.839995999999999</v>
      </c>
      <c r="E3283">
        <v>92.160004000000001</v>
      </c>
      <c r="F3283">
        <v>124.4</v>
      </c>
      <c r="G3283">
        <v>22935800</v>
      </c>
      <c r="I3283" s="2">
        <f t="shared" si="285"/>
        <v>92.236668666666674</v>
      </c>
      <c r="J3283" s="2">
        <f t="shared" si="286"/>
        <v>91.493334333333351</v>
      </c>
      <c r="K3283" s="2">
        <f t="shared" si="287"/>
        <v>90.186665666666684</v>
      </c>
      <c r="L3283" s="2">
        <f t="shared" si="288"/>
        <v>89.443331333333361</v>
      </c>
      <c r="M3283" s="2">
        <f t="shared" si="289"/>
        <v>93.543337333333341</v>
      </c>
      <c r="N3283" s="2">
        <f t="shared" si="290"/>
        <v>94.286671666666663</v>
      </c>
      <c r="O3283" s="2">
        <f t="shared" si="291"/>
        <v>95.59334033333333</v>
      </c>
      <c r="P3283" s="10" t="str">
        <f t="shared" si="292"/>
        <v/>
      </c>
      <c r="Q3283" s="2">
        <f t="shared" si="293"/>
        <v>91.002002000000005</v>
      </c>
      <c r="R3283" s="2">
        <f t="shared" si="294"/>
        <v>1.1580019999999962</v>
      </c>
      <c r="S3283" s="1">
        <f t="shared" si="295"/>
        <v>92.845456428513359</v>
      </c>
      <c r="T3283" s="1">
        <f t="shared" si="296"/>
        <v>89.15854757148665</v>
      </c>
      <c r="U3283" s="1" t="str">
        <f t="shared" si="297"/>
        <v>Change UP</v>
      </c>
      <c r="V3283" s="1" t="str">
        <f t="shared" si="298"/>
        <v/>
      </c>
      <c r="W3283" s="1" t="str">
        <f t="shared" si="299"/>
        <v/>
      </c>
    </row>
    <row r="3284" spans="1:23" x14ac:dyDescent="0.25">
      <c r="A3284" s="3">
        <v>44944</v>
      </c>
      <c r="B3284">
        <v>92.940002000000007</v>
      </c>
      <c r="C3284">
        <v>93.587997000000001</v>
      </c>
      <c r="D3284">
        <v>91.400002000000001</v>
      </c>
      <c r="E3284">
        <v>91.779999000000004</v>
      </c>
      <c r="F3284">
        <v>124.4</v>
      </c>
      <c r="G3284">
        <v>19641600</v>
      </c>
      <c r="I3284" s="2">
        <f t="shared" si="285"/>
        <v>91.990000333333342</v>
      </c>
      <c r="J3284" s="2">
        <f t="shared" si="286"/>
        <v>91.009999666666687</v>
      </c>
      <c r="K3284" s="2">
        <f t="shared" si="287"/>
        <v>89.859995333333345</v>
      </c>
      <c r="L3284" s="2">
        <f t="shared" si="288"/>
        <v>88.87999466666669</v>
      </c>
      <c r="M3284" s="2">
        <f t="shared" si="289"/>
        <v>93.140004666666684</v>
      </c>
      <c r="N3284" s="2">
        <f t="shared" si="290"/>
        <v>94.120005333333339</v>
      </c>
      <c r="O3284" s="2">
        <f t="shared" si="291"/>
        <v>95.270009666666681</v>
      </c>
      <c r="P3284" s="10" t="str">
        <f t="shared" si="292"/>
        <v/>
      </c>
      <c r="Q3284" s="2">
        <f t="shared" si="293"/>
        <v>91.674002200000004</v>
      </c>
      <c r="R3284" s="2">
        <f t="shared" si="294"/>
        <v>0.10599679999999978</v>
      </c>
      <c r="S3284" s="1">
        <f t="shared" si="295"/>
        <v>93.072889669743802</v>
      </c>
      <c r="T3284" s="1">
        <f t="shared" si="296"/>
        <v>90.275114730256206</v>
      </c>
      <c r="U3284" s="1" t="str">
        <f t="shared" si="297"/>
        <v>Change UP</v>
      </c>
      <c r="V3284" s="1" t="str">
        <f t="shared" si="298"/>
        <v/>
      </c>
      <c r="W3284" s="1" t="str">
        <f t="shared" si="299"/>
        <v/>
      </c>
    </row>
    <row r="3285" spans="1:23" x14ac:dyDescent="0.25">
      <c r="A3285" s="3">
        <v>44945</v>
      </c>
      <c r="B3285">
        <v>91.389999000000003</v>
      </c>
      <c r="C3285">
        <v>94.400002000000001</v>
      </c>
      <c r="D3285">
        <v>91.379997000000003</v>
      </c>
      <c r="E3285">
        <v>93.910004000000001</v>
      </c>
      <c r="F3285">
        <v>124.4</v>
      </c>
      <c r="G3285">
        <v>28707700</v>
      </c>
      <c r="I3285" s="2">
        <f t="shared" si="285"/>
        <v>92.255999333333349</v>
      </c>
      <c r="J3285" s="2">
        <f t="shared" si="286"/>
        <v>90.924001666666697</v>
      </c>
      <c r="K3285" s="2">
        <f t="shared" si="287"/>
        <v>90.068004333333349</v>
      </c>
      <c r="L3285" s="2">
        <f t="shared" si="288"/>
        <v>88.736006666666697</v>
      </c>
      <c r="M3285" s="2">
        <f t="shared" si="289"/>
        <v>93.111996666666698</v>
      </c>
      <c r="N3285" s="2">
        <f t="shared" si="290"/>
        <v>94.44399433333335</v>
      </c>
      <c r="O3285" s="2">
        <f t="shared" si="291"/>
        <v>95.299991666666699</v>
      </c>
      <c r="P3285" s="10" t="str">
        <f t="shared" si="292"/>
        <v>Possibly up</v>
      </c>
      <c r="Q3285" s="2">
        <f t="shared" si="293"/>
        <v>92.182002400000016</v>
      </c>
      <c r="R3285" s="2">
        <f t="shared" si="294"/>
        <v>1.7280015999999847</v>
      </c>
      <c r="S3285" s="1">
        <f t="shared" si="295"/>
        <v>92.576996853131064</v>
      </c>
      <c r="T3285" s="1">
        <f t="shared" si="296"/>
        <v>91.787007946868968</v>
      </c>
      <c r="U3285" s="1" t="str">
        <f t="shared" si="297"/>
        <v>Change UP</v>
      </c>
      <c r="V3285" s="1" t="str">
        <f t="shared" si="298"/>
        <v/>
      </c>
      <c r="W3285" s="1" t="str">
        <f t="shared" si="299"/>
        <v/>
      </c>
    </row>
    <row r="3286" spans="1:23" x14ac:dyDescent="0.25">
      <c r="A3286" s="3">
        <v>44946</v>
      </c>
      <c r="B3286">
        <v>95.949996999999996</v>
      </c>
      <c r="C3286">
        <v>99.419998000000007</v>
      </c>
      <c r="D3286">
        <v>95.910004000000001</v>
      </c>
      <c r="E3286">
        <v>99.279999000000004</v>
      </c>
      <c r="F3286">
        <v>124.4</v>
      </c>
      <c r="G3286">
        <v>53704800</v>
      </c>
      <c r="I3286" s="2">
        <f t="shared" si="285"/>
        <v>93.230001000000001</v>
      </c>
      <c r="J3286" s="2">
        <f t="shared" si="286"/>
        <v>92.06</v>
      </c>
      <c r="K3286" s="2">
        <f t="shared" si="287"/>
        <v>90.209996000000004</v>
      </c>
      <c r="L3286" s="2">
        <f t="shared" si="288"/>
        <v>89.039995000000005</v>
      </c>
      <c r="M3286" s="2">
        <f t="shared" si="289"/>
        <v>95.080005</v>
      </c>
      <c r="N3286" s="2">
        <f t="shared" si="290"/>
        <v>96.250005999999999</v>
      </c>
      <c r="O3286" s="2">
        <f t="shared" si="291"/>
        <v>98.100009999999997</v>
      </c>
      <c r="P3286" s="10" t="str">
        <f t="shared" si="292"/>
        <v>Definitely up</v>
      </c>
      <c r="Q3286" s="2">
        <f t="shared" si="293"/>
        <v>92.512002800000019</v>
      </c>
      <c r="R3286" s="2">
        <f t="shared" si="294"/>
        <v>6.7679961999999847</v>
      </c>
      <c r="S3286" s="1">
        <f t="shared" si="295"/>
        <v>93.386572228921878</v>
      </c>
      <c r="T3286" s="1">
        <f t="shared" si="296"/>
        <v>91.63743337107816</v>
      </c>
      <c r="U3286" s="1" t="str">
        <f t="shared" si="297"/>
        <v>Change UP</v>
      </c>
      <c r="V3286" s="1" t="str">
        <f t="shared" si="298"/>
        <v/>
      </c>
      <c r="W3286" s="1" t="str">
        <f t="shared" si="299"/>
        <v/>
      </c>
    </row>
    <row r="3287" spans="1:23" x14ac:dyDescent="0.25">
      <c r="A3287" s="3">
        <v>44949</v>
      </c>
      <c r="B3287">
        <v>99.129997000000003</v>
      </c>
      <c r="C3287">
        <v>101.400002</v>
      </c>
      <c r="D3287">
        <v>98.75</v>
      </c>
      <c r="E3287">
        <v>101.209999</v>
      </c>
      <c r="F3287">
        <v>124.4</v>
      </c>
      <c r="G3287">
        <v>31791800</v>
      </c>
      <c r="I3287" s="2">
        <f t="shared" si="285"/>
        <v>98.203333666666666</v>
      </c>
      <c r="J3287" s="2">
        <f t="shared" si="286"/>
        <v>96.986669333333325</v>
      </c>
      <c r="K3287" s="2">
        <f t="shared" si="287"/>
        <v>94.69333966666666</v>
      </c>
      <c r="L3287" s="2">
        <f t="shared" si="288"/>
        <v>93.476675333333318</v>
      </c>
      <c r="M3287" s="2">
        <f t="shared" si="289"/>
        <v>100.49666333333333</v>
      </c>
      <c r="N3287" s="2">
        <f t="shared" si="290"/>
        <v>101.71332766666667</v>
      </c>
      <c r="O3287" s="2">
        <f t="shared" si="291"/>
        <v>104.00665733333334</v>
      </c>
      <c r="P3287" s="10" t="str">
        <f t="shared" si="292"/>
        <v>Possibly up</v>
      </c>
      <c r="Q3287" s="2">
        <f t="shared" si="293"/>
        <v>93.986001800000011</v>
      </c>
      <c r="R3287" s="2">
        <f t="shared" si="294"/>
        <v>7.2239971999999852</v>
      </c>
      <c r="S3287" s="1">
        <f t="shared" si="295"/>
        <v>97.053553408857908</v>
      </c>
      <c r="T3287" s="1">
        <f t="shared" si="296"/>
        <v>90.918450191142114</v>
      </c>
      <c r="U3287" s="1" t="str">
        <f t="shared" si="297"/>
        <v>Change UP</v>
      </c>
      <c r="V3287" s="1" t="str">
        <f t="shared" si="298"/>
        <v/>
      </c>
      <c r="W3287" s="1" t="str">
        <f t="shared" si="299"/>
        <v/>
      </c>
    </row>
    <row r="3288" spans="1:23" x14ac:dyDescent="0.25">
      <c r="A3288" s="3">
        <v>44950</v>
      </c>
      <c r="B3288">
        <v>99.550003000000004</v>
      </c>
      <c r="C3288">
        <v>101.089996</v>
      </c>
      <c r="D3288">
        <v>98.699996999999996</v>
      </c>
      <c r="E3288">
        <v>99.209998999999996</v>
      </c>
      <c r="F3288">
        <v>124.4</v>
      </c>
      <c r="G3288">
        <v>27391400</v>
      </c>
      <c r="I3288" s="2">
        <f t="shared" si="285"/>
        <v>100.45333366666667</v>
      </c>
      <c r="J3288" s="2">
        <f t="shared" si="286"/>
        <v>99.506665333333331</v>
      </c>
      <c r="K3288" s="2">
        <f t="shared" si="287"/>
        <v>97.803331666666665</v>
      </c>
      <c r="L3288" s="2">
        <f t="shared" si="288"/>
        <v>96.85666333333333</v>
      </c>
      <c r="M3288" s="2">
        <f t="shared" si="289"/>
        <v>102.15666733333333</v>
      </c>
      <c r="N3288" s="2">
        <f t="shared" si="290"/>
        <v>103.10333566666667</v>
      </c>
      <c r="O3288" s="2">
        <f t="shared" si="291"/>
        <v>104.80666933333333</v>
      </c>
      <c r="P3288" s="10" t="str">
        <f t="shared" si="292"/>
        <v>Possibly down</v>
      </c>
      <c r="Q3288" s="2">
        <f t="shared" si="293"/>
        <v>95.66800099999999</v>
      </c>
      <c r="R3288" s="2">
        <f t="shared" si="294"/>
        <v>3.5419980000000066</v>
      </c>
      <c r="S3288" s="1">
        <f t="shared" si="295"/>
        <v>99.977102627370542</v>
      </c>
      <c r="T3288" s="1">
        <f t="shared" si="296"/>
        <v>91.358899372629438</v>
      </c>
      <c r="U3288" s="1" t="str">
        <f t="shared" si="297"/>
        <v>Change UP</v>
      </c>
      <c r="V3288" s="1" t="str">
        <f t="shared" si="298"/>
        <v/>
      </c>
      <c r="W3288" s="1" t="str">
        <f t="shared" si="299"/>
        <v/>
      </c>
    </row>
    <row r="3289" spans="1:23" x14ac:dyDescent="0.25">
      <c r="A3289" s="3">
        <v>44951</v>
      </c>
      <c r="B3289">
        <v>97.199996999999996</v>
      </c>
      <c r="C3289">
        <v>97.720000999999996</v>
      </c>
      <c r="D3289">
        <v>95.262000999999998</v>
      </c>
      <c r="E3289">
        <v>96.730002999999996</v>
      </c>
      <c r="F3289">
        <v>124.4</v>
      </c>
      <c r="G3289">
        <v>31000900</v>
      </c>
      <c r="I3289" s="2">
        <f t="shared" si="285"/>
        <v>99.666663999999983</v>
      </c>
      <c r="J3289" s="2">
        <f t="shared" si="286"/>
        <v>98.243331999999967</v>
      </c>
      <c r="K3289" s="2">
        <f t="shared" si="287"/>
        <v>97.27666499999998</v>
      </c>
      <c r="L3289" s="2">
        <f t="shared" si="288"/>
        <v>95.853332999999964</v>
      </c>
      <c r="M3289" s="2">
        <f t="shared" si="289"/>
        <v>100.63333099999997</v>
      </c>
      <c r="N3289" s="2">
        <f t="shared" si="290"/>
        <v>102.05666299999999</v>
      </c>
      <c r="O3289" s="2">
        <f t="shared" si="291"/>
        <v>103.02332999999997</v>
      </c>
      <c r="P3289" s="10" t="str">
        <f t="shared" si="292"/>
        <v>Likely down</v>
      </c>
      <c r="Q3289" s="2">
        <f t="shared" si="293"/>
        <v>97.078000000000003</v>
      </c>
      <c r="R3289" s="2">
        <f t="shared" si="294"/>
        <v>-0.34799700000000655</v>
      </c>
      <c r="S3289" s="1">
        <f t="shared" si="295"/>
        <v>101.09585540805104</v>
      </c>
      <c r="T3289" s="1">
        <f t="shared" si="296"/>
        <v>93.060144591948969</v>
      </c>
      <c r="U3289" s="1" t="str">
        <f t="shared" si="297"/>
        <v>Change UP</v>
      </c>
      <c r="V3289" s="1" t="str">
        <f t="shared" si="298"/>
        <v/>
      </c>
      <c r="W3289" s="1" t="str">
        <f t="shared" si="299"/>
        <v/>
      </c>
    </row>
    <row r="3290" spans="1:23" x14ac:dyDescent="0.25">
      <c r="A3290" s="3">
        <v>44952</v>
      </c>
      <c r="B3290">
        <v>98.279999000000004</v>
      </c>
      <c r="C3290">
        <v>99.209998999999996</v>
      </c>
      <c r="D3290">
        <v>96.82</v>
      </c>
      <c r="E3290">
        <v>99.160004000000001</v>
      </c>
      <c r="F3290">
        <v>124.4</v>
      </c>
      <c r="G3290">
        <v>24542100</v>
      </c>
      <c r="I3290" s="2">
        <f t="shared" si="285"/>
        <v>96.57066833333333</v>
      </c>
      <c r="J3290" s="2">
        <f t="shared" si="286"/>
        <v>95.421335666666664</v>
      </c>
      <c r="K3290" s="2">
        <f t="shared" si="287"/>
        <v>94.112668333333332</v>
      </c>
      <c r="L3290" s="2">
        <f t="shared" si="288"/>
        <v>92.963335666666666</v>
      </c>
      <c r="M3290" s="2">
        <f t="shared" si="289"/>
        <v>97.879335666666663</v>
      </c>
      <c r="N3290" s="2">
        <f t="shared" si="290"/>
        <v>99.028668333333329</v>
      </c>
      <c r="O3290" s="2">
        <f t="shared" si="291"/>
        <v>100.33733566666666</v>
      </c>
      <c r="P3290" s="10" t="str">
        <f t="shared" si="292"/>
        <v>Likely up</v>
      </c>
      <c r="Q3290" s="2">
        <f t="shared" si="293"/>
        <v>98.068000799999993</v>
      </c>
      <c r="R3290" s="2">
        <f t="shared" si="294"/>
        <v>1.0920032000000077</v>
      </c>
      <c r="S3290" s="1">
        <f t="shared" si="295"/>
        <v>100.88422290221533</v>
      </c>
      <c r="T3290" s="1">
        <f t="shared" si="296"/>
        <v>95.251778697784658</v>
      </c>
      <c r="U3290" s="1" t="str">
        <f t="shared" si="297"/>
        <v>Change UP</v>
      </c>
      <c r="V3290" s="1" t="str">
        <f t="shared" si="298"/>
        <v/>
      </c>
      <c r="W3290" s="1" t="str">
        <f t="shared" si="299"/>
        <v/>
      </c>
    </row>
    <row r="3291" spans="1:23" x14ac:dyDescent="0.25">
      <c r="A3291" s="3">
        <v>44953</v>
      </c>
      <c r="B3291">
        <v>99.050003000000004</v>
      </c>
      <c r="C3291">
        <v>101.58000199999999</v>
      </c>
      <c r="D3291">
        <v>98.970000999999996</v>
      </c>
      <c r="E3291">
        <v>100.709999</v>
      </c>
      <c r="F3291">
        <v>124.4</v>
      </c>
      <c r="G3291">
        <v>29020400</v>
      </c>
      <c r="I3291" s="2">
        <f t="shared" si="285"/>
        <v>98.396667666666659</v>
      </c>
      <c r="J3291" s="2">
        <f t="shared" si="286"/>
        <v>97.583336333333321</v>
      </c>
      <c r="K3291" s="2">
        <f t="shared" si="287"/>
        <v>96.006668666666656</v>
      </c>
      <c r="L3291" s="2">
        <f t="shared" si="288"/>
        <v>95.193337333333318</v>
      </c>
      <c r="M3291" s="2">
        <f t="shared" si="289"/>
        <v>99.973335333333324</v>
      </c>
      <c r="N3291" s="2">
        <f t="shared" si="290"/>
        <v>100.78666666666666</v>
      </c>
      <c r="O3291" s="2">
        <f t="shared" si="291"/>
        <v>102.36333433333333</v>
      </c>
      <c r="P3291" s="10" t="str">
        <f t="shared" si="292"/>
        <v>Possibly up</v>
      </c>
      <c r="Q3291" s="2">
        <f t="shared" si="293"/>
        <v>99.118000800000004</v>
      </c>
      <c r="R3291" s="2">
        <f t="shared" si="294"/>
        <v>1.5919981999999919</v>
      </c>
      <c r="S3291" s="1">
        <f t="shared" si="295"/>
        <v>100.70824145128717</v>
      </c>
      <c r="T3291" s="1">
        <f t="shared" si="296"/>
        <v>97.527760148712844</v>
      </c>
      <c r="U3291" s="1" t="str">
        <f t="shared" si="297"/>
        <v>Change UP</v>
      </c>
      <c r="V3291" s="1" t="str">
        <f t="shared" si="298"/>
        <v/>
      </c>
      <c r="W3291" s="1" t="str">
        <f t="shared" si="299"/>
        <v/>
      </c>
    </row>
    <row r="3292" spans="1:23" x14ac:dyDescent="0.25">
      <c r="A3292" s="3">
        <v>44956</v>
      </c>
      <c r="B3292">
        <v>98.745002999999997</v>
      </c>
      <c r="C3292">
        <v>99.408996999999999</v>
      </c>
      <c r="D3292">
        <v>97.519997000000004</v>
      </c>
      <c r="E3292">
        <v>97.949996999999996</v>
      </c>
      <c r="F3292">
        <v>124.4</v>
      </c>
      <c r="G3292">
        <v>24365100</v>
      </c>
      <c r="I3292" s="2">
        <f t="shared" si="285"/>
        <v>100.42000066666667</v>
      </c>
      <c r="J3292" s="2">
        <f t="shared" si="286"/>
        <v>99.25999933333334</v>
      </c>
      <c r="K3292" s="2">
        <f t="shared" si="287"/>
        <v>97.80999966666667</v>
      </c>
      <c r="L3292" s="2">
        <f t="shared" si="288"/>
        <v>96.649998333333343</v>
      </c>
      <c r="M3292" s="2">
        <f t="shared" si="289"/>
        <v>101.87000033333334</v>
      </c>
      <c r="N3292" s="2">
        <f t="shared" si="290"/>
        <v>103.03000166666666</v>
      </c>
      <c r="O3292" s="2">
        <f t="shared" si="291"/>
        <v>104.48000133333333</v>
      </c>
      <c r="P3292" s="10" t="str">
        <f t="shared" si="292"/>
        <v>Possibly down</v>
      </c>
      <c r="Q3292" s="2">
        <f t="shared" si="293"/>
        <v>99.404000799999992</v>
      </c>
      <c r="R3292" s="2">
        <f t="shared" si="294"/>
        <v>-1.4540037999999953</v>
      </c>
      <c r="S3292" s="1">
        <f t="shared" si="295"/>
        <v>101.15147727824117</v>
      </c>
      <c r="T3292" s="1">
        <f t="shared" si="296"/>
        <v>97.656524321758809</v>
      </c>
      <c r="U3292" s="1" t="str">
        <f t="shared" si="297"/>
        <v>Change UP</v>
      </c>
      <c r="V3292" s="1" t="str">
        <f t="shared" si="298"/>
        <v/>
      </c>
      <c r="W3292" s="1" t="str">
        <f t="shared" si="299"/>
        <v/>
      </c>
    </row>
    <row r="3293" spans="1:23" x14ac:dyDescent="0.25">
      <c r="A3293" s="3">
        <v>44957</v>
      </c>
      <c r="B3293">
        <v>97.860000999999997</v>
      </c>
      <c r="C3293">
        <v>99.910004000000001</v>
      </c>
      <c r="D3293">
        <v>97.790001000000004</v>
      </c>
      <c r="E3293">
        <v>99.870002999999997</v>
      </c>
      <c r="F3293">
        <v>124.4</v>
      </c>
      <c r="G3293">
        <v>22306800</v>
      </c>
      <c r="I3293" s="2">
        <f t="shared" si="285"/>
        <v>98.292997</v>
      </c>
      <c r="J3293" s="2">
        <f t="shared" si="286"/>
        <v>97.176997</v>
      </c>
      <c r="K3293" s="2">
        <f t="shared" si="287"/>
        <v>96.403997000000004</v>
      </c>
      <c r="L3293" s="2">
        <f t="shared" si="288"/>
        <v>95.287997000000004</v>
      </c>
      <c r="M3293" s="2">
        <f t="shared" si="289"/>
        <v>99.065996999999996</v>
      </c>
      <c r="N3293" s="2">
        <f t="shared" si="290"/>
        <v>100.181997</v>
      </c>
      <c r="O3293" s="2">
        <f t="shared" si="291"/>
        <v>100.95499699999999</v>
      </c>
      <c r="P3293" s="10" t="str">
        <f t="shared" si="292"/>
        <v>Possibly up</v>
      </c>
      <c r="Q3293" s="2">
        <f t="shared" si="293"/>
        <v>98.7520004</v>
      </c>
      <c r="R3293" s="2">
        <f t="shared" si="294"/>
        <v>1.118002599999997</v>
      </c>
      <c r="S3293" s="1">
        <f t="shared" si="295"/>
        <v>100.24713175811165</v>
      </c>
      <c r="T3293" s="1">
        <f t="shared" si="296"/>
        <v>97.256869041888351</v>
      </c>
      <c r="U3293" s="1" t="str">
        <f t="shared" si="297"/>
        <v>Change UP</v>
      </c>
      <c r="V3293" s="1" t="str">
        <f t="shared" si="298"/>
        <v/>
      </c>
      <c r="W3293" s="1" t="str">
        <f t="shared" si="299"/>
        <v/>
      </c>
    </row>
    <row r="3294" spans="1:23" x14ac:dyDescent="0.25">
      <c r="A3294" s="3">
        <v>44958</v>
      </c>
      <c r="B3294">
        <v>99.739998</v>
      </c>
      <c r="C3294">
        <v>102.19000200000001</v>
      </c>
      <c r="D3294">
        <v>98.419998000000007</v>
      </c>
      <c r="E3294">
        <v>101.43</v>
      </c>
      <c r="F3294">
        <v>124.4</v>
      </c>
      <c r="G3294">
        <v>26392600</v>
      </c>
      <c r="I3294" s="2">
        <f t="shared" si="285"/>
        <v>99.190002666666672</v>
      </c>
      <c r="J3294" s="2">
        <f t="shared" si="286"/>
        <v>98.470001333333343</v>
      </c>
      <c r="K3294" s="2">
        <f t="shared" si="287"/>
        <v>97.069999666666675</v>
      </c>
      <c r="L3294" s="2">
        <f t="shared" si="288"/>
        <v>96.349998333333346</v>
      </c>
      <c r="M3294" s="2">
        <f t="shared" si="289"/>
        <v>100.59000433333334</v>
      </c>
      <c r="N3294" s="2">
        <f t="shared" si="290"/>
        <v>101.31000566666667</v>
      </c>
      <c r="O3294" s="2">
        <f t="shared" si="291"/>
        <v>102.71000733333334</v>
      </c>
      <c r="P3294" s="10" t="str">
        <f t="shared" si="292"/>
        <v>Likely up</v>
      </c>
      <c r="Q3294" s="2">
        <f t="shared" si="293"/>
        <v>98.8840012</v>
      </c>
      <c r="R3294" s="2">
        <f t="shared" si="294"/>
        <v>2.5459988000000067</v>
      </c>
      <c r="S3294" s="1">
        <f t="shared" si="295"/>
        <v>100.45679466641866</v>
      </c>
      <c r="T3294" s="1">
        <f t="shared" si="296"/>
        <v>97.311207733581341</v>
      </c>
      <c r="U3294" s="1" t="str">
        <f t="shared" si="297"/>
        <v>Change UP</v>
      </c>
      <c r="V3294" s="1" t="str">
        <f t="shared" si="298"/>
        <v/>
      </c>
      <c r="W3294" s="1" t="str">
        <f t="shared" si="299"/>
        <v/>
      </c>
    </row>
    <row r="3295" spans="1:23" x14ac:dyDescent="0.25">
      <c r="A3295" s="3">
        <v>44959</v>
      </c>
      <c r="B3295">
        <v>106.790001</v>
      </c>
      <c r="C3295">
        <v>108.82</v>
      </c>
      <c r="D3295">
        <v>106.540001</v>
      </c>
      <c r="E3295">
        <v>108.800003</v>
      </c>
      <c r="F3295">
        <v>124.4</v>
      </c>
      <c r="G3295">
        <v>46622600</v>
      </c>
      <c r="I3295" s="2">
        <f t="shared" ref="I3295:I3358" si="300">AVERAGE(C3294:E3294)</f>
        <v>100.68</v>
      </c>
      <c r="J3295" s="2">
        <f t="shared" ref="J3295:J3358" si="301">(2*I3295)-C3294</f>
        <v>99.169998000000007</v>
      </c>
      <c r="K3295" s="2">
        <f t="shared" ref="K3295:K3358" si="302">I3295-(C3294-D3294)</f>
        <v>96.909996000000007</v>
      </c>
      <c r="L3295" s="2">
        <f t="shared" ref="L3295:L3358" si="303">D3294-2*(C3294-I3295)</f>
        <v>95.399994000000007</v>
      </c>
      <c r="M3295" s="2">
        <f t="shared" ref="M3295:M3358" si="304">(2*I3295)-D3294</f>
        <v>102.94000200000001</v>
      </c>
      <c r="N3295" s="2">
        <f t="shared" ref="N3295:N3358" si="305">I3295+(C3294-D3294)</f>
        <v>104.45000400000001</v>
      </c>
      <c r="O3295" s="2">
        <f t="shared" ref="O3295:O3358" si="306">C3294+2*(I3295-D3294)</f>
        <v>106.71000600000001</v>
      </c>
      <c r="P3295" s="10" t="str">
        <f t="shared" ref="P3295:P3358" si="307">IF(E3295&lt;L3295,"Definitely down",IF(AND(E3295&lt;J3295,E3295&lt;K3295),"Likely down",IF(E3295&lt;J3295,"Possibly down",IF(E3295&gt;O3295,"Definitely up",IF(AND(E3295&gt;M3295,E3295&gt;N3295),"Likely up",IF(E3295&gt;M3295,"Possibly up",""))))))</f>
        <v>Definitely up</v>
      </c>
      <c r="Q3295" s="2">
        <f t="shared" ref="Q3295:Q3358" si="308">AVERAGE(E3290:E3294)</f>
        <v>99.824000600000005</v>
      </c>
      <c r="R3295" s="2">
        <f t="shared" ref="R3295:R3358" si="309">E3295-Q3295</f>
        <v>8.9760023999999987</v>
      </c>
      <c r="S3295" s="1">
        <f t="shared" si="295"/>
        <v>101.17669461898889</v>
      </c>
      <c r="T3295" s="1">
        <f t="shared" si="296"/>
        <v>98.47130658101112</v>
      </c>
      <c r="U3295" s="1" t="str">
        <f t="shared" si="297"/>
        <v>Change UP</v>
      </c>
      <c r="V3295" s="1" t="str">
        <f t="shared" si="298"/>
        <v/>
      </c>
      <c r="W3295" s="1" t="str">
        <f t="shared" si="299"/>
        <v/>
      </c>
    </row>
    <row r="3296" spans="1:23" x14ac:dyDescent="0.25">
      <c r="A3296" s="3">
        <v>44960</v>
      </c>
      <c r="B3296">
        <v>103.510002</v>
      </c>
      <c r="C3296">
        <v>108.019997</v>
      </c>
      <c r="D3296">
        <v>103.300003</v>
      </c>
      <c r="E3296">
        <v>105.220001</v>
      </c>
      <c r="F3296">
        <v>124.4</v>
      </c>
      <c r="G3296">
        <v>36823400</v>
      </c>
      <c r="I3296" s="2">
        <f t="shared" si="300"/>
        <v>108.05333466666667</v>
      </c>
      <c r="J3296" s="2">
        <f t="shared" si="301"/>
        <v>107.28666933333335</v>
      </c>
      <c r="K3296" s="2">
        <f t="shared" si="302"/>
        <v>105.77333566666668</v>
      </c>
      <c r="L3296" s="2">
        <f t="shared" si="303"/>
        <v>105.00667033333336</v>
      </c>
      <c r="M3296" s="2">
        <f t="shared" si="304"/>
        <v>109.56666833333334</v>
      </c>
      <c r="N3296" s="2">
        <f t="shared" si="305"/>
        <v>110.33333366666666</v>
      </c>
      <c r="O3296" s="2">
        <f t="shared" si="306"/>
        <v>111.84666733333333</v>
      </c>
      <c r="P3296" s="10" t="str">
        <f t="shared" si="307"/>
        <v>Likely down</v>
      </c>
      <c r="Q3296" s="2">
        <f t="shared" si="308"/>
        <v>101.7520004</v>
      </c>
      <c r="R3296" s="2">
        <f t="shared" si="309"/>
        <v>3.4680005999999963</v>
      </c>
      <c r="S3296" s="1">
        <f t="shared" ref="S3296:S3359" si="310">AVERAGE(E3291:E3295)+$X$2*_xlfn.STDEV.S(E3291:E3295)</f>
        <v>105.90112488270799</v>
      </c>
      <c r="T3296" s="1">
        <f t="shared" ref="T3296:T3359" si="311">AVERAGE(E3291:E3295)-$X$2*_xlfn.STDEV.S(E3291:E3295)</f>
        <v>97.60287591729201</v>
      </c>
      <c r="U3296" s="1" t="str">
        <f t="shared" ref="U3296:U3359" si="312">IF(E3296&gt;S3296,"Change UP",IF(E3296&lt;T3296,"Change DOWN",U3295))</f>
        <v>Change UP</v>
      </c>
      <c r="V3296" s="1" t="str">
        <f t="shared" ref="V3296:V3359" si="313">IF(U3296=U3295,"",U3296)</f>
        <v/>
      </c>
      <c r="W3296" s="1" t="str">
        <f t="shared" ref="W3296:W3359" si="314">IF(V3296&lt;&gt;"",E3296,"")</f>
        <v/>
      </c>
    </row>
    <row r="3297" spans="1:23" x14ac:dyDescent="0.25">
      <c r="A3297" s="3">
        <v>44963</v>
      </c>
      <c r="B3297">
        <v>102.68499799999999</v>
      </c>
      <c r="C3297">
        <v>104.699997</v>
      </c>
      <c r="D3297">
        <v>102.209999</v>
      </c>
      <c r="E3297">
        <v>103.470001</v>
      </c>
      <c r="F3297">
        <v>124.4</v>
      </c>
      <c r="G3297">
        <v>25573000</v>
      </c>
      <c r="I3297" s="2">
        <f t="shared" si="300"/>
        <v>105.51333366666665</v>
      </c>
      <c r="J3297" s="2">
        <f t="shared" si="301"/>
        <v>103.0066703333333</v>
      </c>
      <c r="K3297" s="2">
        <f t="shared" si="302"/>
        <v>100.79333966666665</v>
      </c>
      <c r="L3297" s="2">
        <f t="shared" si="303"/>
        <v>98.286676333333304</v>
      </c>
      <c r="M3297" s="2">
        <f t="shared" si="304"/>
        <v>107.7266643333333</v>
      </c>
      <c r="N3297" s="2">
        <f t="shared" si="305"/>
        <v>110.23332766666665</v>
      </c>
      <c r="O3297" s="2">
        <f t="shared" si="306"/>
        <v>112.4466583333333</v>
      </c>
      <c r="P3297" s="10" t="str">
        <f t="shared" si="307"/>
        <v/>
      </c>
      <c r="Q3297" s="2">
        <f t="shared" si="308"/>
        <v>102.65400079999999</v>
      </c>
      <c r="R3297" s="2">
        <f t="shared" si="309"/>
        <v>0.81600020000000484</v>
      </c>
      <c r="S3297" s="1">
        <f t="shared" si="310"/>
        <v>107.00526996910529</v>
      </c>
      <c r="T3297" s="1">
        <f t="shared" si="311"/>
        <v>98.302731630894698</v>
      </c>
      <c r="U3297" s="1" t="str">
        <f t="shared" si="312"/>
        <v>Change UP</v>
      </c>
      <c r="V3297" s="1" t="str">
        <f t="shared" si="313"/>
        <v/>
      </c>
      <c r="W3297" s="1" t="str">
        <f t="shared" si="314"/>
        <v/>
      </c>
    </row>
    <row r="3298" spans="1:23" x14ac:dyDescent="0.25">
      <c r="A3298" s="3">
        <v>44964</v>
      </c>
      <c r="B3298">
        <v>103.629997</v>
      </c>
      <c r="C3298">
        <v>108.66999800000001</v>
      </c>
      <c r="D3298">
        <v>103.547997</v>
      </c>
      <c r="E3298">
        <v>108.040001</v>
      </c>
      <c r="F3298">
        <v>124.4</v>
      </c>
      <c r="G3298">
        <v>33738800</v>
      </c>
      <c r="I3298" s="2">
        <f t="shared" si="300"/>
        <v>103.459999</v>
      </c>
      <c r="J3298" s="2">
        <f t="shared" si="301"/>
        <v>102.220001</v>
      </c>
      <c r="K3298" s="2">
        <f t="shared" si="302"/>
        <v>100.970001</v>
      </c>
      <c r="L3298" s="2">
        <f t="shared" si="303"/>
        <v>99.730002999999996</v>
      </c>
      <c r="M3298" s="2">
        <f t="shared" si="304"/>
        <v>104.709999</v>
      </c>
      <c r="N3298" s="2">
        <f t="shared" si="305"/>
        <v>105.949997</v>
      </c>
      <c r="O3298" s="2">
        <f t="shared" si="306"/>
        <v>107.199997</v>
      </c>
      <c r="P3298" s="10" t="str">
        <f t="shared" si="307"/>
        <v>Definitely up</v>
      </c>
      <c r="Q3298" s="2">
        <f t="shared" si="308"/>
        <v>103.75800160000001</v>
      </c>
      <c r="R3298" s="2">
        <f t="shared" si="309"/>
        <v>4.2819993999999895</v>
      </c>
      <c r="S3298" s="1">
        <f t="shared" si="310"/>
        <v>107.22853071210984</v>
      </c>
      <c r="T3298" s="1">
        <f t="shared" si="311"/>
        <v>100.28747248789018</v>
      </c>
      <c r="U3298" s="1" t="str">
        <f t="shared" si="312"/>
        <v>Change UP</v>
      </c>
      <c r="V3298" s="1" t="str">
        <f t="shared" si="313"/>
        <v/>
      </c>
      <c r="W3298" s="1" t="str">
        <f t="shared" si="314"/>
        <v/>
      </c>
    </row>
    <row r="3299" spans="1:23" x14ac:dyDescent="0.25">
      <c r="A3299" s="3">
        <v>44965</v>
      </c>
      <c r="B3299">
        <v>102.69000200000001</v>
      </c>
      <c r="C3299">
        <v>103.58000199999999</v>
      </c>
      <c r="D3299">
        <v>98.455001999999993</v>
      </c>
      <c r="E3299">
        <v>100</v>
      </c>
      <c r="F3299">
        <v>124.4</v>
      </c>
      <c r="G3299">
        <v>73546000</v>
      </c>
      <c r="I3299" s="2">
        <f t="shared" si="300"/>
        <v>106.75266533333333</v>
      </c>
      <c r="J3299" s="2">
        <f t="shared" si="301"/>
        <v>104.83533266666664</v>
      </c>
      <c r="K3299" s="2">
        <f t="shared" si="302"/>
        <v>101.63066433333331</v>
      </c>
      <c r="L3299" s="2">
        <f t="shared" si="303"/>
        <v>99.713331666666633</v>
      </c>
      <c r="M3299" s="2">
        <f t="shared" si="304"/>
        <v>109.95733366666666</v>
      </c>
      <c r="N3299" s="2">
        <f t="shared" si="305"/>
        <v>111.87466633333334</v>
      </c>
      <c r="O3299" s="2">
        <f t="shared" si="306"/>
        <v>115.07933466666667</v>
      </c>
      <c r="P3299" s="10" t="str">
        <f t="shared" si="307"/>
        <v>Likely down</v>
      </c>
      <c r="Q3299" s="2">
        <f t="shared" si="308"/>
        <v>105.39200120000001</v>
      </c>
      <c r="R3299" s="2">
        <f t="shared" si="309"/>
        <v>-5.3920012000000099</v>
      </c>
      <c r="S3299" s="1">
        <f t="shared" si="310"/>
        <v>108.47613404230775</v>
      </c>
      <c r="T3299" s="1">
        <f t="shared" si="311"/>
        <v>102.30786835769227</v>
      </c>
      <c r="U3299" s="1" t="str">
        <f t="shared" si="312"/>
        <v>Change DOWN</v>
      </c>
      <c r="V3299" s="1" t="str">
        <f t="shared" si="313"/>
        <v>Change DOWN</v>
      </c>
      <c r="W3299" s="1">
        <f t="shared" si="314"/>
        <v>100</v>
      </c>
    </row>
    <row r="3300" spans="1:23" x14ac:dyDescent="0.25">
      <c r="A3300" s="3">
        <v>44966</v>
      </c>
      <c r="B3300">
        <v>100.540001</v>
      </c>
      <c r="C3300">
        <v>100.610001</v>
      </c>
      <c r="D3300">
        <v>93.860000999999997</v>
      </c>
      <c r="E3300">
        <v>95.459998999999996</v>
      </c>
      <c r="F3300">
        <v>124.4</v>
      </c>
      <c r="G3300">
        <v>97798600</v>
      </c>
      <c r="I3300" s="2">
        <f t="shared" si="300"/>
        <v>100.67833466666666</v>
      </c>
      <c r="J3300" s="2">
        <f t="shared" si="301"/>
        <v>97.776667333333322</v>
      </c>
      <c r="K3300" s="2">
        <f t="shared" si="302"/>
        <v>95.553334666666657</v>
      </c>
      <c r="L3300" s="2">
        <f t="shared" si="303"/>
        <v>92.651667333333322</v>
      </c>
      <c r="M3300" s="2">
        <f t="shared" si="304"/>
        <v>102.90166733333332</v>
      </c>
      <c r="N3300" s="2">
        <f t="shared" si="305"/>
        <v>105.80333466666666</v>
      </c>
      <c r="O3300" s="2">
        <f t="shared" si="306"/>
        <v>108.02666733333332</v>
      </c>
      <c r="P3300" s="10" t="str">
        <f t="shared" si="307"/>
        <v>Likely down</v>
      </c>
      <c r="Q3300" s="2">
        <f t="shared" si="308"/>
        <v>105.10600119999999</v>
      </c>
      <c r="R3300" s="2">
        <f t="shared" si="309"/>
        <v>-9.6460021999999981</v>
      </c>
      <c r="S3300" s="1">
        <f t="shared" si="310"/>
        <v>108.67723155479388</v>
      </c>
      <c r="T3300" s="1">
        <f t="shared" si="311"/>
        <v>101.53477084520611</v>
      </c>
      <c r="U3300" s="1" t="str">
        <f t="shared" si="312"/>
        <v>Change DOWN</v>
      </c>
      <c r="V3300" s="1" t="str">
        <f t="shared" si="313"/>
        <v/>
      </c>
      <c r="W3300" s="1" t="str">
        <f t="shared" si="314"/>
        <v/>
      </c>
    </row>
    <row r="3301" spans="1:23" x14ac:dyDescent="0.25">
      <c r="A3301" s="3">
        <v>44967</v>
      </c>
      <c r="B3301">
        <v>95.739998</v>
      </c>
      <c r="C3301">
        <v>97.019997000000004</v>
      </c>
      <c r="D3301">
        <v>94.529999000000004</v>
      </c>
      <c r="E3301">
        <v>94.860000999999997</v>
      </c>
      <c r="F3301">
        <v>124.4</v>
      </c>
      <c r="G3301">
        <v>49325300</v>
      </c>
      <c r="I3301" s="2">
        <f t="shared" si="300"/>
        <v>96.643333666666663</v>
      </c>
      <c r="J3301" s="2">
        <f t="shared" si="301"/>
        <v>92.67666633333333</v>
      </c>
      <c r="K3301" s="2">
        <f t="shared" si="302"/>
        <v>89.893333666666663</v>
      </c>
      <c r="L3301" s="2">
        <f t="shared" si="303"/>
        <v>85.92666633333333</v>
      </c>
      <c r="M3301" s="2">
        <f t="shared" si="304"/>
        <v>99.42666633333333</v>
      </c>
      <c r="N3301" s="2">
        <f t="shared" si="305"/>
        <v>103.39333366666666</v>
      </c>
      <c r="O3301" s="2">
        <f t="shared" si="306"/>
        <v>106.17666633333333</v>
      </c>
      <c r="P3301" s="10" t="str">
        <f t="shared" si="307"/>
        <v/>
      </c>
      <c r="Q3301" s="2">
        <f t="shared" si="308"/>
        <v>102.43800040000001</v>
      </c>
      <c r="R3301" s="2">
        <f t="shared" si="309"/>
        <v>-7.5779994000000102</v>
      </c>
      <c r="S3301" s="1">
        <f t="shared" si="310"/>
        <v>107.30686353188212</v>
      </c>
      <c r="T3301" s="1">
        <f t="shared" si="311"/>
        <v>97.569137268117899</v>
      </c>
      <c r="U3301" s="1" t="str">
        <f t="shared" si="312"/>
        <v>Change DOWN</v>
      </c>
      <c r="V3301" s="1" t="str">
        <f t="shared" si="313"/>
        <v/>
      </c>
      <c r="W3301" s="1" t="str">
        <f t="shared" si="314"/>
        <v/>
      </c>
    </row>
    <row r="3302" spans="1:23" x14ac:dyDescent="0.25">
      <c r="A3302" s="3">
        <v>44970</v>
      </c>
      <c r="B3302">
        <v>95.010002</v>
      </c>
      <c r="C3302">
        <v>95.349997999999999</v>
      </c>
      <c r="D3302">
        <v>94.050003000000004</v>
      </c>
      <c r="E3302">
        <v>95</v>
      </c>
      <c r="F3302">
        <v>124.4</v>
      </c>
      <c r="G3302">
        <v>43116600</v>
      </c>
      <c r="I3302" s="2">
        <f t="shared" si="300"/>
        <v>95.469999000000016</v>
      </c>
      <c r="J3302" s="2">
        <f t="shared" si="301"/>
        <v>93.920001000000028</v>
      </c>
      <c r="K3302" s="2">
        <f t="shared" si="302"/>
        <v>92.980001000000016</v>
      </c>
      <c r="L3302" s="2">
        <f t="shared" si="303"/>
        <v>91.430003000000028</v>
      </c>
      <c r="M3302" s="2">
        <f t="shared" si="304"/>
        <v>96.409999000000028</v>
      </c>
      <c r="N3302" s="2">
        <f t="shared" si="305"/>
        <v>97.959997000000016</v>
      </c>
      <c r="O3302" s="2">
        <f t="shared" si="306"/>
        <v>98.899997000000027</v>
      </c>
      <c r="P3302" s="10" t="str">
        <f t="shared" si="307"/>
        <v/>
      </c>
      <c r="Q3302" s="2">
        <f t="shared" si="308"/>
        <v>100.36600039999999</v>
      </c>
      <c r="R3302" s="2">
        <f t="shared" si="309"/>
        <v>-5.3660003999999901</v>
      </c>
      <c r="S3302" s="1">
        <f t="shared" si="310"/>
        <v>105.9122590568786</v>
      </c>
      <c r="T3302" s="1">
        <f t="shared" si="311"/>
        <v>94.819741743121384</v>
      </c>
      <c r="U3302" s="1" t="str">
        <f t="shared" si="312"/>
        <v>Change DOWN</v>
      </c>
      <c r="V3302" s="1" t="str">
        <f t="shared" si="313"/>
        <v/>
      </c>
      <c r="W3302" s="1" t="str">
        <f t="shared" si="314"/>
        <v/>
      </c>
    </row>
    <row r="3303" spans="1:23" x14ac:dyDescent="0.25">
      <c r="A3303" s="3">
        <v>44971</v>
      </c>
      <c r="B3303">
        <v>94.660004000000001</v>
      </c>
      <c r="C3303">
        <v>95.175003000000004</v>
      </c>
      <c r="D3303">
        <v>92.650002000000001</v>
      </c>
      <c r="E3303">
        <v>94.949996999999996</v>
      </c>
      <c r="F3303">
        <v>124.4</v>
      </c>
      <c r="G3303">
        <v>42513100</v>
      </c>
      <c r="I3303" s="2">
        <f t="shared" si="300"/>
        <v>94.80000033333333</v>
      </c>
      <c r="J3303" s="2">
        <f t="shared" si="301"/>
        <v>94.25000266666666</v>
      </c>
      <c r="K3303" s="2">
        <f t="shared" si="302"/>
        <v>93.500005333333334</v>
      </c>
      <c r="L3303" s="2">
        <f t="shared" si="303"/>
        <v>92.950007666666664</v>
      </c>
      <c r="M3303" s="2">
        <f t="shared" si="304"/>
        <v>95.549997666666656</v>
      </c>
      <c r="N3303" s="2">
        <f t="shared" si="305"/>
        <v>96.099995333333325</v>
      </c>
      <c r="O3303" s="2">
        <f t="shared" si="306"/>
        <v>96.849992666666651</v>
      </c>
      <c r="P3303" s="10" t="str">
        <f t="shared" si="307"/>
        <v/>
      </c>
      <c r="Q3303" s="2">
        <f t="shared" si="308"/>
        <v>98.672000199999999</v>
      </c>
      <c r="R3303" s="2">
        <f t="shared" si="309"/>
        <v>-3.7220032000000032</v>
      </c>
      <c r="S3303" s="1">
        <f t="shared" si="310"/>
        <v>104.32564719853119</v>
      </c>
      <c r="T3303" s="1">
        <f t="shared" si="311"/>
        <v>93.018353201468813</v>
      </c>
      <c r="U3303" s="1" t="str">
        <f t="shared" si="312"/>
        <v>Change DOWN</v>
      </c>
      <c r="V3303" s="1" t="str">
        <f t="shared" si="313"/>
        <v/>
      </c>
      <c r="W3303" s="1" t="str">
        <f t="shared" si="314"/>
        <v/>
      </c>
    </row>
    <row r="3304" spans="1:23" x14ac:dyDescent="0.25">
      <c r="A3304" s="3">
        <v>44972</v>
      </c>
      <c r="B3304">
        <v>94.739998</v>
      </c>
      <c r="C3304">
        <v>97.339995999999999</v>
      </c>
      <c r="D3304">
        <v>94.360000999999997</v>
      </c>
      <c r="E3304">
        <v>97.099997999999999</v>
      </c>
      <c r="F3304">
        <v>124.4</v>
      </c>
      <c r="G3304">
        <v>36964500</v>
      </c>
      <c r="I3304" s="2">
        <f t="shared" si="300"/>
        <v>94.258333999999991</v>
      </c>
      <c r="J3304" s="2">
        <f t="shared" si="301"/>
        <v>93.341664999999978</v>
      </c>
      <c r="K3304" s="2">
        <f t="shared" si="302"/>
        <v>91.733332999999988</v>
      </c>
      <c r="L3304" s="2">
        <f t="shared" si="303"/>
        <v>90.816663999999975</v>
      </c>
      <c r="M3304" s="2">
        <f t="shared" si="304"/>
        <v>95.866665999999981</v>
      </c>
      <c r="N3304" s="2">
        <f t="shared" si="305"/>
        <v>96.783334999999994</v>
      </c>
      <c r="O3304" s="2">
        <f t="shared" si="306"/>
        <v>98.391666999999984</v>
      </c>
      <c r="P3304" s="10" t="str">
        <f t="shared" si="307"/>
        <v>Likely up</v>
      </c>
      <c r="Q3304" s="2">
        <f t="shared" si="308"/>
        <v>96.053999399999995</v>
      </c>
      <c r="R3304" s="2">
        <f t="shared" si="309"/>
        <v>1.0459986000000043</v>
      </c>
      <c r="S3304" s="1">
        <f t="shared" si="310"/>
        <v>98.272057414570924</v>
      </c>
      <c r="T3304" s="1">
        <f t="shared" si="311"/>
        <v>93.835941385429066</v>
      </c>
      <c r="U3304" s="1" t="str">
        <f t="shared" si="312"/>
        <v>Change DOWN</v>
      </c>
      <c r="V3304" s="1" t="str">
        <f t="shared" si="313"/>
        <v/>
      </c>
      <c r="W3304" s="1" t="str">
        <f t="shared" si="314"/>
        <v/>
      </c>
    </row>
    <row r="3305" spans="1:23" x14ac:dyDescent="0.25">
      <c r="A3305" s="3">
        <v>44973</v>
      </c>
      <c r="B3305">
        <v>95.540001000000004</v>
      </c>
      <c r="C3305">
        <v>97.879997000000003</v>
      </c>
      <c r="D3305">
        <v>94.970000999999996</v>
      </c>
      <c r="E3305">
        <v>95.779999000000004</v>
      </c>
      <c r="F3305">
        <v>124.4</v>
      </c>
      <c r="G3305">
        <v>35642100</v>
      </c>
      <c r="I3305" s="2">
        <f t="shared" si="300"/>
        <v>96.266664999999989</v>
      </c>
      <c r="J3305" s="2">
        <f t="shared" si="301"/>
        <v>95.193333999999979</v>
      </c>
      <c r="K3305" s="2">
        <f t="shared" si="302"/>
        <v>93.286669999999987</v>
      </c>
      <c r="L3305" s="2">
        <f t="shared" si="303"/>
        <v>92.213338999999976</v>
      </c>
      <c r="M3305" s="2">
        <f t="shared" si="304"/>
        <v>98.173328999999981</v>
      </c>
      <c r="N3305" s="2">
        <f t="shared" si="305"/>
        <v>99.246659999999991</v>
      </c>
      <c r="O3305" s="2">
        <f t="shared" si="306"/>
        <v>101.15332399999998</v>
      </c>
      <c r="P3305" s="10" t="str">
        <f t="shared" si="307"/>
        <v/>
      </c>
      <c r="Q3305" s="2">
        <f t="shared" si="308"/>
        <v>95.473999000000006</v>
      </c>
      <c r="R3305" s="2">
        <f t="shared" si="309"/>
        <v>0.30599999999999739</v>
      </c>
      <c r="S3305" s="1">
        <f t="shared" si="310"/>
        <v>96.412124183545629</v>
      </c>
      <c r="T3305" s="1">
        <f t="shared" si="311"/>
        <v>94.535873816454384</v>
      </c>
      <c r="U3305" s="1" t="str">
        <f t="shared" si="312"/>
        <v>Change DOWN</v>
      </c>
      <c r="V3305" s="1" t="str">
        <f t="shared" si="313"/>
        <v/>
      </c>
      <c r="W3305" s="1" t="str">
        <f t="shared" si="314"/>
        <v/>
      </c>
    </row>
    <row r="3306" spans="1:23" x14ac:dyDescent="0.25">
      <c r="A3306" s="3">
        <v>44974</v>
      </c>
      <c r="B3306">
        <v>95.07</v>
      </c>
      <c r="C3306">
        <v>95.75</v>
      </c>
      <c r="D3306">
        <v>93.449996999999996</v>
      </c>
      <c r="E3306">
        <v>94.589995999999999</v>
      </c>
      <c r="F3306">
        <v>124.4</v>
      </c>
      <c r="G3306">
        <v>31095100</v>
      </c>
      <c r="I3306" s="2">
        <f t="shared" si="300"/>
        <v>96.209998999999996</v>
      </c>
      <c r="J3306" s="2">
        <f t="shared" si="301"/>
        <v>94.54000099999999</v>
      </c>
      <c r="K3306" s="2">
        <f t="shared" si="302"/>
        <v>93.30000299999999</v>
      </c>
      <c r="L3306" s="2">
        <f t="shared" si="303"/>
        <v>91.630004999999983</v>
      </c>
      <c r="M3306" s="2">
        <f t="shared" si="304"/>
        <v>97.449996999999996</v>
      </c>
      <c r="N3306" s="2">
        <f t="shared" si="305"/>
        <v>99.119995000000003</v>
      </c>
      <c r="O3306" s="2">
        <f t="shared" si="306"/>
        <v>100.359993</v>
      </c>
      <c r="P3306" s="10" t="str">
        <f t="shared" si="307"/>
        <v/>
      </c>
      <c r="Q3306" s="2">
        <f t="shared" si="308"/>
        <v>95.537998999999985</v>
      </c>
      <c r="R3306" s="2">
        <f t="shared" si="309"/>
        <v>-0.94800299999998572</v>
      </c>
      <c r="S3306" s="1">
        <f t="shared" si="310"/>
        <v>96.485795845322073</v>
      </c>
      <c r="T3306" s="1">
        <f t="shared" si="311"/>
        <v>94.590202154677897</v>
      </c>
      <c r="U3306" s="1" t="str">
        <f t="shared" si="312"/>
        <v>Change DOWN</v>
      </c>
      <c r="V3306" s="1" t="str">
        <f t="shared" si="313"/>
        <v/>
      </c>
      <c r="W3306" s="1" t="str">
        <f t="shared" si="314"/>
        <v/>
      </c>
    </row>
    <row r="3307" spans="1:23" x14ac:dyDescent="0.25">
      <c r="A3307" s="3">
        <v>44978</v>
      </c>
      <c r="B3307">
        <v>93.239998</v>
      </c>
      <c r="C3307">
        <v>93.415001000000004</v>
      </c>
      <c r="D3307">
        <v>92</v>
      </c>
      <c r="E3307">
        <v>92.050003000000004</v>
      </c>
      <c r="F3307">
        <v>124.4</v>
      </c>
      <c r="G3307">
        <v>28367200</v>
      </c>
      <c r="I3307" s="2">
        <f t="shared" si="300"/>
        <v>94.596664333333322</v>
      </c>
      <c r="J3307" s="2">
        <f t="shared" si="301"/>
        <v>93.443328666666645</v>
      </c>
      <c r="K3307" s="2">
        <f t="shared" si="302"/>
        <v>92.296661333333319</v>
      </c>
      <c r="L3307" s="2">
        <f t="shared" si="303"/>
        <v>91.143325666666641</v>
      </c>
      <c r="M3307" s="2">
        <f t="shared" si="304"/>
        <v>95.743331666666649</v>
      </c>
      <c r="N3307" s="2">
        <f t="shared" si="305"/>
        <v>96.896667333333326</v>
      </c>
      <c r="O3307" s="2">
        <f t="shared" si="306"/>
        <v>98.043334666666652</v>
      </c>
      <c r="P3307" s="10" t="str">
        <f t="shared" si="307"/>
        <v>Likely down</v>
      </c>
      <c r="Q3307" s="2">
        <f t="shared" si="308"/>
        <v>95.483997999999985</v>
      </c>
      <c r="R3307" s="2">
        <f t="shared" si="309"/>
        <v>-3.4339949999999817</v>
      </c>
      <c r="S3307" s="1">
        <f t="shared" si="310"/>
        <v>96.486210963896639</v>
      </c>
      <c r="T3307" s="1">
        <f t="shared" si="311"/>
        <v>94.481785036103332</v>
      </c>
      <c r="U3307" s="1" t="str">
        <f t="shared" si="312"/>
        <v>Change DOWN</v>
      </c>
      <c r="V3307" s="1" t="str">
        <f t="shared" si="313"/>
        <v/>
      </c>
      <c r="W3307" s="1" t="str">
        <f t="shared" si="314"/>
        <v/>
      </c>
    </row>
    <row r="3308" spans="1:23" x14ac:dyDescent="0.25">
      <c r="A3308" s="3">
        <v>44979</v>
      </c>
      <c r="B3308">
        <v>91.933998000000003</v>
      </c>
      <c r="C3308">
        <v>92.360000999999997</v>
      </c>
      <c r="D3308">
        <v>90.870002999999997</v>
      </c>
      <c r="E3308">
        <v>91.800003000000004</v>
      </c>
      <c r="F3308">
        <v>124.4</v>
      </c>
      <c r="G3308">
        <v>29891100</v>
      </c>
      <c r="I3308" s="2">
        <f t="shared" si="300"/>
        <v>92.488334666666674</v>
      </c>
      <c r="J3308" s="2">
        <f t="shared" si="301"/>
        <v>91.561668333333344</v>
      </c>
      <c r="K3308" s="2">
        <f t="shared" si="302"/>
        <v>91.07333366666667</v>
      </c>
      <c r="L3308" s="2">
        <f t="shared" si="303"/>
        <v>90.14666733333334</v>
      </c>
      <c r="M3308" s="2">
        <f t="shared" si="304"/>
        <v>92.976669333333348</v>
      </c>
      <c r="N3308" s="2">
        <f t="shared" si="305"/>
        <v>93.903335666666678</v>
      </c>
      <c r="O3308" s="2">
        <f t="shared" si="306"/>
        <v>94.391670333333352</v>
      </c>
      <c r="P3308" s="10" t="str">
        <f t="shared" si="307"/>
        <v/>
      </c>
      <c r="Q3308" s="2">
        <f t="shared" si="308"/>
        <v>94.893998600000003</v>
      </c>
      <c r="R3308" s="2">
        <f t="shared" si="309"/>
        <v>-3.0939955999999995</v>
      </c>
      <c r="S3308" s="1">
        <f t="shared" si="310"/>
        <v>96.753789881033256</v>
      </c>
      <c r="T3308" s="1">
        <f t="shared" si="311"/>
        <v>93.03420731896675</v>
      </c>
      <c r="U3308" s="1" t="str">
        <f t="shared" si="312"/>
        <v>Change DOWN</v>
      </c>
      <c r="V3308" s="1" t="str">
        <f t="shared" si="313"/>
        <v/>
      </c>
      <c r="W3308" s="1" t="str">
        <f t="shared" si="314"/>
        <v/>
      </c>
    </row>
    <row r="3309" spans="1:23" x14ac:dyDescent="0.25">
      <c r="A3309" s="3">
        <v>44980</v>
      </c>
      <c r="B3309">
        <v>92.129997000000003</v>
      </c>
      <c r="C3309">
        <v>92.129997000000003</v>
      </c>
      <c r="D3309">
        <v>90.010002</v>
      </c>
      <c r="E3309">
        <v>91.07</v>
      </c>
      <c r="F3309">
        <v>124.4</v>
      </c>
      <c r="G3309">
        <v>32423700</v>
      </c>
      <c r="I3309" s="2">
        <f t="shared" si="300"/>
        <v>91.676669000000004</v>
      </c>
      <c r="J3309" s="2">
        <f t="shared" si="301"/>
        <v>90.993337000000011</v>
      </c>
      <c r="K3309" s="2">
        <f t="shared" si="302"/>
        <v>90.186671000000004</v>
      </c>
      <c r="L3309" s="2">
        <f t="shared" si="303"/>
        <v>89.503339000000011</v>
      </c>
      <c r="M3309" s="2">
        <f t="shared" si="304"/>
        <v>92.483335000000011</v>
      </c>
      <c r="N3309" s="2">
        <f t="shared" si="305"/>
        <v>93.166667000000004</v>
      </c>
      <c r="O3309" s="2">
        <f t="shared" si="306"/>
        <v>93.973333000000011</v>
      </c>
      <c r="P3309" s="10" t="str">
        <f t="shared" si="307"/>
        <v/>
      </c>
      <c r="Q3309" s="2">
        <f t="shared" si="308"/>
        <v>94.263999799999993</v>
      </c>
      <c r="R3309" s="2">
        <f t="shared" si="309"/>
        <v>-3.1939998000000003</v>
      </c>
      <c r="S3309" s="1">
        <f t="shared" si="310"/>
        <v>96.578112748196276</v>
      </c>
      <c r="T3309" s="1">
        <f t="shared" si="311"/>
        <v>91.949886851803711</v>
      </c>
      <c r="U3309" s="1" t="str">
        <f t="shared" si="312"/>
        <v>Change DOWN</v>
      </c>
      <c r="V3309" s="1" t="str">
        <f t="shared" si="313"/>
        <v/>
      </c>
      <c r="W3309" s="1" t="str">
        <f t="shared" si="314"/>
        <v/>
      </c>
    </row>
    <row r="3310" spans="1:23" x14ac:dyDescent="0.25">
      <c r="A3310" s="3">
        <v>44981</v>
      </c>
      <c r="B3310">
        <v>89.629997000000003</v>
      </c>
      <c r="C3310">
        <v>90.129997000000003</v>
      </c>
      <c r="D3310">
        <v>88.860000999999997</v>
      </c>
      <c r="E3310">
        <v>89.349997999999999</v>
      </c>
      <c r="F3310">
        <v>124.4</v>
      </c>
      <c r="G3310">
        <v>31295600</v>
      </c>
      <c r="I3310" s="2">
        <f t="shared" si="300"/>
        <v>91.069999666666661</v>
      </c>
      <c r="J3310" s="2">
        <f t="shared" si="301"/>
        <v>90.010002333333318</v>
      </c>
      <c r="K3310" s="2">
        <f t="shared" si="302"/>
        <v>88.950004666666658</v>
      </c>
      <c r="L3310" s="2">
        <f t="shared" si="303"/>
        <v>87.890007333333315</v>
      </c>
      <c r="M3310" s="2">
        <f t="shared" si="304"/>
        <v>92.129997333333321</v>
      </c>
      <c r="N3310" s="2">
        <f t="shared" si="305"/>
        <v>93.189994666666664</v>
      </c>
      <c r="O3310" s="2">
        <f t="shared" si="306"/>
        <v>94.249992333333324</v>
      </c>
      <c r="P3310" s="10" t="str">
        <f t="shared" si="307"/>
        <v>Possibly down</v>
      </c>
      <c r="Q3310" s="2">
        <f t="shared" si="308"/>
        <v>93.058000200000009</v>
      </c>
      <c r="R3310" s="2">
        <f t="shared" si="309"/>
        <v>-3.7080022000000099</v>
      </c>
      <c r="S3310" s="1">
        <f t="shared" si="310"/>
        <v>95.077099547731251</v>
      </c>
      <c r="T3310" s="1">
        <f t="shared" si="311"/>
        <v>91.038900852268767</v>
      </c>
      <c r="U3310" s="1" t="str">
        <f t="shared" si="312"/>
        <v>Change DOWN</v>
      </c>
      <c r="V3310" s="1" t="str">
        <f t="shared" si="313"/>
        <v/>
      </c>
      <c r="W3310" s="1" t="str">
        <f t="shared" si="314"/>
        <v/>
      </c>
    </row>
    <row r="3311" spans="1:23" x14ac:dyDescent="0.25">
      <c r="A3311" s="3">
        <v>44984</v>
      </c>
      <c r="B3311">
        <v>90.089995999999999</v>
      </c>
      <c r="C3311">
        <v>90.449996999999996</v>
      </c>
      <c r="D3311">
        <v>89.610000999999997</v>
      </c>
      <c r="E3311">
        <v>90.099997999999999</v>
      </c>
      <c r="F3311">
        <v>124.4</v>
      </c>
      <c r="G3311">
        <v>22724300</v>
      </c>
      <c r="I3311" s="2">
        <f t="shared" si="300"/>
        <v>89.446665333333343</v>
      </c>
      <c r="J3311" s="2">
        <f t="shared" si="301"/>
        <v>88.763333666666682</v>
      </c>
      <c r="K3311" s="2">
        <f t="shared" si="302"/>
        <v>88.176669333333336</v>
      </c>
      <c r="L3311" s="2">
        <f t="shared" si="303"/>
        <v>87.493337666666676</v>
      </c>
      <c r="M3311" s="2">
        <f t="shared" si="304"/>
        <v>90.033329666666688</v>
      </c>
      <c r="N3311" s="2">
        <f t="shared" si="305"/>
        <v>90.716661333333349</v>
      </c>
      <c r="O3311" s="2">
        <f t="shared" si="306"/>
        <v>91.303325666666694</v>
      </c>
      <c r="P3311" s="10" t="str">
        <f t="shared" si="307"/>
        <v>Possibly up</v>
      </c>
      <c r="Q3311" s="2">
        <f t="shared" si="308"/>
        <v>91.772000000000006</v>
      </c>
      <c r="R3311" s="2">
        <f t="shared" si="309"/>
        <v>-1.6720020000000062</v>
      </c>
      <c r="S3311" s="1">
        <f t="shared" si="310"/>
        <v>93.66792121276427</v>
      </c>
      <c r="T3311" s="1">
        <f t="shared" si="311"/>
        <v>89.876078787235741</v>
      </c>
      <c r="U3311" s="1" t="str">
        <f t="shared" si="312"/>
        <v>Change DOWN</v>
      </c>
      <c r="V3311" s="1" t="str">
        <f t="shared" si="313"/>
        <v/>
      </c>
      <c r="W3311" s="1" t="str">
        <f t="shared" si="314"/>
        <v/>
      </c>
    </row>
    <row r="3312" spans="1:23" x14ac:dyDescent="0.25">
      <c r="A3312" s="3">
        <v>44985</v>
      </c>
      <c r="B3312">
        <v>89.540001000000004</v>
      </c>
      <c r="C3312">
        <v>91.449996999999996</v>
      </c>
      <c r="D3312">
        <v>89.519997000000004</v>
      </c>
      <c r="E3312">
        <v>90.300003000000004</v>
      </c>
      <c r="F3312">
        <v>124.4</v>
      </c>
      <c r="G3312">
        <v>30546900</v>
      </c>
      <c r="I3312" s="2">
        <f t="shared" si="300"/>
        <v>90.053331999999997</v>
      </c>
      <c r="J3312" s="2">
        <f t="shared" si="301"/>
        <v>89.656666999999999</v>
      </c>
      <c r="K3312" s="2">
        <f t="shared" si="302"/>
        <v>89.213335999999998</v>
      </c>
      <c r="L3312" s="2">
        <f t="shared" si="303"/>
        <v>88.816670999999999</v>
      </c>
      <c r="M3312" s="2">
        <f t="shared" si="304"/>
        <v>90.496662999999998</v>
      </c>
      <c r="N3312" s="2">
        <f t="shared" si="305"/>
        <v>90.893327999999997</v>
      </c>
      <c r="O3312" s="2">
        <f t="shared" si="306"/>
        <v>91.336658999999997</v>
      </c>
      <c r="P3312" s="10" t="str">
        <f t="shared" si="307"/>
        <v/>
      </c>
      <c r="Q3312" s="2">
        <f t="shared" si="308"/>
        <v>90.8740004</v>
      </c>
      <c r="R3312" s="2">
        <f t="shared" si="309"/>
        <v>-0.57399739999999611</v>
      </c>
      <c r="S3312" s="1">
        <f t="shared" si="310"/>
        <v>92.014235222747629</v>
      </c>
      <c r="T3312" s="1">
        <f t="shared" si="311"/>
        <v>89.73376557725237</v>
      </c>
      <c r="U3312" s="1" t="str">
        <f t="shared" si="312"/>
        <v>Change DOWN</v>
      </c>
      <c r="V3312" s="1" t="str">
        <f t="shared" si="313"/>
        <v/>
      </c>
      <c r="W3312" s="1" t="str">
        <f t="shared" si="314"/>
        <v/>
      </c>
    </row>
    <row r="3313" spans="1:23" x14ac:dyDescent="0.25">
      <c r="A3313" s="3">
        <v>44986</v>
      </c>
      <c r="B3313">
        <v>90.160004000000001</v>
      </c>
      <c r="C3313">
        <v>91.199996999999996</v>
      </c>
      <c r="D3313">
        <v>89.849997999999999</v>
      </c>
      <c r="E3313">
        <v>90.510002</v>
      </c>
      <c r="F3313">
        <v>124.4</v>
      </c>
      <c r="G3313">
        <v>26323900</v>
      </c>
      <c r="I3313" s="2">
        <f t="shared" si="300"/>
        <v>90.423332333333335</v>
      </c>
      <c r="J3313" s="2">
        <f t="shared" si="301"/>
        <v>89.396667666666673</v>
      </c>
      <c r="K3313" s="2">
        <f t="shared" si="302"/>
        <v>88.493332333333342</v>
      </c>
      <c r="L3313" s="2">
        <f t="shared" si="303"/>
        <v>87.46666766666668</v>
      </c>
      <c r="M3313" s="2">
        <f t="shared" si="304"/>
        <v>91.326667666666665</v>
      </c>
      <c r="N3313" s="2">
        <f t="shared" si="305"/>
        <v>92.353332333333327</v>
      </c>
      <c r="O3313" s="2">
        <f t="shared" si="306"/>
        <v>93.256667666666658</v>
      </c>
      <c r="P3313" s="10" t="str">
        <f t="shared" si="307"/>
        <v/>
      </c>
      <c r="Q3313" s="2">
        <f t="shared" si="308"/>
        <v>90.524000400000006</v>
      </c>
      <c r="R3313" s="2">
        <f t="shared" si="309"/>
        <v>-1.3998400000005518E-2</v>
      </c>
      <c r="S3313" s="1">
        <f t="shared" si="310"/>
        <v>91.464018046646231</v>
      </c>
      <c r="T3313" s="1">
        <f t="shared" si="311"/>
        <v>89.58398275335378</v>
      </c>
      <c r="U3313" s="1" t="str">
        <f t="shared" si="312"/>
        <v>Change DOWN</v>
      </c>
      <c r="V3313" s="1" t="str">
        <f t="shared" si="313"/>
        <v/>
      </c>
      <c r="W3313" s="1" t="str">
        <f t="shared" si="314"/>
        <v/>
      </c>
    </row>
    <row r="3314" spans="1:23" x14ac:dyDescent="0.25">
      <c r="A3314" s="3">
        <v>44987</v>
      </c>
      <c r="B3314">
        <v>89.860000999999997</v>
      </c>
      <c r="C3314">
        <v>92.480002999999996</v>
      </c>
      <c r="D3314">
        <v>89.769997000000004</v>
      </c>
      <c r="E3314">
        <v>92.309997999999993</v>
      </c>
      <c r="F3314">
        <v>124.4</v>
      </c>
      <c r="G3314">
        <v>23328600</v>
      </c>
      <c r="I3314" s="2">
        <f t="shared" si="300"/>
        <v>90.519998999999999</v>
      </c>
      <c r="J3314" s="2">
        <f t="shared" si="301"/>
        <v>89.840001000000001</v>
      </c>
      <c r="K3314" s="2">
        <f t="shared" si="302"/>
        <v>89.17</v>
      </c>
      <c r="L3314" s="2">
        <f t="shared" si="303"/>
        <v>88.490002000000004</v>
      </c>
      <c r="M3314" s="2">
        <f t="shared" si="304"/>
        <v>91.19</v>
      </c>
      <c r="N3314" s="2">
        <f t="shared" si="305"/>
        <v>91.869997999999995</v>
      </c>
      <c r="O3314" s="2">
        <f t="shared" si="306"/>
        <v>92.539998999999995</v>
      </c>
      <c r="P3314" s="10" t="str">
        <f t="shared" si="307"/>
        <v>Likely up</v>
      </c>
      <c r="Q3314" s="2">
        <f t="shared" si="308"/>
        <v>90.266000199999993</v>
      </c>
      <c r="R3314" s="2">
        <f t="shared" si="309"/>
        <v>2.0439977999999996</v>
      </c>
      <c r="S3314" s="1">
        <f t="shared" si="310"/>
        <v>90.893241283639455</v>
      </c>
      <c r="T3314" s="1">
        <f t="shared" si="311"/>
        <v>89.638759116360532</v>
      </c>
      <c r="U3314" s="1" t="str">
        <f t="shared" si="312"/>
        <v>Change UP</v>
      </c>
      <c r="V3314" s="1" t="str">
        <f t="shared" si="313"/>
        <v>Change UP</v>
      </c>
      <c r="W3314" s="1">
        <f t="shared" si="314"/>
        <v>92.309997999999993</v>
      </c>
    </row>
    <row r="3315" spans="1:23" x14ac:dyDescent="0.25">
      <c r="A3315" s="3">
        <v>44988</v>
      </c>
      <c r="B3315">
        <v>92.739998</v>
      </c>
      <c r="C3315">
        <v>94.110000999999997</v>
      </c>
      <c r="D3315">
        <v>92.660004000000001</v>
      </c>
      <c r="E3315">
        <v>94.019997000000004</v>
      </c>
      <c r="F3315">
        <v>124.4</v>
      </c>
      <c r="G3315">
        <v>30242500</v>
      </c>
      <c r="I3315" s="2">
        <f t="shared" si="300"/>
        <v>91.519999333333331</v>
      </c>
      <c r="J3315" s="2">
        <f t="shared" si="301"/>
        <v>90.559995666666666</v>
      </c>
      <c r="K3315" s="2">
        <f t="shared" si="302"/>
        <v>88.809993333333338</v>
      </c>
      <c r="L3315" s="2">
        <f t="shared" si="303"/>
        <v>87.849989666666673</v>
      </c>
      <c r="M3315" s="2">
        <f t="shared" si="304"/>
        <v>93.270001666666658</v>
      </c>
      <c r="N3315" s="2">
        <f t="shared" si="305"/>
        <v>94.230005333333324</v>
      </c>
      <c r="O3315" s="2">
        <f t="shared" si="306"/>
        <v>95.980007666666651</v>
      </c>
      <c r="P3315" s="10" t="str">
        <f t="shared" si="307"/>
        <v>Possibly up</v>
      </c>
      <c r="Q3315" s="2">
        <f t="shared" si="308"/>
        <v>90.513999799999993</v>
      </c>
      <c r="R3315" s="2">
        <f t="shared" si="309"/>
        <v>3.5059972000000101</v>
      </c>
      <c r="S3315" s="1">
        <f t="shared" si="310"/>
        <v>91.609184467992648</v>
      </c>
      <c r="T3315" s="1">
        <f t="shared" si="311"/>
        <v>89.418815132007339</v>
      </c>
      <c r="U3315" s="1" t="str">
        <f t="shared" si="312"/>
        <v>Change UP</v>
      </c>
      <c r="V3315" s="1" t="str">
        <f t="shared" si="313"/>
        <v/>
      </c>
      <c r="W3315" s="1" t="str">
        <f t="shared" si="314"/>
        <v/>
      </c>
    </row>
    <row r="3316" spans="1:23" x14ac:dyDescent="0.25">
      <c r="A3316" s="3">
        <v>44991</v>
      </c>
      <c r="B3316">
        <v>94.360000999999997</v>
      </c>
      <c r="C3316">
        <v>96.300003000000004</v>
      </c>
      <c r="D3316">
        <v>94.300003000000004</v>
      </c>
      <c r="E3316">
        <v>95.580001999999993</v>
      </c>
      <c r="F3316">
        <v>124.4</v>
      </c>
      <c r="G3316">
        <v>28288200</v>
      </c>
      <c r="I3316" s="2">
        <f t="shared" si="300"/>
        <v>93.596667333333343</v>
      </c>
      <c r="J3316" s="2">
        <f t="shared" si="301"/>
        <v>93.08333366666669</v>
      </c>
      <c r="K3316" s="2">
        <f t="shared" si="302"/>
        <v>92.146670333333347</v>
      </c>
      <c r="L3316" s="2">
        <f t="shared" si="303"/>
        <v>91.633336666666693</v>
      </c>
      <c r="M3316" s="2">
        <f t="shared" si="304"/>
        <v>94.533330666666686</v>
      </c>
      <c r="N3316" s="2">
        <f t="shared" si="305"/>
        <v>95.046664333333339</v>
      </c>
      <c r="O3316" s="2">
        <f t="shared" si="306"/>
        <v>95.983327666666682</v>
      </c>
      <c r="P3316" s="10" t="str">
        <f t="shared" si="307"/>
        <v>Likely up</v>
      </c>
      <c r="Q3316" s="2">
        <f t="shared" si="308"/>
        <v>91.447999600000003</v>
      </c>
      <c r="R3316" s="2">
        <f t="shared" si="309"/>
        <v>4.1320023999999904</v>
      </c>
      <c r="S3316" s="1">
        <f t="shared" si="310"/>
        <v>93.134197680893024</v>
      </c>
      <c r="T3316" s="1">
        <f t="shared" si="311"/>
        <v>89.761801519106982</v>
      </c>
      <c r="U3316" s="1" t="str">
        <f t="shared" si="312"/>
        <v>Change UP</v>
      </c>
      <c r="V3316" s="1" t="str">
        <f t="shared" si="313"/>
        <v/>
      </c>
      <c r="W3316" s="1" t="str">
        <f t="shared" si="314"/>
        <v/>
      </c>
    </row>
    <row r="3317" spans="1:23" x14ac:dyDescent="0.25">
      <c r="A3317" s="3">
        <v>44992</v>
      </c>
      <c r="B3317">
        <v>95.419998000000007</v>
      </c>
      <c r="C3317">
        <v>96.089995999999999</v>
      </c>
      <c r="D3317">
        <v>93.844002000000003</v>
      </c>
      <c r="E3317">
        <v>94.169998000000007</v>
      </c>
      <c r="F3317">
        <v>124.4</v>
      </c>
      <c r="G3317">
        <v>24101500</v>
      </c>
      <c r="I3317" s="2">
        <f t="shared" si="300"/>
        <v>95.393335999999991</v>
      </c>
      <c r="J3317" s="2">
        <f t="shared" si="301"/>
        <v>94.486668999999978</v>
      </c>
      <c r="K3317" s="2">
        <f t="shared" si="302"/>
        <v>93.393335999999991</v>
      </c>
      <c r="L3317" s="2">
        <f t="shared" si="303"/>
        <v>92.486668999999978</v>
      </c>
      <c r="M3317" s="2">
        <f t="shared" si="304"/>
        <v>96.486668999999978</v>
      </c>
      <c r="N3317" s="2">
        <f t="shared" si="305"/>
        <v>97.393335999999991</v>
      </c>
      <c r="O3317" s="2">
        <f t="shared" si="306"/>
        <v>98.486668999999978</v>
      </c>
      <c r="P3317" s="10" t="str">
        <f t="shared" si="307"/>
        <v>Possibly down</v>
      </c>
      <c r="Q3317" s="2">
        <f t="shared" si="308"/>
        <v>92.544000399999987</v>
      </c>
      <c r="R3317" s="2">
        <f t="shared" si="309"/>
        <v>1.6259976000000194</v>
      </c>
      <c r="S3317" s="1">
        <f t="shared" si="310"/>
        <v>94.814644726178642</v>
      </c>
      <c r="T3317" s="1">
        <f t="shared" si="311"/>
        <v>90.273356073821333</v>
      </c>
      <c r="U3317" s="1" t="str">
        <f t="shared" si="312"/>
        <v>Change UP</v>
      </c>
      <c r="V3317" s="1" t="str">
        <f t="shared" si="313"/>
        <v/>
      </c>
      <c r="W3317" s="1" t="str">
        <f t="shared" si="314"/>
        <v/>
      </c>
    </row>
    <row r="3318" spans="1:23" x14ac:dyDescent="0.25">
      <c r="A3318" s="3">
        <v>44993</v>
      </c>
      <c r="B3318">
        <v>94.404999000000004</v>
      </c>
      <c r="C3318">
        <v>96.239998</v>
      </c>
      <c r="D3318">
        <v>94.404999000000004</v>
      </c>
      <c r="E3318">
        <v>94.650002000000001</v>
      </c>
      <c r="F3318">
        <v>124.4</v>
      </c>
      <c r="G3318">
        <v>25395200</v>
      </c>
      <c r="I3318" s="2">
        <f t="shared" si="300"/>
        <v>94.701331999999994</v>
      </c>
      <c r="J3318" s="2">
        <f t="shared" si="301"/>
        <v>93.312667999999988</v>
      </c>
      <c r="K3318" s="2">
        <f t="shared" si="302"/>
        <v>92.455337999999998</v>
      </c>
      <c r="L3318" s="2">
        <f t="shared" si="303"/>
        <v>91.066673999999992</v>
      </c>
      <c r="M3318" s="2">
        <f t="shared" si="304"/>
        <v>95.558661999999984</v>
      </c>
      <c r="N3318" s="2">
        <f t="shared" si="305"/>
        <v>96.94732599999999</v>
      </c>
      <c r="O3318" s="2">
        <f t="shared" si="306"/>
        <v>97.80465599999998</v>
      </c>
      <c r="P3318" s="10" t="str">
        <f t="shared" si="307"/>
        <v/>
      </c>
      <c r="Q3318" s="2">
        <f t="shared" si="308"/>
        <v>93.317999399999991</v>
      </c>
      <c r="R3318" s="2">
        <f t="shared" si="309"/>
        <v>1.3320026000000098</v>
      </c>
      <c r="S3318" s="1">
        <f t="shared" si="310"/>
        <v>95.269682918659157</v>
      </c>
      <c r="T3318" s="1">
        <f t="shared" si="311"/>
        <v>91.366315881340824</v>
      </c>
      <c r="U3318" s="1" t="str">
        <f t="shared" si="312"/>
        <v>Change UP</v>
      </c>
      <c r="V3318" s="1" t="str">
        <f t="shared" si="313"/>
        <v/>
      </c>
      <c r="W3318" s="1" t="str">
        <f t="shared" si="314"/>
        <v/>
      </c>
    </row>
    <row r="3319" spans="1:23" x14ac:dyDescent="0.25">
      <c r="A3319" s="3">
        <v>44994</v>
      </c>
      <c r="B3319">
        <v>94.489998</v>
      </c>
      <c r="C3319">
        <v>95.919998000000007</v>
      </c>
      <c r="D3319">
        <v>92.355002999999996</v>
      </c>
      <c r="E3319">
        <v>92.660004000000001</v>
      </c>
      <c r="F3319">
        <v>124.4</v>
      </c>
      <c r="G3319">
        <v>24438900</v>
      </c>
      <c r="I3319" s="2">
        <f t="shared" si="300"/>
        <v>95.098332999999982</v>
      </c>
      <c r="J3319" s="2">
        <f t="shared" si="301"/>
        <v>93.956667999999965</v>
      </c>
      <c r="K3319" s="2">
        <f t="shared" si="302"/>
        <v>93.263333999999986</v>
      </c>
      <c r="L3319" s="2">
        <f t="shared" si="303"/>
        <v>92.121668999999969</v>
      </c>
      <c r="M3319" s="2">
        <f t="shared" si="304"/>
        <v>95.791666999999961</v>
      </c>
      <c r="N3319" s="2">
        <f t="shared" si="305"/>
        <v>96.933331999999979</v>
      </c>
      <c r="O3319" s="2">
        <f t="shared" si="306"/>
        <v>97.626665999999958</v>
      </c>
      <c r="P3319" s="10" t="str">
        <f t="shared" si="307"/>
        <v>Likely down</v>
      </c>
      <c r="Q3319" s="2">
        <f t="shared" si="308"/>
        <v>94.145999400000008</v>
      </c>
      <c r="R3319" s="2">
        <f t="shared" si="309"/>
        <v>-1.4859954000000073</v>
      </c>
      <c r="S3319" s="1">
        <f t="shared" si="310"/>
        <v>95.339495918221075</v>
      </c>
      <c r="T3319" s="1">
        <f t="shared" si="311"/>
        <v>92.95250288177894</v>
      </c>
      <c r="U3319" s="1" t="str">
        <f t="shared" si="312"/>
        <v>Change DOWN</v>
      </c>
      <c r="V3319" s="1" t="str">
        <f t="shared" si="313"/>
        <v>Change DOWN</v>
      </c>
      <c r="W3319" s="1">
        <f t="shared" si="314"/>
        <v>92.660004000000001</v>
      </c>
    </row>
    <row r="3320" spans="1:23" x14ac:dyDescent="0.25">
      <c r="A3320" s="3">
        <v>44995</v>
      </c>
      <c r="B3320">
        <v>92.5</v>
      </c>
      <c r="C3320">
        <v>93.18</v>
      </c>
      <c r="D3320">
        <v>90.800003000000004</v>
      </c>
      <c r="E3320">
        <v>91.010002</v>
      </c>
      <c r="F3320">
        <v>124.4</v>
      </c>
      <c r="G3320">
        <v>32850100</v>
      </c>
      <c r="I3320" s="2">
        <f t="shared" si="300"/>
        <v>93.645001666666658</v>
      </c>
      <c r="J3320" s="2">
        <f t="shared" si="301"/>
        <v>91.37000533333331</v>
      </c>
      <c r="K3320" s="2">
        <f t="shared" si="302"/>
        <v>90.080006666666648</v>
      </c>
      <c r="L3320" s="2">
        <f t="shared" si="303"/>
        <v>87.8050103333333</v>
      </c>
      <c r="M3320" s="2">
        <f t="shared" si="304"/>
        <v>94.935000333333321</v>
      </c>
      <c r="N3320" s="2">
        <f t="shared" si="305"/>
        <v>97.209996666666669</v>
      </c>
      <c r="O3320" s="2">
        <f t="shared" si="306"/>
        <v>98.499995333333331</v>
      </c>
      <c r="P3320" s="10" t="str">
        <f t="shared" si="307"/>
        <v>Possibly down</v>
      </c>
      <c r="Q3320" s="2">
        <f t="shared" si="308"/>
        <v>94.216000600000001</v>
      </c>
      <c r="R3320" s="2">
        <f t="shared" si="309"/>
        <v>-3.2059986000000009</v>
      </c>
      <c r="S3320" s="1">
        <f t="shared" si="310"/>
        <v>95.277899383316381</v>
      </c>
      <c r="T3320" s="1">
        <f t="shared" si="311"/>
        <v>93.154101816683621</v>
      </c>
      <c r="U3320" s="1" t="str">
        <f t="shared" si="312"/>
        <v>Change DOWN</v>
      </c>
      <c r="V3320" s="1" t="str">
        <f t="shared" si="313"/>
        <v/>
      </c>
      <c r="W3320" s="1" t="str">
        <f t="shared" si="314"/>
        <v/>
      </c>
    </row>
    <row r="3321" spans="1:23" x14ac:dyDescent="0.25">
      <c r="A3321" s="3">
        <v>44998</v>
      </c>
      <c r="B3321">
        <v>90.565002000000007</v>
      </c>
      <c r="C3321">
        <v>93.080001999999993</v>
      </c>
      <c r="D3321">
        <v>89.940002000000007</v>
      </c>
      <c r="E3321">
        <v>91.660004000000001</v>
      </c>
      <c r="F3321">
        <v>124.4</v>
      </c>
      <c r="G3321">
        <v>31508600</v>
      </c>
      <c r="I3321" s="2">
        <f t="shared" si="300"/>
        <v>91.663335000000004</v>
      </c>
      <c r="J3321" s="2">
        <f t="shared" si="301"/>
        <v>90.14667</v>
      </c>
      <c r="K3321" s="2">
        <f t="shared" si="302"/>
        <v>89.283338000000001</v>
      </c>
      <c r="L3321" s="2">
        <f t="shared" si="303"/>
        <v>87.766672999999997</v>
      </c>
      <c r="M3321" s="2">
        <f t="shared" si="304"/>
        <v>92.526667000000003</v>
      </c>
      <c r="N3321" s="2">
        <f t="shared" si="305"/>
        <v>94.043332000000007</v>
      </c>
      <c r="O3321" s="2">
        <f t="shared" si="306"/>
        <v>94.906664000000006</v>
      </c>
      <c r="P3321" s="10" t="str">
        <f t="shared" si="307"/>
        <v/>
      </c>
      <c r="Q3321" s="2">
        <f t="shared" si="308"/>
        <v>93.614001599999995</v>
      </c>
      <c r="R3321" s="2">
        <f t="shared" si="309"/>
        <v>-1.9539975999999939</v>
      </c>
      <c r="S3321" s="1">
        <f t="shared" si="310"/>
        <v>95.412508740381924</v>
      </c>
      <c r="T3321" s="1">
        <f t="shared" si="311"/>
        <v>91.815494459618066</v>
      </c>
      <c r="U3321" s="1" t="str">
        <f t="shared" si="312"/>
        <v>Change DOWN</v>
      </c>
      <c r="V3321" s="1" t="str">
        <f t="shared" si="313"/>
        <v/>
      </c>
      <c r="W3321" s="1" t="str">
        <f t="shared" si="314"/>
        <v/>
      </c>
    </row>
    <row r="3322" spans="1:23" x14ac:dyDescent="0.25">
      <c r="A3322" s="3">
        <v>44999</v>
      </c>
      <c r="B3322">
        <v>93.07</v>
      </c>
      <c r="C3322">
        <v>94.830001999999993</v>
      </c>
      <c r="D3322">
        <v>92.779999000000004</v>
      </c>
      <c r="E3322">
        <v>94.25</v>
      </c>
      <c r="F3322">
        <v>124.4</v>
      </c>
      <c r="G3322">
        <v>32303900</v>
      </c>
      <c r="I3322" s="2">
        <f t="shared" si="300"/>
        <v>91.560002666666662</v>
      </c>
      <c r="J3322" s="2">
        <f t="shared" si="301"/>
        <v>90.040003333333331</v>
      </c>
      <c r="K3322" s="2">
        <f t="shared" si="302"/>
        <v>88.420002666666676</v>
      </c>
      <c r="L3322" s="2">
        <f t="shared" si="303"/>
        <v>86.900003333333345</v>
      </c>
      <c r="M3322" s="2">
        <f t="shared" si="304"/>
        <v>93.180003333333318</v>
      </c>
      <c r="N3322" s="2">
        <f t="shared" si="305"/>
        <v>94.700002666666649</v>
      </c>
      <c r="O3322" s="2">
        <f t="shared" si="306"/>
        <v>96.320003333333304</v>
      </c>
      <c r="P3322" s="10" t="str">
        <f t="shared" si="307"/>
        <v>Possibly up</v>
      </c>
      <c r="Q3322" s="2">
        <f t="shared" si="308"/>
        <v>92.830002000000007</v>
      </c>
      <c r="R3322" s="2">
        <f t="shared" si="309"/>
        <v>1.4199979999999925</v>
      </c>
      <c r="S3322" s="1">
        <f t="shared" si="310"/>
        <v>94.396701071297997</v>
      </c>
      <c r="T3322" s="1">
        <f t="shared" si="311"/>
        <v>91.263302928702018</v>
      </c>
      <c r="U3322" s="1" t="str">
        <f t="shared" si="312"/>
        <v>Change DOWN</v>
      </c>
      <c r="V3322" s="1" t="str">
        <f t="shared" si="313"/>
        <v/>
      </c>
      <c r="W3322" s="1" t="str">
        <f t="shared" si="314"/>
        <v/>
      </c>
    </row>
    <row r="3323" spans="1:23" x14ac:dyDescent="0.25">
      <c r="A3323" s="3">
        <v>45000</v>
      </c>
      <c r="B3323">
        <v>93.540001000000004</v>
      </c>
      <c r="C3323">
        <v>97.25</v>
      </c>
      <c r="D3323">
        <v>93.040001000000004</v>
      </c>
      <c r="E3323">
        <v>96.550003000000004</v>
      </c>
      <c r="F3323">
        <v>124.4</v>
      </c>
      <c r="G3323">
        <v>38367300</v>
      </c>
      <c r="I3323" s="2">
        <f t="shared" si="300"/>
        <v>93.953333666666666</v>
      </c>
      <c r="J3323" s="2">
        <f t="shared" si="301"/>
        <v>93.076665333333338</v>
      </c>
      <c r="K3323" s="2">
        <f t="shared" si="302"/>
        <v>91.903330666666676</v>
      </c>
      <c r="L3323" s="2">
        <f t="shared" si="303"/>
        <v>91.026662333333348</v>
      </c>
      <c r="M3323" s="2">
        <f t="shared" si="304"/>
        <v>95.126668333333328</v>
      </c>
      <c r="N3323" s="2">
        <f t="shared" si="305"/>
        <v>96.003336666666655</v>
      </c>
      <c r="O3323" s="2">
        <f t="shared" si="306"/>
        <v>97.176671333333317</v>
      </c>
      <c r="P3323" s="10" t="str">
        <f t="shared" si="307"/>
        <v>Likely up</v>
      </c>
      <c r="Q3323" s="2">
        <f t="shared" si="308"/>
        <v>92.846002400000003</v>
      </c>
      <c r="R3323" s="2">
        <f t="shared" si="309"/>
        <v>3.7040006000000005</v>
      </c>
      <c r="S3323" s="1">
        <f t="shared" si="310"/>
        <v>94.430119574959861</v>
      </c>
      <c r="T3323" s="1">
        <f t="shared" si="311"/>
        <v>91.261885225040146</v>
      </c>
      <c r="U3323" s="1" t="str">
        <f t="shared" si="312"/>
        <v>Change UP</v>
      </c>
      <c r="V3323" s="1" t="str">
        <f t="shared" si="313"/>
        <v>Change UP</v>
      </c>
      <c r="W3323" s="1">
        <f t="shared" si="314"/>
        <v>96.550003000000004</v>
      </c>
    </row>
    <row r="3324" spans="1:23" x14ac:dyDescent="0.25">
      <c r="A3324" s="3">
        <v>45001</v>
      </c>
      <c r="B3324">
        <v>96.57</v>
      </c>
      <c r="C3324">
        <v>101.970001</v>
      </c>
      <c r="D3324">
        <v>95.870002999999997</v>
      </c>
      <c r="E3324">
        <v>101.07</v>
      </c>
      <c r="F3324">
        <v>124.4</v>
      </c>
      <c r="G3324">
        <v>54499500</v>
      </c>
      <c r="I3324" s="2">
        <f t="shared" si="300"/>
        <v>95.613334666666674</v>
      </c>
      <c r="J3324" s="2">
        <f t="shared" si="301"/>
        <v>93.976669333333348</v>
      </c>
      <c r="K3324" s="2">
        <f t="shared" si="302"/>
        <v>91.403335666666678</v>
      </c>
      <c r="L3324" s="2">
        <f t="shared" si="303"/>
        <v>89.766670333333352</v>
      </c>
      <c r="M3324" s="2">
        <f t="shared" si="304"/>
        <v>98.186668333333344</v>
      </c>
      <c r="N3324" s="2">
        <f t="shared" si="305"/>
        <v>99.82333366666667</v>
      </c>
      <c r="O3324" s="2">
        <f t="shared" si="306"/>
        <v>102.39666733333334</v>
      </c>
      <c r="P3324" s="10" t="str">
        <f t="shared" si="307"/>
        <v>Likely up</v>
      </c>
      <c r="Q3324" s="2">
        <f t="shared" si="308"/>
        <v>93.226002600000001</v>
      </c>
      <c r="R3324" s="2">
        <f t="shared" si="309"/>
        <v>7.8439973999999921</v>
      </c>
      <c r="S3324" s="1">
        <f t="shared" si="310"/>
        <v>95.449789574060873</v>
      </c>
      <c r="T3324" s="1">
        <f t="shared" si="311"/>
        <v>91.002215625939129</v>
      </c>
      <c r="U3324" s="1" t="str">
        <f t="shared" si="312"/>
        <v>Change UP</v>
      </c>
      <c r="V3324" s="1" t="str">
        <f t="shared" si="313"/>
        <v/>
      </c>
      <c r="W3324" s="1" t="str">
        <f t="shared" si="314"/>
        <v/>
      </c>
    </row>
    <row r="3325" spans="1:23" x14ac:dyDescent="0.25">
      <c r="A3325" s="3">
        <v>45002</v>
      </c>
      <c r="B3325">
        <v>100.839996</v>
      </c>
      <c r="C3325">
        <v>103.489998</v>
      </c>
      <c r="D3325">
        <v>100.75</v>
      </c>
      <c r="E3325">
        <v>102.459999</v>
      </c>
      <c r="F3325">
        <v>124.4</v>
      </c>
      <c r="G3325">
        <v>76140300</v>
      </c>
      <c r="I3325" s="2">
        <f t="shared" si="300"/>
        <v>99.636667999999986</v>
      </c>
      <c r="J3325" s="2">
        <f t="shared" si="301"/>
        <v>97.303334999999976</v>
      </c>
      <c r="K3325" s="2">
        <f t="shared" si="302"/>
        <v>93.536669999999987</v>
      </c>
      <c r="L3325" s="2">
        <f t="shared" si="303"/>
        <v>91.203336999999976</v>
      </c>
      <c r="M3325" s="2">
        <f t="shared" si="304"/>
        <v>103.40333299999998</v>
      </c>
      <c r="N3325" s="2">
        <f t="shared" si="305"/>
        <v>105.73666599999999</v>
      </c>
      <c r="O3325" s="2">
        <f t="shared" si="306"/>
        <v>109.50333099999997</v>
      </c>
      <c r="P3325" s="10" t="str">
        <f t="shared" si="307"/>
        <v/>
      </c>
      <c r="Q3325" s="2">
        <f t="shared" si="308"/>
        <v>94.908001799999994</v>
      </c>
      <c r="R3325" s="2">
        <f t="shared" si="309"/>
        <v>7.5519972000000024</v>
      </c>
      <c r="S3325" s="1">
        <f t="shared" si="310"/>
        <v>98.995887814678383</v>
      </c>
      <c r="T3325" s="1">
        <f t="shared" si="311"/>
        <v>90.820115785321605</v>
      </c>
      <c r="U3325" s="1" t="str">
        <f t="shared" si="312"/>
        <v>Change UP</v>
      </c>
      <c r="V3325" s="1" t="str">
        <f t="shared" si="313"/>
        <v/>
      </c>
      <c r="W3325" s="1" t="str">
        <f t="shared" si="314"/>
        <v/>
      </c>
    </row>
    <row r="3326" spans="1:23" x14ac:dyDescent="0.25">
      <c r="A3326" s="3">
        <v>45005</v>
      </c>
      <c r="B3326">
        <v>101.05999799999999</v>
      </c>
      <c r="C3326">
        <v>102.58000199999999</v>
      </c>
      <c r="D3326">
        <v>100.790001</v>
      </c>
      <c r="E3326">
        <v>101.93</v>
      </c>
      <c r="F3326">
        <v>124.4</v>
      </c>
      <c r="G3326">
        <v>26033900</v>
      </c>
      <c r="I3326" s="2">
        <f t="shared" si="300"/>
        <v>102.23333233333334</v>
      </c>
      <c r="J3326" s="2">
        <f t="shared" si="301"/>
        <v>100.97666666666667</v>
      </c>
      <c r="K3326" s="2">
        <f t="shared" si="302"/>
        <v>99.493334333333337</v>
      </c>
      <c r="L3326" s="2">
        <f t="shared" si="303"/>
        <v>98.236668666666674</v>
      </c>
      <c r="M3326" s="2">
        <f t="shared" si="304"/>
        <v>103.71666466666667</v>
      </c>
      <c r="N3326" s="2">
        <f t="shared" si="305"/>
        <v>104.97333033333334</v>
      </c>
      <c r="O3326" s="2">
        <f t="shared" si="306"/>
        <v>106.45666266666667</v>
      </c>
      <c r="P3326" s="10" t="str">
        <f t="shared" si="307"/>
        <v/>
      </c>
      <c r="Q3326" s="2">
        <f t="shared" si="308"/>
        <v>97.198001199999993</v>
      </c>
      <c r="R3326" s="2">
        <f t="shared" si="309"/>
        <v>4.7319988000000137</v>
      </c>
      <c r="S3326" s="1">
        <f t="shared" si="310"/>
        <v>101.738403750546</v>
      </c>
      <c r="T3326" s="1">
        <f t="shared" si="311"/>
        <v>92.657598649453988</v>
      </c>
      <c r="U3326" s="1" t="str">
        <f t="shared" si="312"/>
        <v>Change UP</v>
      </c>
      <c r="V3326" s="1" t="str">
        <f t="shared" si="313"/>
        <v/>
      </c>
      <c r="W3326" s="1" t="str">
        <f t="shared" si="314"/>
        <v/>
      </c>
    </row>
    <row r="3327" spans="1:23" x14ac:dyDescent="0.25">
      <c r="A3327" s="3">
        <v>45006</v>
      </c>
      <c r="B3327">
        <v>101.980003</v>
      </c>
      <c r="C3327">
        <v>105.959999</v>
      </c>
      <c r="D3327">
        <v>101.860001</v>
      </c>
      <c r="E3327">
        <v>105.839996</v>
      </c>
      <c r="F3327">
        <v>124.4</v>
      </c>
      <c r="G3327">
        <v>33122800</v>
      </c>
      <c r="I3327" s="2">
        <f t="shared" si="300"/>
        <v>101.76666766666666</v>
      </c>
      <c r="J3327" s="2">
        <f t="shared" si="301"/>
        <v>100.95333333333333</v>
      </c>
      <c r="K3327" s="2">
        <f t="shared" si="302"/>
        <v>99.976666666666674</v>
      </c>
      <c r="L3327" s="2">
        <f t="shared" si="303"/>
        <v>99.163332333333344</v>
      </c>
      <c r="M3327" s="2">
        <f t="shared" si="304"/>
        <v>102.74333433333332</v>
      </c>
      <c r="N3327" s="2">
        <f t="shared" si="305"/>
        <v>103.55666866666665</v>
      </c>
      <c r="O3327" s="2">
        <f t="shared" si="306"/>
        <v>104.53333533333331</v>
      </c>
      <c r="P3327" s="10" t="str">
        <f t="shared" si="307"/>
        <v>Definitely up</v>
      </c>
      <c r="Q3327" s="2">
        <f t="shared" si="308"/>
        <v>99.2520004</v>
      </c>
      <c r="R3327" s="2">
        <f t="shared" si="309"/>
        <v>6.5879955999999993</v>
      </c>
      <c r="S3327" s="1">
        <f t="shared" si="310"/>
        <v>102.89510544144504</v>
      </c>
      <c r="T3327" s="1">
        <f t="shared" si="311"/>
        <v>95.60889535855496</v>
      </c>
      <c r="U3327" s="1" t="str">
        <f t="shared" si="312"/>
        <v>Change UP</v>
      </c>
      <c r="V3327" s="1" t="str">
        <f t="shared" si="313"/>
        <v/>
      </c>
      <c r="W3327" s="1" t="str">
        <f t="shared" si="314"/>
        <v/>
      </c>
    </row>
    <row r="3328" spans="1:23" x14ac:dyDescent="0.25">
      <c r="A3328" s="3">
        <v>45007</v>
      </c>
      <c r="B3328">
        <v>105.139999</v>
      </c>
      <c r="C3328">
        <v>107.510002</v>
      </c>
      <c r="D3328">
        <v>104.209999</v>
      </c>
      <c r="E3328">
        <v>104.220001</v>
      </c>
      <c r="F3328">
        <v>124.4</v>
      </c>
      <c r="G3328">
        <v>32336900</v>
      </c>
      <c r="I3328" s="2">
        <f t="shared" si="300"/>
        <v>104.553332</v>
      </c>
      <c r="J3328" s="2">
        <f t="shared" si="301"/>
        <v>103.146665</v>
      </c>
      <c r="K3328" s="2">
        <f t="shared" si="302"/>
        <v>100.453334</v>
      </c>
      <c r="L3328" s="2">
        <f t="shared" si="303"/>
        <v>99.046666999999999</v>
      </c>
      <c r="M3328" s="2">
        <f t="shared" si="304"/>
        <v>107.246663</v>
      </c>
      <c r="N3328" s="2">
        <f t="shared" si="305"/>
        <v>108.65333</v>
      </c>
      <c r="O3328" s="2">
        <f t="shared" si="306"/>
        <v>111.346661</v>
      </c>
      <c r="P3328" s="10" t="str">
        <f t="shared" si="307"/>
        <v/>
      </c>
      <c r="Q3328" s="2">
        <f t="shared" si="308"/>
        <v>101.56999959999999</v>
      </c>
      <c r="R3328" s="2">
        <f t="shared" si="309"/>
        <v>2.6500014000000078</v>
      </c>
      <c r="S3328" s="1">
        <f t="shared" si="310"/>
        <v>104.90934586611351</v>
      </c>
      <c r="T3328" s="1">
        <f t="shared" si="311"/>
        <v>98.230653333886465</v>
      </c>
      <c r="U3328" s="1" t="str">
        <f t="shared" si="312"/>
        <v>Change UP</v>
      </c>
      <c r="V3328" s="1" t="str">
        <f t="shared" si="313"/>
        <v/>
      </c>
      <c r="W3328" s="1" t="str">
        <f t="shared" si="314"/>
        <v/>
      </c>
    </row>
    <row r="3329" spans="1:23" x14ac:dyDescent="0.25">
      <c r="A3329" s="3">
        <v>45008</v>
      </c>
      <c r="B3329">
        <v>105.889999</v>
      </c>
      <c r="C3329">
        <v>107.100998</v>
      </c>
      <c r="D3329">
        <v>105.410004</v>
      </c>
      <c r="E3329">
        <v>106.260002</v>
      </c>
      <c r="F3329">
        <v>124.4</v>
      </c>
      <c r="G3329">
        <v>31385800</v>
      </c>
      <c r="I3329" s="2">
        <f t="shared" si="300"/>
        <v>105.313334</v>
      </c>
      <c r="J3329" s="2">
        <f t="shared" si="301"/>
        <v>103.116666</v>
      </c>
      <c r="K3329" s="2">
        <f t="shared" si="302"/>
        <v>102.01333099999999</v>
      </c>
      <c r="L3329" s="2">
        <f t="shared" si="303"/>
        <v>99.816662999999991</v>
      </c>
      <c r="M3329" s="2">
        <f t="shared" si="304"/>
        <v>106.416669</v>
      </c>
      <c r="N3329" s="2">
        <f t="shared" si="305"/>
        <v>108.613337</v>
      </c>
      <c r="O3329" s="2">
        <f t="shared" si="306"/>
        <v>109.716672</v>
      </c>
      <c r="P3329" s="10" t="str">
        <f t="shared" si="307"/>
        <v/>
      </c>
      <c r="Q3329" s="2">
        <f t="shared" si="308"/>
        <v>103.1039992</v>
      </c>
      <c r="R3329" s="2">
        <f t="shared" si="309"/>
        <v>3.156002799999996</v>
      </c>
      <c r="S3329" s="1">
        <f t="shared" si="310"/>
        <v>105.01850315873284</v>
      </c>
      <c r="T3329" s="1">
        <f t="shared" si="311"/>
        <v>101.18949524126717</v>
      </c>
      <c r="U3329" s="1" t="str">
        <f t="shared" si="312"/>
        <v>Change UP</v>
      </c>
      <c r="V3329" s="1" t="str">
        <f t="shared" si="313"/>
        <v/>
      </c>
      <c r="W3329" s="1" t="str">
        <f t="shared" si="314"/>
        <v/>
      </c>
    </row>
    <row r="3330" spans="1:23" x14ac:dyDescent="0.25">
      <c r="A3330" s="3">
        <v>45009</v>
      </c>
      <c r="B3330">
        <v>105.739998</v>
      </c>
      <c r="C3330">
        <v>106.160004</v>
      </c>
      <c r="D3330">
        <v>104.739998</v>
      </c>
      <c r="E3330">
        <v>106.05999799999999</v>
      </c>
      <c r="F3330">
        <v>124.4</v>
      </c>
      <c r="G3330">
        <v>25236200</v>
      </c>
      <c r="I3330" s="2">
        <f t="shared" si="300"/>
        <v>106.25700133333333</v>
      </c>
      <c r="J3330" s="2">
        <f t="shared" si="301"/>
        <v>105.41300466666667</v>
      </c>
      <c r="K3330" s="2">
        <f t="shared" si="302"/>
        <v>104.56600733333333</v>
      </c>
      <c r="L3330" s="2">
        <f t="shared" si="303"/>
        <v>103.72201066666666</v>
      </c>
      <c r="M3330" s="2">
        <f t="shared" si="304"/>
        <v>107.10399866666667</v>
      </c>
      <c r="N3330" s="2">
        <f t="shared" si="305"/>
        <v>107.94799533333334</v>
      </c>
      <c r="O3330" s="2">
        <f t="shared" si="306"/>
        <v>108.79499266666667</v>
      </c>
      <c r="P3330" s="10" t="str">
        <f t="shared" si="307"/>
        <v/>
      </c>
      <c r="Q3330" s="2">
        <f t="shared" si="308"/>
        <v>104.14199959999999</v>
      </c>
      <c r="R3330" s="2">
        <f t="shared" si="309"/>
        <v>1.9179984000000019</v>
      </c>
      <c r="S3330" s="1">
        <f t="shared" si="310"/>
        <v>106.08476041955686</v>
      </c>
      <c r="T3330" s="1">
        <f t="shared" si="311"/>
        <v>102.19923878044312</v>
      </c>
      <c r="U3330" s="1" t="str">
        <f t="shared" si="312"/>
        <v>Change UP</v>
      </c>
      <c r="V3330" s="1" t="str">
        <f t="shared" si="313"/>
        <v/>
      </c>
      <c r="W3330" s="1" t="str">
        <f t="shared" si="314"/>
        <v/>
      </c>
    </row>
    <row r="3331" spans="1:23" x14ac:dyDescent="0.25">
      <c r="A3331" s="3">
        <v>45012</v>
      </c>
      <c r="B3331">
        <v>105.32</v>
      </c>
      <c r="C3331">
        <v>105.400002</v>
      </c>
      <c r="D3331">
        <v>102.629997</v>
      </c>
      <c r="E3331">
        <v>103.05999799999999</v>
      </c>
      <c r="F3331">
        <v>124.4</v>
      </c>
      <c r="G3331">
        <v>25393400</v>
      </c>
      <c r="I3331" s="2">
        <f t="shared" si="300"/>
        <v>105.65333333333332</v>
      </c>
      <c r="J3331" s="2">
        <f t="shared" si="301"/>
        <v>105.14666266666664</v>
      </c>
      <c r="K3331" s="2">
        <f t="shared" si="302"/>
        <v>104.23332733333332</v>
      </c>
      <c r="L3331" s="2">
        <f t="shared" si="303"/>
        <v>103.72665666666664</v>
      </c>
      <c r="M3331" s="2">
        <f t="shared" si="304"/>
        <v>106.56666866666664</v>
      </c>
      <c r="N3331" s="2">
        <f t="shared" si="305"/>
        <v>107.07333933333332</v>
      </c>
      <c r="O3331" s="2">
        <f t="shared" si="306"/>
        <v>107.98667466666664</v>
      </c>
      <c r="P3331" s="10" t="str">
        <f t="shared" si="307"/>
        <v>Definitely down</v>
      </c>
      <c r="Q3331" s="2">
        <f t="shared" si="308"/>
        <v>104.86199939999999</v>
      </c>
      <c r="R3331" s="2">
        <f t="shared" si="309"/>
        <v>-1.8020013999999946</v>
      </c>
      <c r="S3331" s="1">
        <f t="shared" si="310"/>
        <v>106.68921529392325</v>
      </c>
      <c r="T3331" s="1">
        <f t="shared" si="311"/>
        <v>103.03478350607672</v>
      </c>
      <c r="U3331" s="1" t="str">
        <f t="shared" si="312"/>
        <v>Change UP</v>
      </c>
      <c r="V3331" s="1" t="str">
        <f t="shared" si="313"/>
        <v/>
      </c>
      <c r="W3331" s="1" t="str">
        <f t="shared" si="314"/>
        <v/>
      </c>
    </row>
    <row r="3332" spans="1:23" x14ac:dyDescent="0.25">
      <c r="A3332" s="3">
        <v>45013</v>
      </c>
      <c r="B3332">
        <v>103</v>
      </c>
      <c r="C3332">
        <v>103</v>
      </c>
      <c r="D3332">
        <v>100.279999</v>
      </c>
      <c r="E3332">
        <v>101.360001</v>
      </c>
      <c r="F3332">
        <v>124.4</v>
      </c>
      <c r="G3332">
        <v>24913500</v>
      </c>
      <c r="I3332" s="2">
        <f t="shared" si="300"/>
        <v>103.69666566666666</v>
      </c>
      <c r="J3332" s="2">
        <f t="shared" si="301"/>
        <v>101.99332933333332</v>
      </c>
      <c r="K3332" s="2">
        <f t="shared" si="302"/>
        <v>100.92666066666666</v>
      </c>
      <c r="L3332" s="2">
        <f t="shared" si="303"/>
        <v>99.223324333333323</v>
      </c>
      <c r="M3332" s="2">
        <f t="shared" si="304"/>
        <v>104.76333433333332</v>
      </c>
      <c r="N3332" s="2">
        <f t="shared" si="305"/>
        <v>106.46667066666666</v>
      </c>
      <c r="O3332" s="2">
        <f t="shared" si="306"/>
        <v>107.53333933333332</v>
      </c>
      <c r="P3332" s="10" t="str">
        <f t="shared" si="307"/>
        <v>Possibly down</v>
      </c>
      <c r="Q3332" s="2">
        <f t="shared" si="308"/>
        <v>105.087999</v>
      </c>
      <c r="R3332" s="2">
        <f t="shared" si="309"/>
        <v>-3.7279979999999995</v>
      </c>
      <c r="S3332" s="1">
        <f t="shared" si="310"/>
        <v>106.47994737907374</v>
      </c>
      <c r="T3332" s="1">
        <f t="shared" si="311"/>
        <v>103.69605062092626</v>
      </c>
      <c r="U3332" s="1" t="str">
        <f t="shared" si="312"/>
        <v>Change DOWN</v>
      </c>
      <c r="V3332" s="1" t="str">
        <f t="shared" si="313"/>
        <v>Change DOWN</v>
      </c>
      <c r="W3332" s="1">
        <f t="shared" si="314"/>
        <v>101.360001</v>
      </c>
    </row>
    <row r="3333" spans="1:23" x14ac:dyDescent="0.25">
      <c r="A3333" s="3">
        <v>45014</v>
      </c>
      <c r="B3333">
        <v>102.720001</v>
      </c>
      <c r="C3333">
        <v>102.82</v>
      </c>
      <c r="D3333">
        <v>101.029999</v>
      </c>
      <c r="E3333">
        <v>101.900002</v>
      </c>
      <c r="F3333">
        <v>124.4</v>
      </c>
      <c r="G3333">
        <v>26148300</v>
      </c>
      <c r="I3333" s="2">
        <f t="shared" si="300"/>
        <v>101.54666666666667</v>
      </c>
      <c r="J3333" s="2">
        <f t="shared" si="301"/>
        <v>100.09333333333333</v>
      </c>
      <c r="K3333" s="2">
        <f t="shared" si="302"/>
        <v>98.826665666666671</v>
      </c>
      <c r="L3333" s="2">
        <f t="shared" si="303"/>
        <v>97.373332333333337</v>
      </c>
      <c r="M3333" s="2">
        <f t="shared" si="304"/>
        <v>102.81333433333333</v>
      </c>
      <c r="N3333" s="2">
        <f t="shared" si="305"/>
        <v>104.26666766666666</v>
      </c>
      <c r="O3333" s="2">
        <f t="shared" si="306"/>
        <v>105.53333533333333</v>
      </c>
      <c r="P3333" s="10" t="str">
        <f t="shared" si="307"/>
        <v/>
      </c>
      <c r="Q3333" s="2">
        <f t="shared" si="308"/>
        <v>104.19200000000001</v>
      </c>
      <c r="R3333" s="2">
        <f t="shared" si="309"/>
        <v>-2.2919980000000066</v>
      </c>
      <c r="S3333" s="1">
        <f t="shared" si="310"/>
        <v>106.25770083264821</v>
      </c>
      <c r="T3333" s="1">
        <f t="shared" si="311"/>
        <v>102.1262991673518</v>
      </c>
      <c r="U3333" s="1" t="str">
        <f t="shared" si="312"/>
        <v>Change DOWN</v>
      </c>
      <c r="V3333" s="1" t="str">
        <f t="shared" si="313"/>
        <v/>
      </c>
      <c r="W3333" s="1" t="str">
        <f t="shared" si="314"/>
        <v/>
      </c>
    </row>
    <row r="3334" spans="1:23" x14ac:dyDescent="0.25">
      <c r="A3334" s="3">
        <v>45015</v>
      </c>
      <c r="B3334">
        <v>101.44000200000001</v>
      </c>
      <c r="C3334">
        <v>101.610001</v>
      </c>
      <c r="D3334">
        <v>100.290001</v>
      </c>
      <c r="E3334">
        <v>101.32</v>
      </c>
      <c r="F3334">
        <v>124.4</v>
      </c>
      <c r="G3334">
        <v>25009800</v>
      </c>
      <c r="I3334" s="2">
        <f t="shared" si="300"/>
        <v>101.916667</v>
      </c>
      <c r="J3334" s="2">
        <f t="shared" si="301"/>
        <v>101.01333400000001</v>
      </c>
      <c r="K3334" s="2">
        <f t="shared" si="302"/>
        <v>100.12666600000001</v>
      </c>
      <c r="L3334" s="2">
        <f t="shared" si="303"/>
        <v>99.223333000000025</v>
      </c>
      <c r="M3334" s="2">
        <f t="shared" si="304"/>
        <v>102.803335</v>
      </c>
      <c r="N3334" s="2">
        <f t="shared" si="305"/>
        <v>103.70666799999999</v>
      </c>
      <c r="O3334" s="2">
        <f t="shared" si="306"/>
        <v>104.59333599999999</v>
      </c>
      <c r="P3334" s="10" t="str">
        <f t="shared" si="307"/>
        <v/>
      </c>
      <c r="Q3334" s="2">
        <f t="shared" si="308"/>
        <v>103.7280002</v>
      </c>
      <c r="R3334" s="2">
        <f t="shared" si="309"/>
        <v>-2.4080002000000036</v>
      </c>
      <c r="S3334" s="1">
        <f t="shared" si="310"/>
        <v>106.03258646568939</v>
      </c>
      <c r="T3334" s="1">
        <f t="shared" si="311"/>
        <v>101.4234139343106</v>
      </c>
      <c r="U3334" s="1" t="str">
        <f t="shared" si="312"/>
        <v>Change DOWN</v>
      </c>
      <c r="V3334" s="1" t="str">
        <f t="shared" si="313"/>
        <v/>
      </c>
      <c r="W3334" s="1" t="str">
        <f t="shared" si="314"/>
        <v/>
      </c>
    </row>
    <row r="3335" spans="1:23" x14ac:dyDescent="0.25">
      <c r="A3335" s="3">
        <v>45016</v>
      </c>
      <c r="B3335">
        <v>101.709999</v>
      </c>
      <c r="C3335">
        <v>104.19000200000001</v>
      </c>
      <c r="D3335">
        <v>101.44000200000001</v>
      </c>
      <c r="E3335">
        <v>104</v>
      </c>
      <c r="F3335">
        <v>124.4</v>
      </c>
      <c r="G3335">
        <v>28108000</v>
      </c>
      <c r="I3335" s="2">
        <f t="shared" si="300"/>
        <v>101.073334</v>
      </c>
      <c r="J3335" s="2">
        <f t="shared" si="301"/>
        <v>100.53666700000001</v>
      </c>
      <c r="K3335" s="2">
        <f t="shared" si="302"/>
        <v>99.753334000000009</v>
      </c>
      <c r="L3335" s="2">
        <f t="shared" si="303"/>
        <v>99.216667000000015</v>
      </c>
      <c r="M3335" s="2">
        <f t="shared" si="304"/>
        <v>101.856667</v>
      </c>
      <c r="N3335" s="2">
        <f t="shared" si="305"/>
        <v>102.393334</v>
      </c>
      <c r="O3335" s="2">
        <f t="shared" si="306"/>
        <v>103.17666699999999</v>
      </c>
      <c r="P3335" s="10" t="str">
        <f t="shared" si="307"/>
        <v>Definitely up</v>
      </c>
      <c r="Q3335" s="2">
        <f t="shared" si="308"/>
        <v>102.73999979999999</v>
      </c>
      <c r="R3335" s="2">
        <f t="shared" si="309"/>
        <v>1.2600002000000075</v>
      </c>
      <c r="S3335" s="1">
        <f t="shared" si="310"/>
        <v>104.72438757208567</v>
      </c>
      <c r="T3335" s="1">
        <f t="shared" si="311"/>
        <v>100.75561202791431</v>
      </c>
      <c r="U3335" s="1" t="str">
        <f t="shared" si="312"/>
        <v>Change DOWN</v>
      </c>
      <c r="V3335" s="1" t="str">
        <f t="shared" si="313"/>
        <v/>
      </c>
      <c r="W3335" s="1" t="str">
        <f t="shared" si="314"/>
        <v/>
      </c>
    </row>
    <row r="3336" spans="1:23" x14ac:dyDescent="0.25">
      <c r="A3336" s="3">
        <v>45019</v>
      </c>
      <c r="B3336">
        <v>102.66999800000001</v>
      </c>
      <c r="C3336">
        <v>104.949997</v>
      </c>
      <c r="D3336">
        <v>102.379997</v>
      </c>
      <c r="E3336">
        <v>104.910004</v>
      </c>
      <c r="F3336">
        <v>124.4</v>
      </c>
      <c r="G3336">
        <v>20719900</v>
      </c>
      <c r="I3336" s="2">
        <f t="shared" si="300"/>
        <v>103.21000133333332</v>
      </c>
      <c r="J3336" s="2">
        <f t="shared" si="301"/>
        <v>102.23000066666664</v>
      </c>
      <c r="K3336" s="2">
        <f t="shared" si="302"/>
        <v>100.46000133333332</v>
      </c>
      <c r="L3336" s="2">
        <f t="shared" si="303"/>
        <v>99.480000666666641</v>
      </c>
      <c r="M3336" s="2">
        <f t="shared" si="304"/>
        <v>104.98000066666664</v>
      </c>
      <c r="N3336" s="2">
        <f t="shared" si="305"/>
        <v>105.96000133333332</v>
      </c>
      <c r="O3336" s="2">
        <f t="shared" si="306"/>
        <v>107.73000066666664</v>
      </c>
      <c r="P3336" s="10" t="str">
        <f t="shared" si="307"/>
        <v/>
      </c>
      <c r="Q3336" s="2">
        <f t="shared" si="308"/>
        <v>102.32800019999999</v>
      </c>
      <c r="R3336" s="2">
        <f t="shared" si="309"/>
        <v>2.5820038000000096</v>
      </c>
      <c r="S3336" s="1">
        <f t="shared" si="310"/>
        <v>103.49715303688754</v>
      </c>
      <c r="T3336" s="1">
        <f t="shared" si="311"/>
        <v>101.15884736311244</v>
      </c>
      <c r="U3336" s="1" t="str">
        <f t="shared" si="312"/>
        <v>Change UP</v>
      </c>
      <c r="V3336" s="1" t="str">
        <f t="shared" si="313"/>
        <v>Change UP</v>
      </c>
      <c r="W3336" s="1">
        <f t="shared" si="314"/>
        <v>104.910004</v>
      </c>
    </row>
    <row r="3337" spans="1:23" x14ac:dyDescent="0.25">
      <c r="A3337" s="3">
        <v>45020</v>
      </c>
      <c r="B3337">
        <v>104.839996</v>
      </c>
      <c r="C3337">
        <v>106.099998</v>
      </c>
      <c r="D3337">
        <v>104.599998</v>
      </c>
      <c r="E3337">
        <v>105.120003</v>
      </c>
      <c r="F3337">
        <v>124.4</v>
      </c>
      <c r="G3337">
        <v>20377200</v>
      </c>
      <c r="I3337" s="2">
        <f t="shared" si="300"/>
        <v>104.07999933333333</v>
      </c>
      <c r="J3337" s="2">
        <f t="shared" si="301"/>
        <v>103.21000166666667</v>
      </c>
      <c r="K3337" s="2">
        <f t="shared" si="302"/>
        <v>101.50999933333334</v>
      </c>
      <c r="L3337" s="2">
        <f t="shared" si="303"/>
        <v>100.64000166666668</v>
      </c>
      <c r="M3337" s="2">
        <f t="shared" si="304"/>
        <v>105.78000166666666</v>
      </c>
      <c r="N3337" s="2">
        <f t="shared" si="305"/>
        <v>106.64999933333333</v>
      </c>
      <c r="O3337" s="2">
        <f t="shared" si="306"/>
        <v>108.35000166666666</v>
      </c>
      <c r="P3337" s="10" t="str">
        <f t="shared" si="307"/>
        <v/>
      </c>
      <c r="Q3337" s="2">
        <f t="shared" si="308"/>
        <v>102.6980014</v>
      </c>
      <c r="R3337" s="2">
        <f t="shared" si="309"/>
        <v>2.4220016000000015</v>
      </c>
      <c r="S3337" s="1">
        <f t="shared" si="310"/>
        <v>104.34982553016725</v>
      </c>
      <c r="T3337" s="1">
        <f t="shared" si="311"/>
        <v>101.04617726983274</v>
      </c>
      <c r="U3337" s="1" t="str">
        <f t="shared" si="312"/>
        <v>Change UP</v>
      </c>
      <c r="V3337" s="1" t="str">
        <f t="shared" si="313"/>
        <v/>
      </c>
      <c r="W3337" s="1" t="str">
        <f t="shared" si="314"/>
        <v/>
      </c>
    </row>
    <row r="3338" spans="1:23" x14ac:dyDescent="0.25">
      <c r="A3338" s="3">
        <v>45021</v>
      </c>
      <c r="B3338">
        <v>106.120003</v>
      </c>
      <c r="C3338">
        <v>106.540001</v>
      </c>
      <c r="D3338">
        <v>104.101997</v>
      </c>
      <c r="E3338">
        <v>104.949997</v>
      </c>
      <c r="F3338">
        <v>124.4</v>
      </c>
      <c r="G3338">
        <v>21864200</v>
      </c>
      <c r="I3338" s="2">
        <f t="shared" si="300"/>
        <v>105.27333299999999</v>
      </c>
      <c r="J3338" s="2">
        <f t="shared" si="301"/>
        <v>104.44666799999999</v>
      </c>
      <c r="K3338" s="2">
        <f t="shared" si="302"/>
        <v>103.77333299999999</v>
      </c>
      <c r="L3338" s="2">
        <f t="shared" si="303"/>
        <v>102.94666799999999</v>
      </c>
      <c r="M3338" s="2">
        <f t="shared" si="304"/>
        <v>105.94666799999999</v>
      </c>
      <c r="N3338" s="2">
        <f t="shared" si="305"/>
        <v>106.77333299999999</v>
      </c>
      <c r="O3338" s="2">
        <f t="shared" si="306"/>
        <v>107.44666799999999</v>
      </c>
      <c r="P3338" s="10" t="str">
        <f t="shared" si="307"/>
        <v/>
      </c>
      <c r="Q3338" s="2">
        <f t="shared" si="308"/>
        <v>103.45000180000002</v>
      </c>
      <c r="R3338" s="2">
        <f t="shared" si="309"/>
        <v>1.4999951999999723</v>
      </c>
      <c r="S3338" s="1">
        <f t="shared" si="310"/>
        <v>105.19373454185103</v>
      </c>
      <c r="T3338" s="1">
        <f t="shared" si="311"/>
        <v>101.70626905814902</v>
      </c>
      <c r="U3338" s="1" t="str">
        <f t="shared" si="312"/>
        <v>Change UP</v>
      </c>
      <c r="V3338" s="1" t="str">
        <f t="shared" si="313"/>
        <v/>
      </c>
      <c r="W3338" s="1" t="str">
        <f t="shared" si="314"/>
        <v/>
      </c>
    </row>
    <row r="3339" spans="1:23" x14ac:dyDescent="0.25">
      <c r="A3339" s="3">
        <v>45022</v>
      </c>
      <c r="B3339">
        <v>105.769997</v>
      </c>
      <c r="C3339">
        <v>109.629997</v>
      </c>
      <c r="D3339">
        <v>104.81500200000001</v>
      </c>
      <c r="E3339">
        <v>108.900002</v>
      </c>
      <c r="F3339">
        <v>124.4</v>
      </c>
      <c r="G3339">
        <v>34684200</v>
      </c>
      <c r="I3339" s="2">
        <f t="shared" si="300"/>
        <v>105.19733166666667</v>
      </c>
      <c r="J3339" s="2">
        <f t="shared" si="301"/>
        <v>103.85466233333334</v>
      </c>
      <c r="K3339" s="2">
        <f t="shared" si="302"/>
        <v>102.75932766666666</v>
      </c>
      <c r="L3339" s="2">
        <f t="shared" si="303"/>
        <v>101.41665833333333</v>
      </c>
      <c r="M3339" s="2">
        <f t="shared" si="304"/>
        <v>106.29266633333334</v>
      </c>
      <c r="N3339" s="2">
        <f t="shared" si="305"/>
        <v>107.63533566666668</v>
      </c>
      <c r="O3339" s="2">
        <f t="shared" si="306"/>
        <v>108.73067033333335</v>
      </c>
      <c r="P3339" s="10" t="str">
        <f t="shared" si="307"/>
        <v>Definitely up</v>
      </c>
      <c r="Q3339" s="2">
        <f t="shared" si="308"/>
        <v>104.06000079999998</v>
      </c>
      <c r="R3339" s="2">
        <f t="shared" si="309"/>
        <v>4.8400012000000174</v>
      </c>
      <c r="S3339" s="1">
        <f t="shared" si="310"/>
        <v>105.65290756281057</v>
      </c>
      <c r="T3339" s="1">
        <f t="shared" si="311"/>
        <v>102.4670940371894</v>
      </c>
      <c r="U3339" s="1" t="str">
        <f t="shared" si="312"/>
        <v>Change UP</v>
      </c>
      <c r="V3339" s="1" t="str">
        <f t="shared" si="313"/>
        <v/>
      </c>
      <c r="W3339" s="1" t="str">
        <f t="shared" si="314"/>
        <v/>
      </c>
    </row>
    <row r="3340" spans="1:23" x14ac:dyDescent="0.25">
      <c r="A3340" s="3">
        <v>45026</v>
      </c>
      <c r="B3340">
        <v>107.389999</v>
      </c>
      <c r="C3340">
        <v>107.970001</v>
      </c>
      <c r="D3340">
        <v>105.599998</v>
      </c>
      <c r="E3340">
        <v>106.949997</v>
      </c>
      <c r="F3340">
        <v>124.4</v>
      </c>
      <c r="G3340">
        <v>19741500</v>
      </c>
      <c r="I3340" s="2">
        <f t="shared" si="300"/>
        <v>107.78166700000001</v>
      </c>
      <c r="J3340" s="2">
        <f t="shared" si="301"/>
        <v>105.93333700000002</v>
      </c>
      <c r="K3340" s="2">
        <f t="shared" si="302"/>
        <v>102.96667200000002</v>
      </c>
      <c r="L3340" s="2">
        <f t="shared" si="303"/>
        <v>101.11834200000003</v>
      </c>
      <c r="M3340" s="2">
        <f t="shared" si="304"/>
        <v>110.74833200000002</v>
      </c>
      <c r="N3340" s="2">
        <f t="shared" si="305"/>
        <v>112.59666200000001</v>
      </c>
      <c r="O3340" s="2">
        <f t="shared" si="306"/>
        <v>115.56332700000002</v>
      </c>
      <c r="P3340" s="10" t="str">
        <f t="shared" si="307"/>
        <v/>
      </c>
      <c r="Q3340" s="2">
        <f t="shared" si="308"/>
        <v>105.57600119999999</v>
      </c>
      <c r="R3340" s="2">
        <f t="shared" si="309"/>
        <v>1.373995800000003</v>
      </c>
      <c r="S3340" s="1">
        <f t="shared" si="310"/>
        <v>107.48493604619242</v>
      </c>
      <c r="T3340" s="1">
        <f t="shared" si="311"/>
        <v>103.66706635380757</v>
      </c>
      <c r="U3340" s="1" t="str">
        <f t="shared" si="312"/>
        <v>Change UP</v>
      </c>
      <c r="V3340" s="1" t="str">
        <f t="shared" si="313"/>
        <v/>
      </c>
      <c r="W3340" s="1" t="str">
        <f t="shared" si="314"/>
        <v/>
      </c>
    </row>
    <row r="3341" spans="1:23" x14ac:dyDescent="0.25">
      <c r="A3341" s="3">
        <v>45027</v>
      </c>
      <c r="B3341">
        <v>106.91999800000001</v>
      </c>
      <c r="C3341">
        <v>107.220001</v>
      </c>
      <c r="D3341">
        <v>105.279999</v>
      </c>
      <c r="E3341">
        <v>106.120003</v>
      </c>
      <c r="F3341">
        <v>124.4</v>
      </c>
      <c r="G3341">
        <v>18721300</v>
      </c>
      <c r="I3341" s="2">
        <f t="shared" si="300"/>
        <v>106.83999866666666</v>
      </c>
      <c r="J3341" s="2">
        <f t="shared" si="301"/>
        <v>105.70999633333332</v>
      </c>
      <c r="K3341" s="2">
        <f t="shared" si="302"/>
        <v>104.46999566666666</v>
      </c>
      <c r="L3341" s="2">
        <f t="shared" si="303"/>
        <v>103.33999333333333</v>
      </c>
      <c r="M3341" s="2">
        <f t="shared" si="304"/>
        <v>108.07999933333332</v>
      </c>
      <c r="N3341" s="2">
        <f t="shared" si="305"/>
        <v>109.21000166666666</v>
      </c>
      <c r="O3341" s="2">
        <f t="shared" si="306"/>
        <v>110.45000233333332</v>
      </c>
      <c r="P3341" s="10" t="str">
        <f t="shared" si="307"/>
        <v/>
      </c>
      <c r="Q3341" s="2">
        <f t="shared" si="308"/>
        <v>106.1660006</v>
      </c>
      <c r="R3341" s="2">
        <f t="shared" si="309"/>
        <v>-4.5997600000006855E-2</v>
      </c>
      <c r="S3341" s="1">
        <f t="shared" si="310"/>
        <v>107.91526596037598</v>
      </c>
      <c r="T3341" s="1">
        <f t="shared" si="311"/>
        <v>104.41673523962403</v>
      </c>
      <c r="U3341" s="1" t="str">
        <f t="shared" si="312"/>
        <v>Change UP</v>
      </c>
      <c r="V3341" s="1" t="str">
        <f t="shared" si="313"/>
        <v/>
      </c>
      <c r="W3341" s="1" t="str">
        <f t="shared" si="314"/>
        <v/>
      </c>
    </row>
    <row r="3342" spans="1:23" x14ac:dyDescent="0.25">
      <c r="A3342" s="3">
        <v>45028</v>
      </c>
      <c r="B3342">
        <v>107.389999</v>
      </c>
      <c r="C3342">
        <v>107.58699799999999</v>
      </c>
      <c r="D3342">
        <v>104.970001</v>
      </c>
      <c r="E3342">
        <v>105.220001</v>
      </c>
      <c r="F3342">
        <v>124.4</v>
      </c>
      <c r="G3342">
        <v>22761600</v>
      </c>
      <c r="I3342" s="2">
        <f t="shared" si="300"/>
        <v>106.20666766666666</v>
      </c>
      <c r="J3342" s="2">
        <f t="shared" si="301"/>
        <v>105.19333433333333</v>
      </c>
      <c r="K3342" s="2">
        <f t="shared" si="302"/>
        <v>104.26666566666667</v>
      </c>
      <c r="L3342" s="2">
        <f t="shared" si="303"/>
        <v>103.25333233333333</v>
      </c>
      <c r="M3342" s="2">
        <f t="shared" si="304"/>
        <v>107.13333633333332</v>
      </c>
      <c r="N3342" s="2">
        <f t="shared" si="305"/>
        <v>108.14666966666665</v>
      </c>
      <c r="O3342" s="2">
        <f t="shared" si="306"/>
        <v>109.07333833333331</v>
      </c>
      <c r="P3342" s="10" t="str">
        <f t="shared" si="307"/>
        <v/>
      </c>
      <c r="Q3342" s="2">
        <f t="shared" si="308"/>
        <v>106.40800039999999</v>
      </c>
      <c r="R3342" s="2">
        <f t="shared" si="309"/>
        <v>-1.1879993999999954</v>
      </c>
      <c r="S3342" s="1">
        <f t="shared" si="310"/>
        <v>108.01823997907194</v>
      </c>
      <c r="T3342" s="1">
        <f t="shared" si="311"/>
        <v>104.79776082092805</v>
      </c>
      <c r="U3342" s="1" t="str">
        <f t="shared" si="312"/>
        <v>Change UP</v>
      </c>
      <c r="V3342" s="1" t="str">
        <f t="shared" si="313"/>
        <v/>
      </c>
      <c r="W3342" s="1" t="str">
        <f t="shared" si="314"/>
        <v/>
      </c>
    </row>
    <row r="3343" spans="1:23" x14ac:dyDescent="0.25">
      <c r="A3343" s="3">
        <v>45029</v>
      </c>
      <c r="B3343">
        <v>106.470001</v>
      </c>
      <c r="C3343">
        <v>108.264999</v>
      </c>
      <c r="D3343">
        <v>106.44000200000001</v>
      </c>
      <c r="E3343">
        <v>108.19000200000001</v>
      </c>
      <c r="F3343">
        <v>124.4</v>
      </c>
      <c r="G3343">
        <v>21650700</v>
      </c>
      <c r="I3343" s="2">
        <f t="shared" si="300"/>
        <v>105.92566666666666</v>
      </c>
      <c r="J3343" s="2">
        <f t="shared" si="301"/>
        <v>104.26433533333332</v>
      </c>
      <c r="K3343" s="2">
        <f t="shared" si="302"/>
        <v>103.30866966666666</v>
      </c>
      <c r="L3343" s="2">
        <f t="shared" si="303"/>
        <v>101.64733833333332</v>
      </c>
      <c r="M3343" s="2">
        <f t="shared" si="304"/>
        <v>106.88133233333332</v>
      </c>
      <c r="N3343" s="2">
        <f t="shared" si="305"/>
        <v>108.54266366666666</v>
      </c>
      <c r="O3343" s="2">
        <f t="shared" si="306"/>
        <v>109.49832933333332</v>
      </c>
      <c r="P3343" s="10" t="str">
        <f t="shared" si="307"/>
        <v>Possibly up</v>
      </c>
      <c r="Q3343" s="2">
        <f t="shared" si="308"/>
        <v>106.428</v>
      </c>
      <c r="R3343" s="2">
        <f t="shared" si="309"/>
        <v>1.7620020000000096</v>
      </c>
      <c r="S3343" s="1">
        <f t="shared" si="310"/>
        <v>108.0187460010976</v>
      </c>
      <c r="T3343" s="1">
        <f t="shared" si="311"/>
        <v>104.8372539989024</v>
      </c>
      <c r="U3343" s="1" t="str">
        <f t="shared" si="312"/>
        <v>Change UP</v>
      </c>
      <c r="V3343" s="1" t="str">
        <f t="shared" si="313"/>
        <v/>
      </c>
      <c r="W3343" s="1" t="str">
        <f t="shared" si="314"/>
        <v/>
      </c>
    </row>
    <row r="3344" spans="1:23" x14ac:dyDescent="0.25">
      <c r="A3344" s="3">
        <v>45030</v>
      </c>
      <c r="B3344">
        <v>107.69000200000001</v>
      </c>
      <c r="C3344">
        <v>109.58000199999999</v>
      </c>
      <c r="D3344">
        <v>107.589996</v>
      </c>
      <c r="E3344">
        <v>109.459999</v>
      </c>
      <c r="F3344">
        <v>124.4</v>
      </c>
      <c r="G3344">
        <v>20758700</v>
      </c>
      <c r="I3344" s="2">
        <f t="shared" si="300"/>
        <v>107.63166766666667</v>
      </c>
      <c r="J3344" s="2">
        <f t="shared" si="301"/>
        <v>106.99833633333334</v>
      </c>
      <c r="K3344" s="2">
        <f t="shared" si="302"/>
        <v>105.80667066666668</v>
      </c>
      <c r="L3344" s="2">
        <f t="shared" si="303"/>
        <v>105.17333933333335</v>
      </c>
      <c r="M3344" s="2">
        <f t="shared" si="304"/>
        <v>108.82333333333334</v>
      </c>
      <c r="N3344" s="2">
        <f t="shared" si="305"/>
        <v>109.45666466666667</v>
      </c>
      <c r="O3344" s="2">
        <f t="shared" si="306"/>
        <v>110.64833033333333</v>
      </c>
      <c r="P3344" s="10" t="str">
        <f t="shared" si="307"/>
        <v>Likely up</v>
      </c>
      <c r="Q3344" s="2">
        <f t="shared" si="308"/>
        <v>107.07600100000002</v>
      </c>
      <c r="R3344" s="2">
        <f t="shared" si="309"/>
        <v>2.383997999999977</v>
      </c>
      <c r="S3344" s="1">
        <f t="shared" si="310"/>
        <v>108.57120358326608</v>
      </c>
      <c r="T3344" s="1">
        <f t="shared" si="311"/>
        <v>105.58079841673396</v>
      </c>
      <c r="U3344" s="1" t="str">
        <f t="shared" si="312"/>
        <v>Change UP</v>
      </c>
      <c r="V3344" s="1" t="str">
        <f t="shared" si="313"/>
        <v/>
      </c>
      <c r="W3344" s="1" t="str">
        <f t="shared" si="314"/>
        <v/>
      </c>
    </row>
    <row r="3345" spans="1:23" x14ac:dyDescent="0.25">
      <c r="A3345" s="3">
        <v>45033</v>
      </c>
      <c r="B3345">
        <v>105.43</v>
      </c>
      <c r="C3345">
        <v>106.709999</v>
      </c>
      <c r="D3345">
        <v>105.32</v>
      </c>
      <c r="E3345">
        <v>106.41999800000001</v>
      </c>
      <c r="F3345">
        <v>124.4</v>
      </c>
      <c r="G3345">
        <v>29043400</v>
      </c>
      <c r="I3345" s="2">
        <f t="shared" si="300"/>
        <v>108.87666566666667</v>
      </c>
      <c r="J3345" s="2">
        <f t="shared" si="301"/>
        <v>108.17332933333334</v>
      </c>
      <c r="K3345" s="2">
        <f t="shared" si="302"/>
        <v>106.88665966666667</v>
      </c>
      <c r="L3345" s="2">
        <f t="shared" si="303"/>
        <v>106.18332333333335</v>
      </c>
      <c r="M3345" s="2">
        <f t="shared" si="304"/>
        <v>110.16333533333334</v>
      </c>
      <c r="N3345" s="2">
        <f t="shared" si="305"/>
        <v>110.86667166666666</v>
      </c>
      <c r="O3345" s="2">
        <f t="shared" si="306"/>
        <v>112.15334133333333</v>
      </c>
      <c r="P3345" s="10" t="str">
        <f t="shared" si="307"/>
        <v>Likely down</v>
      </c>
      <c r="Q3345" s="2">
        <f t="shared" si="308"/>
        <v>107.18800039999999</v>
      </c>
      <c r="R3345" s="2">
        <f t="shared" si="309"/>
        <v>-0.7680023999999861</v>
      </c>
      <c r="S3345" s="1">
        <f t="shared" si="310"/>
        <v>108.86402773778593</v>
      </c>
      <c r="T3345" s="1">
        <f t="shared" si="311"/>
        <v>105.51197306221405</v>
      </c>
      <c r="U3345" s="1" t="str">
        <f t="shared" si="312"/>
        <v>Change UP</v>
      </c>
      <c r="V3345" s="1" t="str">
        <f t="shared" si="313"/>
        <v/>
      </c>
      <c r="W3345" s="1" t="str">
        <f t="shared" si="314"/>
        <v/>
      </c>
    </row>
    <row r="3346" spans="1:23" x14ac:dyDescent="0.25">
      <c r="A3346" s="3">
        <v>45034</v>
      </c>
      <c r="B3346">
        <v>107</v>
      </c>
      <c r="C3346">
        <v>107.050003</v>
      </c>
      <c r="D3346">
        <v>104.779999</v>
      </c>
      <c r="E3346">
        <v>105.120003</v>
      </c>
      <c r="F3346">
        <v>124.4</v>
      </c>
      <c r="G3346">
        <v>17641400</v>
      </c>
      <c r="I3346" s="2">
        <f t="shared" si="300"/>
        <v>106.14999899999999</v>
      </c>
      <c r="J3346" s="2">
        <f t="shared" si="301"/>
        <v>105.58999899999999</v>
      </c>
      <c r="K3346" s="2">
        <f t="shared" si="302"/>
        <v>104.75999999999999</v>
      </c>
      <c r="L3346" s="2">
        <f t="shared" si="303"/>
        <v>104.19999999999999</v>
      </c>
      <c r="M3346" s="2">
        <f t="shared" si="304"/>
        <v>106.97999799999999</v>
      </c>
      <c r="N3346" s="2">
        <f t="shared" si="305"/>
        <v>107.539998</v>
      </c>
      <c r="O3346" s="2">
        <f t="shared" si="306"/>
        <v>108.369997</v>
      </c>
      <c r="P3346" s="10" t="str">
        <f t="shared" si="307"/>
        <v>Possibly down</v>
      </c>
      <c r="Q3346" s="2">
        <f t="shared" si="308"/>
        <v>107.08200059999999</v>
      </c>
      <c r="R3346" s="2">
        <f t="shared" si="309"/>
        <v>-1.9619975999999895</v>
      </c>
      <c r="S3346" s="1">
        <f t="shared" si="310"/>
        <v>108.79323354936845</v>
      </c>
      <c r="T3346" s="1">
        <f t="shared" si="311"/>
        <v>105.37076765063152</v>
      </c>
      <c r="U3346" s="1" t="str">
        <f t="shared" si="312"/>
        <v>Change DOWN</v>
      </c>
      <c r="V3346" s="1" t="str">
        <f t="shared" si="313"/>
        <v>Change DOWN</v>
      </c>
      <c r="W3346" s="1">
        <f t="shared" si="314"/>
        <v>105.120003</v>
      </c>
    </row>
    <row r="3347" spans="1:23" x14ac:dyDescent="0.25">
      <c r="A3347" s="3">
        <v>45035</v>
      </c>
      <c r="B3347">
        <v>104.214996</v>
      </c>
      <c r="C3347">
        <v>105.724998</v>
      </c>
      <c r="D3347">
        <v>103.800003</v>
      </c>
      <c r="E3347">
        <v>105.019997</v>
      </c>
      <c r="F3347">
        <v>124.4</v>
      </c>
      <c r="G3347">
        <v>16732000</v>
      </c>
      <c r="I3347" s="2">
        <f t="shared" si="300"/>
        <v>105.65000166666668</v>
      </c>
      <c r="J3347" s="2">
        <f t="shared" si="301"/>
        <v>104.25000033333336</v>
      </c>
      <c r="K3347" s="2">
        <f t="shared" si="302"/>
        <v>103.37999766666668</v>
      </c>
      <c r="L3347" s="2">
        <f t="shared" si="303"/>
        <v>101.97999633333336</v>
      </c>
      <c r="M3347" s="2">
        <f t="shared" si="304"/>
        <v>106.52000433333336</v>
      </c>
      <c r="N3347" s="2">
        <f t="shared" si="305"/>
        <v>107.92000566666668</v>
      </c>
      <c r="O3347" s="2">
        <f t="shared" si="306"/>
        <v>108.79000833333336</v>
      </c>
      <c r="P3347" s="10" t="str">
        <f t="shared" si="307"/>
        <v/>
      </c>
      <c r="Q3347" s="2">
        <f t="shared" si="308"/>
        <v>106.8820006</v>
      </c>
      <c r="R3347" s="2">
        <f t="shared" si="309"/>
        <v>-1.8620035999999942</v>
      </c>
      <c r="S3347" s="1">
        <f t="shared" si="310"/>
        <v>108.7818208564991</v>
      </c>
      <c r="T3347" s="1">
        <f t="shared" si="311"/>
        <v>104.9821803435009</v>
      </c>
      <c r="U3347" s="1" t="str">
        <f t="shared" si="312"/>
        <v>Change DOWN</v>
      </c>
      <c r="V3347" s="1" t="str">
        <f t="shared" si="313"/>
        <v/>
      </c>
      <c r="W3347" s="1" t="str">
        <f t="shared" si="314"/>
        <v/>
      </c>
    </row>
    <row r="3348" spans="1:23" x14ac:dyDescent="0.25">
      <c r="A3348" s="3">
        <v>45036</v>
      </c>
      <c r="B3348">
        <v>104.650002</v>
      </c>
      <c r="C3348">
        <v>106.88800000000001</v>
      </c>
      <c r="D3348">
        <v>104.639999</v>
      </c>
      <c r="E3348">
        <v>105.900002</v>
      </c>
      <c r="F3348">
        <v>124.4</v>
      </c>
      <c r="G3348">
        <v>22515300</v>
      </c>
      <c r="I3348" s="2">
        <f t="shared" si="300"/>
        <v>104.84833266666668</v>
      </c>
      <c r="J3348" s="2">
        <f t="shared" si="301"/>
        <v>103.97166733333336</v>
      </c>
      <c r="K3348" s="2">
        <f t="shared" si="302"/>
        <v>102.92333766666668</v>
      </c>
      <c r="L3348" s="2">
        <f t="shared" si="303"/>
        <v>102.04667233333336</v>
      </c>
      <c r="M3348" s="2">
        <f t="shared" si="304"/>
        <v>105.89666233333335</v>
      </c>
      <c r="N3348" s="2">
        <f t="shared" si="305"/>
        <v>106.77332766666667</v>
      </c>
      <c r="O3348" s="2">
        <f t="shared" si="306"/>
        <v>107.82165733333335</v>
      </c>
      <c r="P3348" s="10" t="str">
        <f t="shared" si="307"/>
        <v>Possibly up</v>
      </c>
      <c r="Q3348" s="2">
        <f t="shared" si="308"/>
        <v>106.84199980000001</v>
      </c>
      <c r="R3348" s="2">
        <f t="shared" si="309"/>
        <v>-0.94199780000000999</v>
      </c>
      <c r="S3348" s="1">
        <f t="shared" si="310"/>
        <v>108.78712720225589</v>
      </c>
      <c r="T3348" s="1">
        <f t="shared" si="311"/>
        <v>104.89687239774413</v>
      </c>
      <c r="U3348" s="1" t="str">
        <f t="shared" si="312"/>
        <v>Change DOWN</v>
      </c>
      <c r="V3348" s="1" t="str">
        <f t="shared" si="313"/>
        <v/>
      </c>
      <c r="W3348" s="1" t="str">
        <f t="shared" si="314"/>
        <v/>
      </c>
    </row>
    <row r="3349" spans="1:23" x14ac:dyDescent="0.25">
      <c r="A3349" s="3">
        <v>45037</v>
      </c>
      <c r="B3349">
        <v>106.089996</v>
      </c>
      <c r="C3349">
        <v>106.639999</v>
      </c>
      <c r="D3349">
        <v>105.485001</v>
      </c>
      <c r="E3349">
        <v>105.910004</v>
      </c>
      <c r="F3349">
        <v>124.4</v>
      </c>
      <c r="G3349">
        <v>22379000</v>
      </c>
      <c r="I3349" s="2">
        <f t="shared" si="300"/>
        <v>105.80933366666666</v>
      </c>
      <c r="J3349" s="2">
        <f t="shared" si="301"/>
        <v>104.73066733333332</v>
      </c>
      <c r="K3349" s="2">
        <f t="shared" si="302"/>
        <v>103.56133266666666</v>
      </c>
      <c r="L3349" s="2">
        <f t="shared" si="303"/>
        <v>102.48266633333331</v>
      </c>
      <c r="M3349" s="2">
        <f t="shared" si="304"/>
        <v>106.97866833333332</v>
      </c>
      <c r="N3349" s="2">
        <f t="shared" si="305"/>
        <v>108.05733466666666</v>
      </c>
      <c r="O3349" s="2">
        <f t="shared" si="306"/>
        <v>109.22666933333332</v>
      </c>
      <c r="P3349" s="10" t="str">
        <f t="shared" si="307"/>
        <v/>
      </c>
      <c r="Q3349" s="2">
        <f t="shared" si="308"/>
        <v>106.3839998</v>
      </c>
      <c r="R3349" s="2">
        <f t="shared" si="309"/>
        <v>-0.4739957999999973</v>
      </c>
      <c r="S3349" s="1">
        <f t="shared" si="310"/>
        <v>108.19752622440265</v>
      </c>
      <c r="T3349" s="1">
        <f t="shared" si="311"/>
        <v>104.57047337559735</v>
      </c>
      <c r="U3349" s="1" t="str">
        <f t="shared" si="312"/>
        <v>Change DOWN</v>
      </c>
      <c r="V3349" s="1" t="str">
        <f t="shared" si="313"/>
        <v/>
      </c>
      <c r="W3349" s="1" t="str">
        <f t="shared" si="314"/>
        <v/>
      </c>
    </row>
    <row r="3350" spans="1:23" x14ac:dyDescent="0.25">
      <c r="A3350" s="3">
        <v>45040</v>
      </c>
      <c r="B3350">
        <v>106.050003</v>
      </c>
      <c r="C3350">
        <v>107.32</v>
      </c>
      <c r="D3350">
        <v>105.360001</v>
      </c>
      <c r="E3350">
        <v>106.779999</v>
      </c>
      <c r="F3350">
        <v>124.4</v>
      </c>
      <c r="G3350">
        <v>21410900</v>
      </c>
      <c r="I3350" s="2">
        <f t="shared" si="300"/>
        <v>106.011668</v>
      </c>
      <c r="J3350" s="2">
        <f t="shared" si="301"/>
        <v>105.383337</v>
      </c>
      <c r="K3350" s="2">
        <f t="shared" si="302"/>
        <v>104.85666999999999</v>
      </c>
      <c r="L3350" s="2">
        <f t="shared" si="303"/>
        <v>104.22833899999999</v>
      </c>
      <c r="M3350" s="2">
        <f t="shared" si="304"/>
        <v>106.538335</v>
      </c>
      <c r="N3350" s="2">
        <f t="shared" si="305"/>
        <v>107.16666600000001</v>
      </c>
      <c r="O3350" s="2">
        <f t="shared" si="306"/>
        <v>107.69333300000001</v>
      </c>
      <c r="P3350" s="10" t="str">
        <f t="shared" si="307"/>
        <v>Possibly up</v>
      </c>
      <c r="Q3350" s="2">
        <f t="shared" si="308"/>
        <v>105.6740008</v>
      </c>
      <c r="R3350" s="2">
        <f t="shared" si="309"/>
        <v>1.1059982000000019</v>
      </c>
      <c r="S3350" s="1">
        <f t="shared" si="310"/>
        <v>106.26516922101867</v>
      </c>
      <c r="T3350" s="1">
        <f t="shared" si="311"/>
        <v>105.08283237898134</v>
      </c>
      <c r="U3350" s="1" t="str">
        <f t="shared" si="312"/>
        <v>Change UP</v>
      </c>
      <c r="V3350" s="1" t="str">
        <f t="shared" si="313"/>
        <v>Change UP</v>
      </c>
      <c r="W3350" s="1">
        <f t="shared" si="314"/>
        <v>106.779999</v>
      </c>
    </row>
    <row r="3351" spans="1:23" x14ac:dyDescent="0.25">
      <c r="A3351" s="3">
        <v>45041</v>
      </c>
      <c r="B3351">
        <v>106.610001</v>
      </c>
      <c r="C3351">
        <v>107.44000200000001</v>
      </c>
      <c r="D3351">
        <v>104.55999799999999</v>
      </c>
      <c r="E3351">
        <v>104.610001</v>
      </c>
      <c r="F3351">
        <v>124.4</v>
      </c>
      <c r="G3351">
        <v>31408100</v>
      </c>
      <c r="I3351" s="2">
        <f t="shared" si="300"/>
        <v>106.48666666666668</v>
      </c>
      <c r="J3351" s="2">
        <f t="shared" si="301"/>
        <v>105.65333333333336</v>
      </c>
      <c r="K3351" s="2">
        <f t="shared" si="302"/>
        <v>104.52666766666668</v>
      </c>
      <c r="L3351" s="2">
        <f t="shared" si="303"/>
        <v>103.69333433333337</v>
      </c>
      <c r="M3351" s="2">
        <f t="shared" si="304"/>
        <v>107.61333233333336</v>
      </c>
      <c r="N3351" s="2">
        <f t="shared" si="305"/>
        <v>108.44666566666668</v>
      </c>
      <c r="O3351" s="2">
        <f t="shared" si="306"/>
        <v>109.57333133333336</v>
      </c>
      <c r="P3351" s="10" t="str">
        <f t="shared" si="307"/>
        <v>Possibly down</v>
      </c>
      <c r="Q3351" s="2">
        <f t="shared" si="308"/>
        <v>105.74600100000001</v>
      </c>
      <c r="R3351" s="2">
        <f t="shared" si="309"/>
        <v>-1.1360000000000099</v>
      </c>
      <c r="S3351" s="1">
        <f t="shared" si="310"/>
        <v>106.45991984343286</v>
      </c>
      <c r="T3351" s="1">
        <f t="shared" si="311"/>
        <v>105.03208215656716</v>
      </c>
      <c r="U3351" s="1" t="str">
        <f t="shared" si="312"/>
        <v>Change DOWN</v>
      </c>
      <c r="V3351" s="1" t="str">
        <f t="shared" si="313"/>
        <v>Change DOWN</v>
      </c>
      <c r="W3351" s="1">
        <f t="shared" si="314"/>
        <v>104.610001</v>
      </c>
    </row>
    <row r="3352" spans="1:23" x14ac:dyDescent="0.25">
      <c r="A3352" s="3">
        <v>45042</v>
      </c>
      <c r="B3352">
        <v>105.55999799999999</v>
      </c>
      <c r="C3352">
        <v>107.019997</v>
      </c>
      <c r="D3352">
        <v>103.269997</v>
      </c>
      <c r="E3352">
        <v>104.449997</v>
      </c>
      <c r="F3352">
        <v>124.4</v>
      </c>
      <c r="G3352">
        <v>37068200</v>
      </c>
      <c r="I3352" s="2">
        <f t="shared" si="300"/>
        <v>105.53666700000001</v>
      </c>
      <c r="J3352" s="2">
        <f t="shared" si="301"/>
        <v>103.63333200000001</v>
      </c>
      <c r="K3352" s="2">
        <f t="shared" si="302"/>
        <v>102.65666299999999</v>
      </c>
      <c r="L3352" s="2">
        <f t="shared" si="303"/>
        <v>100.753328</v>
      </c>
      <c r="M3352" s="2">
        <f t="shared" si="304"/>
        <v>106.51333600000002</v>
      </c>
      <c r="N3352" s="2">
        <f t="shared" si="305"/>
        <v>108.41667100000002</v>
      </c>
      <c r="O3352" s="2">
        <f t="shared" si="306"/>
        <v>109.39334000000004</v>
      </c>
      <c r="P3352" s="10" t="str">
        <f t="shared" si="307"/>
        <v/>
      </c>
      <c r="Q3352" s="2">
        <f t="shared" si="308"/>
        <v>105.6440006</v>
      </c>
      <c r="R3352" s="2">
        <f t="shared" si="309"/>
        <v>-1.1940036000000021</v>
      </c>
      <c r="S3352" s="1">
        <f t="shared" si="310"/>
        <v>106.49331246204321</v>
      </c>
      <c r="T3352" s="1">
        <f t="shared" si="311"/>
        <v>104.79468873795679</v>
      </c>
      <c r="U3352" s="1" t="str">
        <f t="shared" si="312"/>
        <v>Change DOWN</v>
      </c>
      <c r="V3352" s="1" t="str">
        <f t="shared" si="313"/>
        <v/>
      </c>
      <c r="W3352" s="1" t="str">
        <f t="shared" si="314"/>
        <v/>
      </c>
    </row>
    <row r="3353" spans="1:23" x14ac:dyDescent="0.25">
      <c r="A3353" s="3">
        <v>45043</v>
      </c>
      <c r="B3353">
        <v>105.230003</v>
      </c>
      <c r="C3353">
        <v>109.150002</v>
      </c>
      <c r="D3353">
        <v>104.41999800000001</v>
      </c>
      <c r="E3353">
        <v>108.370003</v>
      </c>
      <c r="F3353">
        <v>124.4</v>
      </c>
      <c r="G3353">
        <v>38235200</v>
      </c>
      <c r="I3353" s="2">
        <f t="shared" si="300"/>
        <v>104.91333033333335</v>
      </c>
      <c r="J3353" s="2">
        <f t="shared" si="301"/>
        <v>102.80666366666669</v>
      </c>
      <c r="K3353" s="2">
        <f t="shared" si="302"/>
        <v>101.16333033333335</v>
      </c>
      <c r="L3353" s="2">
        <f t="shared" si="303"/>
        <v>99.056663666666694</v>
      </c>
      <c r="M3353" s="2">
        <f t="shared" si="304"/>
        <v>106.55666366666669</v>
      </c>
      <c r="N3353" s="2">
        <f t="shared" si="305"/>
        <v>108.66333033333335</v>
      </c>
      <c r="O3353" s="2">
        <f t="shared" si="306"/>
        <v>110.30666366666669</v>
      </c>
      <c r="P3353" s="10" t="str">
        <f t="shared" si="307"/>
        <v>Possibly up</v>
      </c>
      <c r="Q3353" s="2">
        <f t="shared" si="308"/>
        <v>105.53000059999999</v>
      </c>
      <c r="R3353" s="2">
        <f t="shared" si="309"/>
        <v>2.840002400000003</v>
      </c>
      <c r="S3353" s="1">
        <f t="shared" si="310"/>
        <v>106.51191284913803</v>
      </c>
      <c r="T3353" s="1">
        <f t="shared" si="311"/>
        <v>104.54808835086196</v>
      </c>
      <c r="U3353" s="1" t="str">
        <f t="shared" si="312"/>
        <v>Change UP</v>
      </c>
      <c r="V3353" s="1" t="str">
        <f t="shared" si="313"/>
        <v>Change UP</v>
      </c>
      <c r="W3353" s="1">
        <f t="shared" si="314"/>
        <v>108.370003</v>
      </c>
    </row>
    <row r="3354" spans="1:23" x14ac:dyDescent="0.25">
      <c r="A3354" s="3">
        <v>45044</v>
      </c>
      <c r="B3354">
        <v>107.800003</v>
      </c>
      <c r="C3354">
        <v>108.290001</v>
      </c>
      <c r="D3354">
        <v>106.040001</v>
      </c>
      <c r="E3354">
        <v>108.220001</v>
      </c>
      <c r="F3354">
        <v>124.4</v>
      </c>
      <c r="G3354">
        <v>23957900</v>
      </c>
      <c r="I3354" s="2">
        <f t="shared" si="300"/>
        <v>107.31333433333333</v>
      </c>
      <c r="J3354" s="2">
        <f t="shared" si="301"/>
        <v>105.47666666666666</v>
      </c>
      <c r="K3354" s="2">
        <f t="shared" si="302"/>
        <v>102.58333033333334</v>
      </c>
      <c r="L3354" s="2">
        <f t="shared" si="303"/>
        <v>100.74666266666667</v>
      </c>
      <c r="M3354" s="2">
        <f t="shared" si="304"/>
        <v>110.20667066666665</v>
      </c>
      <c r="N3354" s="2">
        <f t="shared" si="305"/>
        <v>112.04333833333332</v>
      </c>
      <c r="O3354" s="2">
        <f t="shared" si="306"/>
        <v>114.93667466666665</v>
      </c>
      <c r="P3354" s="10" t="str">
        <f t="shared" si="307"/>
        <v/>
      </c>
      <c r="Q3354" s="2">
        <f t="shared" si="308"/>
        <v>106.0240008</v>
      </c>
      <c r="R3354" s="2">
        <f t="shared" si="309"/>
        <v>2.1960002000000003</v>
      </c>
      <c r="S3354" s="1">
        <f t="shared" si="310"/>
        <v>107.64920373102375</v>
      </c>
      <c r="T3354" s="1">
        <f t="shared" si="311"/>
        <v>104.39879786897625</v>
      </c>
      <c r="U3354" s="1" t="str">
        <f t="shared" si="312"/>
        <v>Change UP</v>
      </c>
      <c r="V3354" s="1" t="str">
        <f t="shared" si="313"/>
        <v/>
      </c>
      <c r="W3354" s="1" t="str">
        <f t="shared" si="314"/>
        <v/>
      </c>
    </row>
    <row r="3355" spans="1:23" x14ac:dyDescent="0.25">
      <c r="A3355" s="3">
        <v>45047</v>
      </c>
      <c r="B3355">
        <v>107.720001</v>
      </c>
      <c r="C3355">
        <v>108.68</v>
      </c>
      <c r="D3355">
        <v>107.5</v>
      </c>
      <c r="E3355">
        <v>107.709999</v>
      </c>
      <c r="F3355">
        <v>124.4</v>
      </c>
      <c r="G3355">
        <v>20926300</v>
      </c>
      <c r="I3355" s="2">
        <f t="shared" si="300"/>
        <v>107.51666766666666</v>
      </c>
      <c r="J3355" s="2">
        <f t="shared" si="301"/>
        <v>106.74333433333332</v>
      </c>
      <c r="K3355" s="2">
        <f t="shared" si="302"/>
        <v>105.26666766666666</v>
      </c>
      <c r="L3355" s="2">
        <f t="shared" si="303"/>
        <v>104.49333433333332</v>
      </c>
      <c r="M3355" s="2">
        <f t="shared" si="304"/>
        <v>108.99333433333332</v>
      </c>
      <c r="N3355" s="2">
        <f t="shared" si="305"/>
        <v>109.76666766666666</v>
      </c>
      <c r="O3355" s="2">
        <f t="shared" si="306"/>
        <v>111.24333433333332</v>
      </c>
      <c r="P3355" s="10" t="str">
        <f t="shared" si="307"/>
        <v/>
      </c>
      <c r="Q3355" s="2">
        <f t="shared" si="308"/>
        <v>106.48600019999999</v>
      </c>
      <c r="R3355" s="2">
        <f t="shared" si="309"/>
        <v>1.2239988000000039</v>
      </c>
      <c r="S3355" s="1">
        <f t="shared" si="310"/>
        <v>108.37725260568391</v>
      </c>
      <c r="T3355" s="1">
        <f t="shared" si="311"/>
        <v>104.59474779431608</v>
      </c>
      <c r="U3355" s="1" t="str">
        <f t="shared" si="312"/>
        <v>Change UP</v>
      </c>
      <c r="V3355" s="1" t="str">
        <f t="shared" si="313"/>
        <v/>
      </c>
      <c r="W3355" s="1" t="str">
        <f t="shared" si="314"/>
        <v/>
      </c>
    </row>
    <row r="3356" spans="1:23" x14ac:dyDescent="0.25">
      <c r="A3356" s="3">
        <v>45048</v>
      </c>
      <c r="B3356">
        <v>107.660004</v>
      </c>
      <c r="C3356">
        <v>107.730003</v>
      </c>
      <c r="D3356">
        <v>104.5</v>
      </c>
      <c r="E3356">
        <v>105.980003</v>
      </c>
      <c r="F3356">
        <v>124.4</v>
      </c>
      <c r="G3356">
        <v>20343100</v>
      </c>
      <c r="I3356" s="2">
        <f t="shared" si="300"/>
        <v>107.96333299999999</v>
      </c>
      <c r="J3356" s="2">
        <f t="shared" si="301"/>
        <v>107.24666599999998</v>
      </c>
      <c r="K3356" s="2">
        <f t="shared" si="302"/>
        <v>106.78333299999998</v>
      </c>
      <c r="L3356" s="2">
        <f t="shared" si="303"/>
        <v>106.06666599999997</v>
      </c>
      <c r="M3356" s="2">
        <f t="shared" si="304"/>
        <v>108.42666599999998</v>
      </c>
      <c r="N3356" s="2">
        <f t="shared" si="305"/>
        <v>109.143333</v>
      </c>
      <c r="O3356" s="2">
        <f t="shared" si="306"/>
        <v>109.60666599999999</v>
      </c>
      <c r="P3356" s="10" t="str">
        <f t="shared" si="307"/>
        <v>Definitely down</v>
      </c>
      <c r="Q3356" s="2">
        <f t="shared" si="308"/>
        <v>106.6720002</v>
      </c>
      <c r="R3356" s="2">
        <f t="shared" si="309"/>
        <v>-0.69199720000000298</v>
      </c>
      <c r="S3356" s="1">
        <f t="shared" si="310"/>
        <v>108.64342737441076</v>
      </c>
      <c r="T3356" s="1">
        <f t="shared" si="311"/>
        <v>104.70057302558924</v>
      </c>
      <c r="U3356" s="1" t="str">
        <f t="shared" si="312"/>
        <v>Change UP</v>
      </c>
      <c r="V3356" s="1" t="str">
        <f t="shared" si="313"/>
        <v/>
      </c>
      <c r="W3356" s="1" t="str">
        <f t="shared" si="314"/>
        <v/>
      </c>
    </row>
    <row r="3357" spans="1:23" x14ac:dyDescent="0.25">
      <c r="A3357" s="3">
        <v>45049</v>
      </c>
      <c r="B3357">
        <v>106.220001</v>
      </c>
      <c r="C3357">
        <v>108.129997</v>
      </c>
      <c r="D3357">
        <v>105.620003</v>
      </c>
      <c r="E3357">
        <v>106.120003</v>
      </c>
      <c r="F3357">
        <v>124.4</v>
      </c>
      <c r="G3357">
        <v>17116300</v>
      </c>
      <c r="I3357" s="2">
        <f t="shared" si="300"/>
        <v>106.070002</v>
      </c>
      <c r="J3357" s="2">
        <f t="shared" si="301"/>
        <v>104.41000100000001</v>
      </c>
      <c r="K3357" s="2">
        <f t="shared" si="302"/>
        <v>102.83999900000001</v>
      </c>
      <c r="L3357" s="2">
        <f t="shared" si="303"/>
        <v>101.17999800000001</v>
      </c>
      <c r="M3357" s="2">
        <f t="shared" si="304"/>
        <v>107.640004</v>
      </c>
      <c r="N3357" s="2">
        <f t="shared" si="305"/>
        <v>109.300005</v>
      </c>
      <c r="O3357" s="2">
        <f t="shared" si="306"/>
        <v>110.870007</v>
      </c>
      <c r="P3357" s="10" t="str">
        <f t="shared" si="307"/>
        <v/>
      </c>
      <c r="Q3357" s="2">
        <f t="shared" si="308"/>
        <v>106.94600059999998</v>
      </c>
      <c r="R3357" s="2">
        <f t="shared" si="309"/>
        <v>-0.82599759999997957</v>
      </c>
      <c r="S3357" s="1">
        <f t="shared" si="310"/>
        <v>108.63402746175508</v>
      </c>
      <c r="T3357" s="1">
        <f t="shared" si="311"/>
        <v>105.25797373824487</v>
      </c>
      <c r="U3357" s="1" t="str">
        <f t="shared" si="312"/>
        <v>Change UP</v>
      </c>
      <c r="V3357" s="1" t="str">
        <f t="shared" si="313"/>
        <v/>
      </c>
      <c r="W3357" s="1" t="str">
        <f t="shared" si="314"/>
        <v/>
      </c>
    </row>
    <row r="3358" spans="1:23" x14ac:dyDescent="0.25">
      <c r="A3358" s="3">
        <v>45050</v>
      </c>
      <c r="B3358">
        <v>106.160004</v>
      </c>
      <c r="C3358">
        <v>106.300003</v>
      </c>
      <c r="D3358">
        <v>104.699997</v>
      </c>
      <c r="E3358">
        <v>105.209999</v>
      </c>
      <c r="F3358">
        <v>124.4</v>
      </c>
      <c r="G3358">
        <v>19780600</v>
      </c>
      <c r="I3358" s="2">
        <f t="shared" si="300"/>
        <v>106.62333433333333</v>
      </c>
      <c r="J3358" s="2">
        <f t="shared" si="301"/>
        <v>105.11667166666666</v>
      </c>
      <c r="K3358" s="2">
        <f t="shared" si="302"/>
        <v>104.11334033333333</v>
      </c>
      <c r="L3358" s="2">
        <f t="shared" si="303"/>
        <v>102.60667766666666</v>
      </c>
      <c r="M3358" s="2">
        <f t="shared" si="304"/>
        <v>107.62666566666667</v>
      </c>
      <c r="N3358" s="2">
        <f t="shared" si="305"/>
        <v>109.13332833333334</v>
      </c>
      <c r="O3358" s="2">
        <f t="shared" si="306"/>
        <v>110.13665966666667</v>
      </c>
      <c r="P3358" s="10" t="str">
        <f t="shared" si="307"/>
        <v/>
      </c>
      <c r="Q3358" s="2">
        <f t="shared" si="308"/>
        <v>107.28000179999999</v>
      </c>
      <c r="R3358" s="2">
        <f t="shared" si="309"/>
        <v>-2.0700027999999975</v>
      </c>
      <c r="S3358" s="1">
        <f t="shared" si="310"/>
        <v>108.43024012313272</v>
      </c>
      <c r="T3358" s="1">
        <f t="shared" si="311"/>
        <v>106.12976347686727</v>
      </c>
      <c r="U3358" s="1" t="str">
        <f t="shared" si="312"/>
        <v>Change DOWN</v>
      </c>
      <c r="V3358" s="1" t="str">
        <f t="shared" si="313"/>
        <v>Change DOWN</v>
      </c>
      <c r="W3358" s="1">
        <f t="shared" si="314"/>
        <v>105.209999</v>
      </c>
    </row>
    <row r="3359" spans="1:23" x14ac:dyDescent="0.25">
      <c r="A3359" s="3">
        <v>45051</v>
      </c>
      <c r="B3359">
        <v>105.32</v>
      </c>
      <c r="C3359">
        <v>106.44000200000001</v>
      </c>
      <c r="D3359">
        <v>104.738998</v>
      </c>
      <c r="E3359">
        <v>106.214996</v>
      </c>
      <c r="F3359">
        <v>124.4</v>
      </c>
      <c r="G3359">
        <v>20705300</v>
      </c>
      <c r="I3359" s="2">
        <f t="shared" ref="I3359:I3422" si="315">AVERAGE(C3358:E3358)</f>
        <v>105.40333299999999</v>
      </c>
      <c r="J3359" s="2">
        <f t="shared" ref="J3359:J3422" si="316">(2*I3359)-C3358</f>
        <v>104.50666299999997</v>
      </c>
      <c r="K3359" s="2">
        <f t="shared" ref="K3359:K3422" si="317">I3359-(C3358-D3358)</f>
        <v>103.80332699999998</v>
      </c>
      <c r="L3359" s="2">
        <f t="shared" ref="L3359:L3422" si="318">D3358-2*(C3358-I3359)</f>
        <v>102.90665699999997</v>
      </c>
      <c r="M3359" s="2">
        <f t="shared" ref="M3359:M3422" si="319">(2*I3359)-D3358</f>
        <v>106.10666899999998</v>
      </c>
      <c r="N3359" s="2">
        <f t="shared" ref="N3359:N3422" si="320">I3359+(C3358-D3358)</f>
        <v>107.003339</v>
      </c>
      <c r="O3359" s="2">
        <f t="shared" ref="O3359:O3422" si="321">C3358+2*(I3359-D3358)</f>
        <v>107.70667499999999</v>
      </c>
      <c r="P3359" s="10" t="str">
        <f t="shared" ref="P3359:P3422" si="322">IF(E3359&lt;L3359,"Definitely down",IF(AND(E3359&lt;J3359,E3359&lt;K3359),"Likely down",IF(E3359&lt;J3359,"Possibly down",IF(E3359&gt;O3359,"Definitely up",IF(AND(E3359&gt;M3359,E3359&gt;N3359),"Likely up",IF(E3359&gt;M3359,"Possibly up",""))))))</f>
        <v>Possibly up</v>
      </c>
      <c r="Q3359" s="2">
        <f t="shared" ref="Q3359:Q3422" si="323">AVERAGE(E3354:E3358)</f>
        <v>106.64800099999999</v>
      </c>
      <c r="R3359" s="2">
        <f t="shared" ref="R3359:R3422" si="324">E3359-Q3359</f>
        <v>-0.43300499999999431</v>
      </c>
      <c r="S3359" s="1">
        <f t="shared" si="310"/>
        <v>107.91210905709163</v>
      </c>
      <c r="T3359" s="1">
        <f t="shared" si="311"/>
        <v>105.38389294290836</v>
      </c>
      <c r="U3359" s="1" t="str">
        <f t="shared" si="312"/>
        <v>Change DOWN</v>
      </c>
      <c r="V3359" s="1" t="str">
        <f t="shared" si="313"/>
        <v/>
      </c>
      <c r="W3359" s="1" t="str">
        <f t="shared" si="314"/>
        <v/>
      </c>
    </row>
    <row r="3360" spans="1:23" x14ac:dyDescent="0.25">
      <c r="A3360" s="3">
        <v>45054</v>
      </c>
      <c r="B3360">
        <v>105.79499800000001</v>
      </c>
      <c r="C3360">
        <v>108.41999800000001</v>
      </c>
      <c r="D3360">
        <v>105.790001</v>
      </c>
      <c r="E3360">
        <v>108.239998</v>
      </c>
      <c r="F3360">
        <v>124.4</v>
      </c>
      <c r="G3360">
        <v>17266000</v>
      </c>
      <c r="I3360" s="2">
        <f t="shared" si="315"/>
        <v>105.79799866666667</v>
      </c>
      <c r="J3360" s="2">
        <f t="shared" si="316"/>
        <v>105.15599533333334</v>
      </c>
      <c r="K3360" s="2">
        <f t="shared" si="317"/>
        <v>104.09699466666666</v>
      </c>
      <c r="L3360" s="2">
        <f t="shared" si="318"/>
        <v>103.45499133333333</v>
      </c>
      <c r="M3360" s="2">
        <f t="shared" si="319"/>
        <v>106.85699933333335</v>
      </c>
      <c r="N3360" s="2">
        <f t="shared" si="320"/>
        <v>107.49900266666668</v>
      </c>
      <c r="O3360" s="2">
        <f t="shared" si="321"/>
        <v>108.55800333333336</v>
      </c>
      <c r="P3360" s="10" t="str">
        <f t="shared" si="322"/>
        <v>Likely up</v>
      </c>
      <c r="Q3360" s="2">
        <f t="shared" si="323"/>
        <v>106.247</v>
      </c>
      <c r="R3360" s="2">
        <f t="shared" si="324"/>
        <v>1.992998</v>
      </c>
      <c r="S3360" s="1">
        <f t="shared" ref="S3360:S3423" si="325">AVERAGE(E3355:E3359)+$X$2*_xlfn.STDEV.S(E3355:E3359)</f>
        <v>107.15586977065419</v>
      </c>
      <c r="T3360" s="1">
        <f t="shared" ref="T3360:T3423" si="326">AVERAGE(E3355:E3359)-$X$2*_xlfn.STDEV.S(E3355:E3359)</f>
        <v>105.33813022934581</v>
      </c>
      <c r="U3360" s="1" t="str">
        <f t="shared" ref="U3360:U3423" si="327">IF(E3360&gt;S3360,"Change UP",IF(E3360&lt;T3360,"Change DOWN",U3359))</f>
        <v>Change UP</v>
      </c>
      <c r="V3360" s="1" t="str">
        <f t="shared" ref="V3360:V3423" si="328">IF(U3360=U3359,"",U3360)</f>
        <v>Change UP</v>
      </c>
      <c r="W3360" s="1">
        <f t="shared" ref="W3360:W3423" si="329">IF(V3360&lt;&gt;"",E3360,"")</f>
        <v>108.239998</v>
      </c>
    </row>
    <row r="3361" spans="1:23" x14ac:dyDescent="0.25">
      <c r="A3361" s="3">
        <v>45055</v>
      </c>
      <c r="B3361">
        <v>108.779999</v>
      </c>
      <c r="C3361">
        <v>110.595001</v>
      </c>
      <c r="D3361">
        <v>107.724998</v>
      </c>
      <c r="E3361">
        <v>107.94000200000001</v>
      </c>
      <c r="F3361">
        <v>124.4</v>
      </c>
      <c r="G3361">
        <v>24782400</v>
      </c>
      <c r="I3361" s="2">
        <f t="shared" si="315"/>
        <v>107.48333233333334</v>
      </c>
      <c r="J3361" s="2">
        <f t="shared" si="316"/>
        <v>106.54666666666667</v>
      </c>
      <c r="K3361" s="2">
        <f t="shared" si="317"/>
        <v>104.85333533333333</v>
      </c>
      <c r="L3361" s="2">
        <f t="shared" si="318"/>
        <v>103.91666966666666</v>
      </c>
      <c r="M3361" s="2">
        <f t="shared" si="319"/>
        <v>109.17666366666667</v>
      </c>
      <c r="N3361" s="2">
        <f t="shared" si="320"/>
        <v>110.11332933333334</v>
      </c>
      <c r="O3361" s="2">
        <f t="shared" si="321"/>
        <v>111.80666066666667</v>
      </c>
      <c r="P3361" s="10" t="str">
        <f t="shared" si="322"/>
        <v/>
      </c>
      <c r="Q3361" s="2">
        <f t="shared" si="323"/>
        <v>106.35299979999999</v>
      </c>
      <c r="R3361" s="2">
        <f t="shared" si="324"/>
        <v>1.5870022000000148</v>
      </c>
      <c r="S3361" s="1">
        <f t="shared" si="325"/>
        <v>107.47990620760876</v>
      </c>
      <c r="T3361" s="1">
        <f t="shared" si="326"/>
        <v>105.22609339239122</v>
      </c>
      <c r="U3361" s="1" t="str">
        <f t="shared" si="327"/>
        <v>Change UP</v>
      </c>
      <c r="V3361" s="1" t="str">
        <f t="shared" si="328"/>
        <v/>
      </c>
      <c r="W3361" s="1" t="str">
        <f t="shared" si="329"/>
        <v/>
      </c>
    </row>
    <row r="3362" spans="1:23" x14ac:dyDescent="0.25">
      <c r="A3362" s="3">
        <v>45056</v>
      </c>
      <c r="B3362">
        <v>108.550003</v>
      </c>
      <c r="C3362">
        <v>113.510002</v>
      </c>
      <c r="D3362">
        <v>108.480003</v>
      </c>
      <c r="E3362">
        <v>112.279999</v>
      </c>
      <c r="F3362">
        <v>124.4</v>
      </c>
      <c r="G3362">
        <v>47533500</v>
      </c>
      <c r="I3362" s="2">
        <f t="shared" si="315"/>
        <v>108.75333366666666</v>
      </c>
      <c r="J3362" s="2">
        <f t="shared" si="316"/>
        <v>106.91166633333333</v>
      </c>
      <c r="K3362" s="2">
        <f t="shared" si="317"/>
        <v>105.88333066666667</v>
      </c>
      <c r="L3362" s="2">
        <f t="shared" si="318"/>
        <v>104.04166333333333</v>
      </c>
      <c r="M3362" s="2">
        <f t="shared" si="319"/>
        <v>109.78166933333333</v>
      </c>
      <c r="N3362" s="2">
        <f t="shared" si="320"/>
        <v>111.62333666666666</v>
      </c>
      <c r="O3362" s="2">
        <f t="shared" si="321"/>
        <v>112.65167233333332</v>
      </c>
      <c r="P3362" s="10" t="str">
        <f t="shared" si="322"/>
        <v>Likely up</v>
      </c>
      <c r="Q3362" s="2">
        <f t="shared" si="323"/>
        <v>106.7449996</v>
      </c>
      <c r="R3362" s="2">
        <f t="shared" si="324"/>
        <v>5.5349994000000038</v>
      </c>
      <c r="S3362" s="1">
        <f t="shared" si="325"/>
        <v>108.03832886589029</v>
      </c>
      <c r="T3362" s="1">
        <f t="shared" si="326"/>
        <v>105.45167033410971</v>
      </c>
      <c r="U3362" s="1" t="str">
        <f t="shared" si="327"/>
        <v>Change UP</v>
      </c>
      <c r="V3362" s="1" t="str">
        <f t="shared" si="328"/>
        <v/>
      </c>
      <c r="W3362" s="1" t="str">
        <f t="shared" si="329"/>
        <v/>
      </c>
    </row>
    <row r="3363" spans="1:23" x14ac:dyDescent="0.25">
      <c r="A3363" s="3">
        <v>45057</v>
      </c>
      <c r="B3363">
        <v>115.860001</v>
      </c>
      <c r="C3363">
        <v>118.44000200000001</v>
      </c>
      <c r="D3363">
        <v>114.93</v>
      </c>
      <c r="E3363">
        <v>116.900002</v>
      </c>
      <c r="F3363">
        <v>124.4</v>
      </c>
      <c r="G3363">
        <v>57115100</v>
      </c>
      <c r="I3363" s="2">
        <f t="shared" si="315"/>
        <v>111.42333466666666</v>
      </c>
      <c r="J3363" s="2">
        <f t="shared" si="316"/>
        <v>109.33666733333332</v>
      </c>
      <c r="K3363" s="2">
        <f t="shared" si="317"/>
        <v>106.39333566666666</v>
      </c>
      <c r="L3363" s="2">
        <f t="shared" si="318"/>
        <v>104.30666833333332</v>
      </c>
      <c r="M3363" s="2">
        <f t="shared" si="319"/>
        <v>114.36666633333333</v>
      </c>
      <c r="N3363" s="2">
        <f t="shared" si="320"/>
        <v>116.45333366666667</v>
      </c>
      <c r="O3363" s="2">
        <f t="shared" si="321"/>
        <v>119.39666533333333</v>
      </c>
      <c r="P3363" s="10" t="str">
        <f t="shared" si="322"/>
        <v>Likely up</v>
      </c>
      <c r="Q3363" s="2">
        <f t="shared" si="323"/>
        <v>107.9769988</v>
      </c>
      <c r="R3363" s="2">
        <f t="shared" si="324"/>
        <v>8.9230031999999966</v>
      </c>
      <c r="S3363" s="1">
        <f t="shared" si="325"/>
        <v>110.68565574690278</v>
      </c>
      <c r="T3363" s="1">
        <f t="shared" si="326"/>
        <v>105.26834185309723</v>
      </c>
      <c r="U3363" s="1" t="str">
        <f t="shared" si="327"/>
        <v>Change UP</v>
      </c>
      <c r="V3363" s="1" t="str">
        <f t="shared" si="328"/>
        <v/>
      </c>
      <c r="W3363" s="1" t="str">
        <f t="shared" si="329"/>
        <v/>
      </c>
    </row>
    <row r="3364" spans="1:23" x14ac:dyDescent="0.25">
      <c r="A3364" s="3">
        <v>45058</v>
      </c>
      <c r="B3364">
        <v>117</v>
      </c>
      <c r="C3364">
        <v>118.260002</v>
      </c>
      <c r="D3364">
        <v>116.550003</v>
      </c>
      <c r="E3364">
        <v>117.91999800000001</v>
      </c>
      <c r="F3364">
        <v>124.4</v>
      </c>
      <c r="G3364">
        <v>31272500</v>
      </c>
      <c r="I3364" s="2">
        <f t="shared" si="315"/>
        <v>116.75666799999999</v>
      </c>
      <c r="J3364" s="2">
        <f t="shared" si="316"/>
        <v>115.07333399999997</v>
      </c>
      <c r="K3364" s="2">
        <f t="shared" si="317"/>
        <v>113.24666599999999</v>
      </c>
      <c r="L3364" s="2">
        <f t="shared" si="318"/>
        <v>111.56333199999997</v>
      </c>
      <c r="M3364" s="2">
        <f t="shared" si="319"/>
        <v>118.58333599999997</v>
      </c>
      <c r="N3364" s="2">
        <f t="shared" si="320"/>
        <v>120.26666999999999</v>
      </c>
      <c r="O3364" s="2">
        <f t="shared" si="321"/>
        <v>122.09333799999997</v>
      </c>
      <c r="P3364" s="10" t="str">
        <f t="shared" si="322"/>
        <v/>
      </c>
      <c r="Q3364" s="2">
        <f t="shared" si="323"/>
        <v>110.31499939999999</v>
      </c>
      <c r="R3364" s="2">
        <f t="shared" si="324"/>
        <v>7.604998600000016</v>
      </c>
      <c r="S3364" s="1">
        <f t="shared" si="325"/>
        <v>114.61557360613884</v>
      </c>
      <c r="T3364" s="1">
        <f t="shared" si="326"/>
        <v>106.01442519386114</v>
      </c>
      <c r="U3364" s="1" t="str">
        <f t="shared" si="327"/>
        <v>Change UP</v>
      </c>
      <c r="V3364" s="1" t="str">
        <f t="shared" si="328"/>
        <v/>
      </c>
      <c r="W3364" s="1" t="str">
        <f t="shared" si="329"/>
        <v/>
      </c>
    </row>
    <row r="3365" spans="1:23" x14ac:dyDescent="0.25">
      <c r="A3365" s="3">
        <v>45061</v>
      </c>
      <c r="B3365">
        <v>116.489998</v>
      </c>
      <c r="C3365">
        <v>118.79499800000001</v>
      </c>
      <c r="D3365">
        <v>116.480003</v>
      </c>
      <c r="E3365">
        <v>116.959999</v>
      </c>
      <c r="F3365">
        <v>124.4</v>
      </c>
      <c r="G3365">
        <v>22107900</v>
      </c>
      <c r="I3365" s="2">
        <f t="shared" si="315"/>
        <v>117.57666766666667</v>
      </c>
      <c r="J3365" s="2">
        <f t="shared" si="316"/>
        <v>116.89333333333333</v>
      </c>
      <c r="K3365" s="2">
        <f t="shared" si="317"/>
        <v>115.86666866666667</v>
      </c>
      <c r="L3365" s="2">
        <f t="shared" si="318"/>
        <v>115.18333433333333</v>
      </c>
      <c r="M3365" s="2">
        <f t="shared" si="319"/>
        <v>118.60333233333333</v>
      </c>
      <c r="N3365" s="2">
        <f t="shared" si="320"/>
        <v>119.28666666666666</v>
      </c>
      <c r="O3365" s="2">
        <f t="shared" si="321"/>
        <v>120.31333133333332</v>
      </c>
      <c r="P3365" s="10" t="str">
        <f t="shared" si="322"/>
        <v/>
      </c>
      <c r="Q3365" s="2">
        <f t="shared" si="323"/>
        <v>112.65599979999999</v>
      </c>
      <c r="R3365" s="2">
        <f t="shared" si="324"/>
        <v>4.3039992000000069</v>
      </c>
      <c r="S3365" s="1">
        <f t="shared" si="325"/>
        <v>117.33585865129072</v>
      </c>
      <c r="T3365" s="1">
        <f t="shared" si="326"/>
        <v>107.97614094870926</v>
      </c>
      <c r="U3365" s="1" t="str">
        <f t="shared" si="327"/>
        <v>Change UP</v>
      </c>
      <c r="V3365" s="1" t="str">
        <f t="shared" si="328"/>
        <v/>
      </c>
      <c r="W3365" s="1" t="str">
        <f t="shared" si="329"/>
        <v/>
      </c>
    </row>
    <row r="3366" spans="1:23" x14ac:dyDescent="0.25">
      <c r="A3366" s="3">
        <v>45062</v>
      </c>
      <c r="B3366">
        <v>116.83000199999999</v>
      </c>
      <c r="C3366">
        <v>121.199997</v>
      </c>
      <c r="D3366">
        <v>116.83000199999999</v>
      </c>
      <c r="E3366">
        <v>120.089996</v>
      </c>
      <c r="F3366">
        <v>124.4</v>
      </c>
      <c r="G3366">
        <v>32370100</v>
      </c>
      <c r="I3366" s="2">
        <f t="shared" si="315"/>
        <v>117.41166666666668</v>
      </c>
      <c r="J3366" s="2">
        <f t="shared" si="316"/>
        <v>116.02833533333335</v>
      </c>
      <c r="K3366" s="2">
        <f t="shared" si="317"/>
        <v>115.09667166666667</v>
      </c>
      <c r="L3366" s="2">
        <f t="shared" si="318"/>
        <v>113.71334033333333</v>
      </c>
      <c r="M3366" s="2">
        <f t="shared" si="319"/>
        <v>118.34333033333336</v>
      </c>
      <c r="N3366" s="2">
        <f t="shared" si="320"/>
        <v>119.72666166666669</v>
      </c>
      <c r="O3366" s="2">
        <f t="shared" si="321"/>
        <v>120.65832533333337</v>
      </c>
      <c r="P3366" s="10" t="str">
        <f t="shared" si="322"/>
        <v>Likely up</v>
      </c>
      <c r="Q3366" s="2">
        <f t="shared" si="323"/>
        <v>114.4</v>
      </c>
      <c r="R3366" s="2">
        <f t="shared" si="324"/>
        <v>5.6899959999999936</v>
      </c>
      <c r="S3366" s="1">
        <f t="shared" si="325"/>
        <v>118.62551680862869</v>
      </c>
      <c r="T3366" s="1">
        <f t="shared" si="326"/>
        <v>110.17448319137132</v>
      </c>
      <c r="U3366" s="1" t="str">
        <f t="shared" si="327"/>
        <v>Change UP</v>
      </c>
      <c r="V3366" s="1" t="str">
        <f t="shared" si="328"/>
        <v/>
      </c>
      <c r="W3366" s="1" t="str">
        <f t="shared" si="329"/>
        <v/>
      </c>
    </row>
    <row r="3367" spans="1:23" x14ac:dyDescent="0.25">
      <c r="A3367" s="3">
        <v>45063</v>
      </c>
      <c r="B3367">
        <v>120.18</v>
      </c>
      <c r="C3367">
        <v>122.279999</v>
      </c>
      <c r="D3367">
        <v>119.459999</v>
      </c>
      <c r="E3367">
        <v>121.480003</v>
      </c>
      <c r="F3367">
        <v>124.4</v>
      </c>
      <c r="G3367">
        <v>26659600</v>
      </c>
      <c r="I3367" s="2">
        <f t="shared" si="315"/>
        <v>119.37333166666666</v>
      </c>
      <c r="J3367" s="2">
        <f t="shared" si="316"/>
        <v>117.54666633333332</v>
      </c>
      <c r="K3367" s="2">
        <f t="shared" si="317"/>
        <v>115.00333666666666</v>
      </c>
      <c r="L3367" s="2">
        <f t="shared" si="318"/>
        <v>113.17667133333332</v>
      </c>
      <c r="M3367" s="2">
        <f t="shared" si="319"/>
        <v>121.91666133333332</v>
      </c>
      <c r="N3367" s="2">
        <f t="shared" si="320"/>
        <v>123.74332666666666</v>
      </c>
      <c r="O3367" s="2">
        <f t="shared" si="321"/>
        <v>126.28665633333333</v>
      </c>
      <c r="P3367" s="10" t="str">
        <f t="shared" si="322"/>
        <v/>
      </c>
      <c r="Q3367" s="2">
        <f t="shared" si="323"/>
        <v>116.8299988</v>
      </c>
      <c r="R3367" s="2">
        <f t="shared" si="324"/>
        <v>4.6500041999999979</v>
      </c>
      <c r="S3367" s="1">
        <f t="shared" si="325"/>
        <v>119.68219000502197</v>
      </c>
      <c r="T3367" s="1">
        <f t="shared" si="326"/>
        <v>113.97780759497803</v>
      </c>
      <c r="U3367" s="1" t="str">
        <f t="shared" si="327"/>
        <v>Change UP</v>
      </c>
      <c r="V3367" s="1" t="str">
        <f t="shared" si="328"/>
        <v/>
      </c>
      <c r="W3367" s="1" t="str">
        <f t="shared" si="329"/>
        <v/>
      </c>
    </row>
    <row r="3368" spans="1:23" x14ac:dyDescent="0.25">
      <c r="A3368" s="3">
        <v>45064</v>
      </c>
      <c r="B3368">
        <v>121.55999799999999</v>
      </c>
      <c r="C3368">
        <v>123.900002</v>
      </c>
      <c r="D3368">
        <v>121.489998</v>
      </c>
      <c r="E3368">
        <v>123.519997</v>
      </c>
      <c r="F3368">
        <v>124.4</v>
      </c>
      <c r="G3368">
        <v>27014500</v>
      </c>
      <c r="I3368" s="2">
        <f t="shared" si="315"/>
        <v>121.07333366666667</v>
      </c>
      <c r="J3368" s="2">
        <f t="shared" si="316"/>
        <v>119.86666833333334</v>
      </c>
      <c r="K3368" s="2">
        <f t="shared" si="317"/>
        <v>118.25333366666666</v>
      </c>
      <c r="L3368" s="2">
        <f t="shared" si="318"/>
        <v>117.04666833333333</v>
      </c>
      <c r="M3368" s="2">
        <f t="shared" si="319"/>
        <v>122.68666833333334</v>
      </c>
      <c r="N3368" s="2">
        <f t="shared" si="320"/>
        <v>123.89333366666668</v>
      </c>
      <c r="O3368" s="2">
        <f t="shared" si="321"/>
        <v>125.50666833333335</v>
      </c>
      <c r="P3368" s="10" t="str">
        <f t="shared" si="322"/>
        <v>Possibly up</v>
      </c>
      <c r="Q3368" s="2">
        <f t="shared" si="323"/>
        <v>118.66999959999998</v>
      </c>
      <c r="R3368" s="2">
        <f t="shared" si="324"/>
        <v>4.8499974000000208</v>
      </c>
      <c r="S3368" s="1">
        <f t="shared" si="325"/>
        <v>120.7029780086429</v>
      </c>
      <c r="T3368" s="1">
        <f t="shared" si="326"/>
        <v>116.63702119135706</v>
      </c>
      <c r="U3368" s="1" t="str">
        <f t="shared" si="327"/>
        <v>Change UP</v>
      </c>
      <c r="V3368" s="1" t="str">
        <f t="shared" si="328"/>
        <v/>
      </c>
      <c r="W3368" s="1" t="str">
        <f t="shared" si="329"/>
        <v/>
      </c>
    </row>
    <row r="3369" spans="1:23" x14ac:dyDescent="0.25">
      <c r="A3369" s="3">
        <v>45065</v>
      </c>
      <c r="B3369">
        <v>124.199997</v>
      </c>
      <c r="C3369">
        <v>126.478996</v>
      </c>
      <c r="D3369">
        <v>122.720001</v>
      </c>
      <c r="E3369">
        <v>123.25</v>
      </c>
      <c r="F3369">
        <v>124.4</v>
      </c>
      <c r="G3369">
        <v>30251300</v>
      </c>
      <c r="I3369" s="2">
        <f t="shared" si="315"/>
        <v>122.96999899999999</v>
      </c>
      <c r="J3369" s="2">
        <f t="shared" si="316"/>
        <v>122.03999599999997</v>
      </c>
      <c r="K3369" s="2">
        <f t="shared" si="317"/>
        <v>120.55999499999999</v>
      </c>
      <c r="L3369" s="2">
        <f t="shared" si="318"/>
        <v>119.62999199999997</v>
      </c>
      <c r="M3369" s="2">
        <f t="shared" si="319"/>
        <v>124.44999999999997</v>
      </c>
      <c r="N3369" s="2">
        <f t="shared" si="320"/>
        <v>125.38000299999999</v>
      </c>
      <c r="O3369" s="2">
        <f t="shared" si="321"/>
        <v>126.86000399999998</v>
      </c>
      <c r="P3369" s="10" t="str">
        <f t="shared" si="322"/>
        <v/>
      </c>
      <c r="Q3369" s="2">
        <f t="shared" si="323"/>
        <v>119.99399860000001</v>
      </c>
      <c r="R3369" s="2">
        <f t="shared" si="324"/>
        <v>3.2560013999999882</v>
      </c>
      <c r="S3369" s="1">
        <f t="shared" si="325"/>
        <v>122.64714396710814</v>
      </c>
      <c r="T3369" s="1">
        <f t="shared" si="326"/>
        <v>117.34085323289189</v>
      </c>
      <c r="U3369" s="1" t="str">
        <f t="shared" si="327"/>
        <v>Change UP</v>
      </c>
      <c r="V3369" s="1" t="str">
        <f t="shared" si="328"/>
        <v/>
      </c>
      <c r="W3369" s="1" t="str">
        <f t="shared" si="329"/>
        <v/>
      </c>
    </row>
    <row r="3370" spans="1:23" x14ac:dyDescent="0.25">
      <c r="A3370" s="3">
        <v>45068</v>
      </c>
      <c r="B3370">
        <v>123.510002</v>
      </c>
      <c r="C3370">
        <v>127.050003</v>
      </c>
      <c r="D3370">
        <v>123.449997</v>
      </c>
      <c r="E3370">
        <v>125.870003</v>
      </c>
      <c r="F3370">
        <v>124.4</v>
      </c>
      <c r="G3370">
        <v>29760200</v>
      </c>
      <c r="I3370" s="2">
        <f t="shared" si="315"/>
        <v>124.14966566666665</v>
      </c>
      <c r="J3370" s="2">
        <f t="shared" si="316"/>
        <v>121.8203353333333</v>
      </c>
      <c r="K3370" s="2">
        <f t="shared" si="317"/>
        <v>120.39067066666665</v>
      </c>
      <c r="L3370" s="2">
        <f t="shared" si="318"/>
        <v>118.06134033333331</v>
      </c>
      <c r="M3370" s="2">
        <f t="shared" si="319"/>
        <v>125.5793303333333</v>
      </c>
      <c r="N3370" s="2">
        <f t="shared" si="320"/>
        <v>127.90866066666665</v>
      </c>
      <c r="O3370" s="2">
        <f t="shared" si="321"/>
        <v>129.3383253333333</v>
      </c>
      <c r="P3370" s="10" t="str">
        <f t="shared" si="322"/>
        <v>Possibly up</v>
      </c>
      <c r="Q3370" s="2">
        <f t="shared" si="323"/>
        <v>121.05999899999999</v>
      </c>
      <c r="R3370" s="2">
        <f t="shared" si="324"/>
        <v>4.8100040000000064</v>
      </c>
      <c r="S3370" s="1">
        <f t="shared" si="325"/>
        <v>123.74211587478518</v>
      </c>
      <c r="T3370" s="1">
        <f t="shared" si="326"/>
        <v>118.3778821252148</v>
      </c>
      <c r="U3370" s="1" t="str">
        <f t="shared" si="327"/>
        <v>Change UP</v>
      </c>
      <c r="V3370" s="1" t="str">
        <f t="shared" si="328"/>
        <v/>
      </c>
      <c r="W3370" s="1" t="str">
        <f t="shared" si="329"/>
        <v/>
      </c>
    </row>
    <row r="3371" spans="1:23" x14ac:dyDescent="0.25">
      <c r="A3371" s="3">
        <v>45069</v>
      </c>
      <c r="B3371">
        <v>124.93</v>
      </c>
      <c r="C3371">
        <v>125.41999800000001</v>
      </c>
      <c r="D3371">
        <v>123.050003</v>
      </c>
      <c r="E3371">
        <v>123.290001</v>
      </c>
      <c r="F3371">
        <v>124.4</v>
      </c>
      <c r="G3371">
        <v>24477900</v>
      </c>
      <c r="I3371" s="2">
        <f t="shared" si="315"/>
        <v>125.45666766666666</v>
      </c>
      <c r="J3371" s="2">
        <f t="shared" si="316"/>
        <v>123.86333233333332</v>
      </c>
      <c r="K3371" s="2">
        <f t="shared" si="317"/>
        <v>121.85666166666665</v>
      </c>
      <c r="L3371" s="2">
        <f t="shared" si="318"/>
        <v>120.26332633333331</v>
      </c>
      <c r="M3371" s="2">
        <f t="shared" si="319"/>
        <v>127.46333833333333</v>
      </c>
      <c r="N3371" s="2">
        <f t="shared" si="320"/>
        <v>129.05667366666665</v>
      </c>
      <c r="O3371" s="2">
        <f t="shared" si="321"/>
        <v>131.06334433333333</v>
      </c>
      <c r="P3371" s="10" t="str">
        <f t="shared" si="322"/>
        <v>Possibly down</v>
      </c>
      <c r="Q3371" s="2">
        <f t="shared" si="323"/>
        <v>122.84199979999998</v>
      </c>
      <c r="R3371" s="2">
        <f t="shared" si="324"/>
        <v>0.44800120000002153</v>
      </c>
      <c r="S3371" s="1">
        <f t="shared" si="325"/>
        <v>125.03423085214999</v>
      </c>
      <c r="T3371" s="1">
        <f t="shared" si="326"/>
        <v>120.64976874784998</v>
      </c>
      <c r="U3371" s="1" t="str">
        <f t="shared" si="327"/>
        <v>Change UP</v>
      </c>
      <c r="V3371" s="1" t="str">
        <f t="shared" si="328"/>
        <v/>
      </c>
      <c r="W3371" s="1" t="str">
        <f t="shared" si="329"/>
        <v/>
      </c>
    </row>
    <row r="3372" spans="1:23" x14ac:dyDescent="0.25">
      <c r="A3372" s="3">
        <v>45070</v>
      </c>
      <c r="B3372">
        <v>121.879997</v>
      </c>
      <c r="C3372">
        <v>122.75</v>
      </c>
      <c r="D3372">
        <v>120.75</v>
      </c>
      <c r="E3372">
        <v>121.639999</v>
      </c>
      <c r="F3372">
        <v>124.4</v>
      </c>
      <c r="G3372">
        <v>23087900</v>
      </c>
      <c r="I3372" s="2">
        <f t="shared" si="315"/>
        <v>123.92000066666668</v>
      </c>
      <c r="J3372" s="2">
        <f t="shared" si="316"/>
        <v>122.42000333333336</v>
      </c>
      <c r="K3372" s="2">
        <f t="shared" si="317"/>
        <v>121.55000566666668</v>
      </c>
      <c r="L3372" s="2">
        <f t="shared" si="318"/>
        <v>120.05000833333335</v>
      </c>
      <c r="M3372" s="2">
        <f t="shared" si="319"/>
        <v>124.78999833333336</v>
      </c>
      <c r="N3372" s="2">
        <f t="shared" si="320"/>
        <v>126.28999566666668</v>
      </c>
      <c r="O3372" s="2">
        <f t="shared" si="321"/>
        <v>127.15999333333336</v>
      </c>
      <c r="P3372" s="10" t="str">
        <f t="shared" si="322"/>
        <v>Possibly down</v>
      </c>
      <c r="Q3372" s="2">
        <f t="shared" si="323"/>
        <v>123.48200079999999</v>
      </c>
      <c r="R3372" s="2">
        <f t="shared" si="324"/>
        <v>-1.8420017999999914</v>
      </c>
      <c r="S3372" s="1">
        <f t="shared" si="325"/>
        <v>125.04746252933298</v>
      </c>
      <c r="T3372" s="1">
        <f t="shared" si="326"/>
        <v>121.91653907066701</v>
      </c>
      <c r="U3372" s="1" t="str">
        <f t="shared" si="327"/>
        <v>Change DOWN</v>
      </c>
      <c r="V3372" s="1" t="str">
        <f t="shared" si="328"/>
        <v>Change DOWN</v>
      </c>
      <c r="W3372" s="1">
        <f t="shared" si="329"/>
        <v>121.639999</v>
      </c>
    </row>
    <row r="3373" spans="1:23" x14ac:dyDescent="0.25">
      <c r="A3373" s="3">
        <v>45071</v>
      </c>
      <c r="B3373">
        <v>125.209999</v>
      </c>
      <c r="C3373">
        <v>125.980003</v>
      </c>
      <c r="D3373">
        <v>122.900002</v>
      </c>
      <c r="E3373">
        <v>124.349998</v>
      </c>
      <c r="F3373">
        <v>124.4</v>
      </c>
      <c r="G3373">
        <v>33812700</v>
      </c>
      <c r="I3373" s="2">
        <f t="shared" si="315"/>
        <v>121.71333299999999</v>
      </c>
      <c r="J3373" s="2">
        <f t="shared" si="316"/>
        <v>120.67666599999998</v>
      </c>
      <c r="K3373" s="2">
        <f t="shared" si="317"/>
        <v>119.71333299999999</v>
      </c>
      <c r="L3373" s="2">
        <f t="shared" si="318"/>
        <v>118.67666599999998</v>
      </c>
      <c r="M3373" s="2">
        <f t="shared" si="319"/>
        <v>122.67666599999998</v>
      </c>
      <c r="N3373" s="2">
        <f t="shared" si="320"/>
        <v>123.71333299999999</v>
      </c>
      <c r="O3373" s="2">
        <f t="shared" si="321"/>
        <v>124.67666599999998</v>
      </c>
      <c r="P3373" s="10" t="str">
        <f t="shared" si="322"/>
        <v>Likely up</v>
      </c>
      <c r="Q3373" s="2">
        <f t="shared" si="323"/>
        <v>123.51400000000001</v>
      </c>
      <c r="R3373" s="2">
        <f t="shared" si="324"/>
        <v>0.83599799999998936</v>
      </c>
      <c r="S3373" s="1">
        <f t="shared" si="325"/>
        <v>125.02913509298841</v>
      </c>
      <c r="T3373" s="1">
        <f t="shared" si="326"/>
        <v>121.99886490701161</v>
      </c>
      <c r="U3373" s="1" t="str">
        <f t="shared" si="327"/>
        <v>Change DOWN</v>
      </c>
      <c r="V3373" s="1" t="str">
        <f t="shared" si="328"/>
        <v/>
      </c>
      <c r="W3373" s="1" t="str">
        <f t="shared" si="329"/>
        <v/>
      </c>
    </row>
    <row r="3374" spans="1:23" x14ac:dyDescent="0.25">
      <c r="A3374" s="3">
        <v>45072</v>
      </c>
      <c r="B3374">
        <v>124.06500200000001</v>
      </c>
      <c r="C3374">
        <v>126</v>
      </c>
      <c r="D3374">
        <v>123.290001</v>
      </c>
      <c r="E3374">
        <v>125.43</v>
      </c>
      <c r="F3374">
        <v>124.4</v>
      </c>
      <c r="G3374">
        <v>25154700</v>
      </c>
      <c r="I3374" s="2">
        <f t="shared" si="315"/>
        <v>124.41000100000001</v>
      </c>
      <c r="J3374" s="2">
        <f t="shared" si="316"/>
        <v>122.83999900000002</v>
      </c>
      <c r="K3374" s="2">
        <f t="shared" si="317"/>
        <v>121.33000000000001</v>
      </c>
      <c r="L3374" s="2">
        <f t="shared" si="318"/>
        <v>119.75999800000002</v>
      </c>
      <c r="M3374" s="2">
        <f t="shared" si="319"/>
        <v>125.92000000000002</v>
      </c>
      <c r="N3374" s="2">
        <f t="shared" si="320"/>
        <v>127.490002</v>
      </c>
      <c r="O3374" s="2">
        <f t="shared" si="321"/>
        <v>129.000001</v>
      </c>
      <c r="P3374" s="10" t="str">
        <f t="shared" si="322"/>
        <v/>
      </c>
      <c r="Q3374" s="2">
        <f t="shared" si="323"/>
        <v>123.68000019999999</v>
      </c>
      <c r="R3374" s="2">
        <f t="shared" si="324"/>
        <v>1.7499998000000119</v>
      </c>
      <c r="S3374" s="1">
        <f t="shared" si="325"/>
        <v>125.24073830743625</v>
      </c>
      <c r="T3374" s="1">
        <f t="shared" si="326"/>
        <v>122.11926209256374</v>
      </c>
      <c r="U3374" s="1" t="str">
        <f t="shared" si="327"/>
        <v>Change UP</v>
      </c>
      <c r="V3374" s="1" t="str">
        <f t="shared" si="328"/>
        <v>Change UP</v>
      </c>
      <c r="W3374" s="1">
        <f t="shared" si="329"/>
        <v>125.43</v>
      </c>
    </row>
    <row r="3375" spans="1:23" x14ac:dyDescent="0.25">
      <c r="A3375" s="3">
        <v>45076</v>
      </c>
      <c r="B3375">
        <v>126.290001</v>
      </c>
      <c r="C3375">
        <v>126.379997</v>
      </c>
      <c r="D3375">
        <v>122.889999</v>
      </c>
      <c r="E3375">
        <v>124.639999</v>
      </c>
      <c r="F3375">
        <v>124.4</v>
      </c>
      <c r="G3375">
        <v>27230700</v>
      </c>
      <c r="I3375" s="2">
        <f t="shared" si="315"/>
        <v>124.90666700000001</v>
      </c>
      <c r="J3375" s="2">
        <f t="shared" si="316"/>
        <v>123.81333400000003</v>
      </c>
      <c r="K3375" s="2">
        <f t="shared" si="317"/>
        <v>122.19666800000002</v>
      </c>
      <c r="L3375" s="2">
        <f t="shared" si="318"/>
        <v>121.10333500000003</v>
      </c>
      <c r="M3375" s="2">
        <f t="shared" si="319"/>
        <v>126.52333300000002</v>
      </c>
      <c r="N3375" s="2">
        <f t="shared" si="320"/>
        <v>127.61666600000001</v>
      </c>
      <c r="O3375" s="2">
        <f t="shared" si="321"/>
        <v>129.23333200000002</v>
      </c>
      <c r="P3375" s="10" t="str">
        <f t="shared" si="322"/>
        <v/>
      </c>
      <c r="Q3375" s="2">
        <f t="shared" si="323"/>
        <v>124.1160002</v>
      </c>
      <c r="R3375" s="2">
        <f t="shared" si="324"/>
        <v>0.5239988000000011</v>
      </c>
      <c r="S3375" s="1">
        <f t="shared" si="325"/>
        <v>125.82412291866038</v>
      </c>
      <c r="T3375" s="1">
        <f t="shared" si="326"/>
        <v>122.40787748133963</v>
      </c>
      <c r="U3375" s="1" t="str">
        <f t="shared" si="327"/>
        <v>Change UP</v>
      </c>
      <c r="V3375" s="1" t="str">
        <f t="shared" si="328"/>
        <v/>
      </c>
      <c r="W3375" s="1" t="str">
        <f t="shared" si="329"/>
        <v/>
      </c>
    </row>
    <row r="3376" spans="1:23" x14ac:dyDescent="0.25">
      <c r="A3376" s="3">
        <v>45077</v>
      </c>
      <c r="B3376">
        <v>123.699997</v>
      </c>
      <c r="C3376">
        <v>124.900002</v>
      </c>
      <c r="D3376">
        <v>123.099998</v>
      </c>
      <c r="E3376">
        <v>123.370003</v>
      </c>
      <c r="F3376">
        <v>124.4</v>
      </c>
      <c r="G3376">
        <v>41548800</v>
      </c>
      <c r="I3376" s="2">
        <f t="shared" si="315"/>
        <v>124.63666499999999</v>
      </c>
      <c r="J3376" s="2">
        <f t="shared" si="316"/>
        <v>122.89333299999998</v>
      </c>
      <c r="K3376" s="2">
        <f t="shared" si="317"/>
        <v>121.14666699999999</v>
      </c>
      <c r="L3376" s="2">
        <f t="shared" si="318"/>
        <v>119.40333499999998</v>
      </c>
      <c r="M3376" s="2">
        <f t="shared" si="319"/>
        <v>126.38333099999998</v>
      </c>
      <c r="N3376" s="2">
        <f t="shared" si="320"/>
        <v>128.12666300000001</v>
      </c>
      <c r="O3376" s="2">
        <f t="shared" si="321"/>
        <v>129.87332899999998</v>
      </c>
      <c r="P3376" s="10" t="str">
        <f t="shared" si="322"/>
        <v/>
      </c>
      <c r="Q3376" s="2">
        <f t="shared" si="323"/>
        <v>123.86999940000001</v>
      </c>
      <c r="R3376" s="2">
        <f t="shared" si="324"/>
        <v>-0.49999640000001477</v>
      </c>
      <c r="S3376" s="1">
        <f t="shared" si="325"/>
        <v>125.33340295336501</v>
      </c>
      <c r="T3376" s="1">
        <f t="shared" si="326"/>
        <v>122.40659584663501</v>
      </c>
      <c r="U3376" s="1" t="str">
        <f t="shared" si="327"/>
        <v>Change UP</v>
      </c>
      <c r="V3376" s="1" t="str">
        <f t="shared" si="328"/>
        <v/>
      </c>
      <c r="W3376" s="1" t="str">
        <f t="shared" si="329"/>
        <v/>
      </c>
    </row>
    <row r="3377" spans="1:23" x14ac:dyDescent="0.25">
      <c r="A3377" s="3">
        <v>45078</v>
      </c>
      <c r="B3377">
        <v>123.5</v>
      </c>
      <c r="C3377">
        <v>125.040001</v>
      </c>
      <c r="D3377">
        <v>123.300003</v>
      </c>
      <c r="E3377">
        <v>124.370003</v>
      </c>
      <c r="F3377">
        <v>124.4</v>
      </c>
      <c r="G3377">
        <v>25017700</v>
      </c>
      <c r="I3377" s="2">
        <f t="shared" si="315"/>
        <v>123.790001</v>
      </c>
      <c r="J3377" s="2">
        <f t="shared" si="316"/>
        <v>122.68</v>
      </c>
      <c r="K3377" s="2">
        <f t="shared" si="317"/>
        <v>121.989997</v>
      </c>
      <c r="L3377" s="2">
        <f t="shared" si="318"/>
        <v>120.87999600000001</v>
      </c>
      <c r="M3377" s="2">
        <f t="shared" si="319"/>
        <v>124.48000400000001</v>
      </c>
      <c r="N3377" s="2">
        <f t="shared" si="320"/>
        <v>125.590005</v>
      </c>
      <c r="O3377" s="2">
        <f t="shared" si="321"/>
        <v>126.28000800000001</v>
      </c>
      <c r="P3377" s="10" t="str">
        <f t="shared" si="322"/>
        <v/>
      </c>
      <c r="Q3377" s="2">
        <f t="shared" si="323"/>
        <v>123.88599979999999</v>
      </c>
      <c r="R3377" s="2">
        <f t="shared" si="324"/>
        <v>0.48400320000000363</v>
      </c>
      <c r="S3377" s="1">
        <f t="shared" si="325"/>
        <v>125.34189454482316</v>
      </c>
      <c r="T3377" s="1">
        <f t="shared" si="326"/>
        <v>122.43010505517682</v>
      </c>
      <c r="U3377" s="1" t="str">
        <f t="shared" si="327"/>
        <v>Change UP</v>
      </c>
      <c r="V3377" s="1" t="str">
        <f t="shared" si="328"/>
        <v/>
      </c>
      <c r="W3377" s="1" t="str">
        <f t="shared" si="329"/>
        <v/>
      </c>
    </row>
    <row r="3378" spans="1:23" x14ac:dyDescent="0.25">
      <c r="A3378" s="3">
        <v>45079</v>
      </c>
      <c r="B3378">
        <v>124.489998</v>
      </c>
      <c r="C3378">
        <v>126.745003</v>
      </c>
      <c r="D3378">
        <v>124.349998</v>
      </c>
      <c r="E3378">
        <v>125.230003</v>
      </c>
      <c r="F3378">
        <v>124.4</v>
      </c>
      <c r="G3378">
        <v>19362400</v>
      </c>
      <c r="I3378" s="2">
        <f t="shared" si="315"/>
        <v>124.23666900000001</v>
      </c>
      <c r="J3378" s="2">
        <f t="shared" si="316"/>
        <v>123.43333700000001</v>
      </c>
      <c r="K3378" s="2">
        <f t="shared" si="317"/>
        <v>122.49667100000001</v>
      </c>
      <c r="L3378" s="2">
        <f t="shared" si="318"/>
        <v>121.69333900000001</v>
      </c>
      <c r="M3378" s="2">
        <f t="shared" si="319"/>
        <v>125.17333500000001</v>
      </c>
      <c r="N3378" s="2">
        <f t="shared" si="320"/>
        <v>125.97666700000001</v>
      </c>
      <c r="O3378" s="2">
        <f t="shared" si="321"/>
        <v>126.91333300000001</v>
      </c>
      <c r="P3378" s="10" t="str">
        <f t="shared" si="322"/>
        <v>Possibly up</v>
      </c>
      <c r="Q3378" s="2">
        <f t="shared" si="323"/>
        <v>124.43200059999999</v>
      </c>
      <c r="R3378" s="2">
        <f t="shared" si="324"/>
        <v>0.79800240000000144</v>
      </c>
      <c r="S3378" s="1">
        <f t="shared" si="325"/>
        <v>125.16984766545822</v>
      </c>
      <c r="T3378" s="1">
        <f t="shared" si="326"/>
        <v>123.69415353454177</v>
      </c>
      <c r="U3378" s="1" t="str">
        <f t="shared" si="327"/>
        <v>Change UP</v>
      </c>
      <c r="V3378" s="1" t="str">
        <f t="shared" si="328"/>
        <v/>
      </c>
      <c r="W3378" s="1" t="str">
        <f t="shared" si="329"/>
        <v/>
      </c>
    </row>
    <row r="3379" spans="1:23" x14ac:dyDescent="0.25">
      <c r="A3379" s="3">
        <v>45082</v>
      </c>
      <c r="B3379">
        <v>124.610001</v>
      </c>
      <c r="C3379">
        <v>127.989998</v>
      </c>
      <c r="D3379">
        <v>124.379997</v>
      </c>
      <c r="E3379">
        <v>126.629997</v>
      </c>
      <c r="F3379">
        <v>124.4</v>
      </c>
      <c r="G3379">
        <v>22672500</v>
      </c>
      <c r="I3379" s="2">
        <f t="shared" si="315"/>
        <v>125.44166799999999</v>
      </c>
      <c r="J3379" s="2">
        <f t="shared" si="316"/>
        <v>124.13833299999999</v>
      </c>
      <c r="K3379" s="2">
        <f t="shared" si="317"/>
        <v>123.046663</v>
      </c>
      <c r="L3379" s="2">
        <f t="shared" si="318"/>
        <v>121.74332799999999</v>
      </c>
      <c r="M3379" s="2">
        <f t="shared" si="319"/>
        <v>126.53333799999999</v>
      </c>
      <c r="N3379" s="2">
        <f t="shared" si="320"/>
        <v>127.83667299999999</v>
      </c>
      <c r="O3379" s="2">
        <f t="shared" si="321"/>
        <v>128.92834299999998</v>
      </c>
      <c r="P3379" s="10" t="str">
        <f t="shared" si="322"/>
        <v>Possibly up</v>
      </c>
      <c r="Q3379" s="2">
        <f t="shared" si="323"/>
        <v>124.60800159999999</v>
      </c>
      <c r="R3379" s="2">
        <f t="shared" si="324"/>
        <v>2.0219954000000087</v>
      </c>
      <c r="S3379" s="1">
        <f t="shared" si="325"/>
        <v>125.4223840058781</v>
      </c>
      <c r="T3379" s="1">
        <f t="shared" si="326"/>
        <v>123.79361919412189</v>
      </c>
      <c r="U3379" s="1" t="str">
        <f t="shared" si="327"/>
        <v>Change UP</v>
      </c>
      <c r="V3379" s="1" t="str">
        <f t="shared" si="328"/>
        <v/>
      </c>
      <c r="W3379" s="1" t="str">
        <f t="shared" si="329"/>
        <v/>
      </c>
    </row>
    <row r="3380" spans="1:23" x14ac:dyDescent="0.25">
      <c r="A3380" s="3">
        <v>45083</v>
      </c>
      <c r="B3380">
        <v>126.599998</v>
      </c>
      <c r="C3380">
        <v>128.88000500000001</v>
      </c>
      <c r="D3380">
        <v>125.970001</v>
      </c>
      <c r="E3380">
        <v>127.910004</v>
      </c>
      <c r="F3380">
        <v>124.4</v>
      </c>
      <c r="G3380">
        <v>19428100</v>
      </c>
      <c r="I3380" s="2">
        <f t="shared" si="315"/>
        <v>126.33333066666667</v>
      </c>
      <c r="J3380" s="2">
        <f t="shared" si="316"/>
        <v>124.67666333333334</v>
      </c>
      <c r="K3380" s="2">
        <f t="shared" si="317"/>
        <v>122.72332966666667</v>
      </c>
      <c r="L3380" s="2">
        <f t="shared" si="318"/>
        <v>121.06666233333334</v>
      </c>
      <c r="M3380" s="2">
        <f t="shared" si="319"/>
        <v>128.28666433333333</v>
      </c>
      <c r="N3380" s="2">
        <f t="shared" si="320"/>
        <v>129.94333166666667</v>
      </c>
      <c r="O3380" s="2">
        <f t="shared" si="321"/>
        <v>131.89666533333332</v>
      </c>
      <c r="P3380" s="10" t="str">
        <f t="shared" si="322"/>
        <v/>
      </c>
      <c r="Q3380" s="2">
        <f t="shared" si="323"/>
        <v>124.848001</v>
      </c>
      <c r="R3380" s="2">
        <f t="shared" si="324"/>
        <v>3.0620030000000042</v>
      </c>
      <c r="S3380" s="1">
        <f t="shared" si="325"/>
        <v>126.04983920458828</v>
      </c>
      <c r="T3380" s="1">
        <f t="shared" si="326"/>
        <v>123.64616279541171</v>
      </c>
      <c r="U3380" s="1" t="str">
        <f t="shared" si="327"/>
        <v>Change UP</v>
      </c>
      <c r="V3380" s="1" t="str">
        <f t="shared" si="328"/>
        <v/>
      </c>
      <c r="W3380" s="1" t="str">
        <f t="shared" si="329"/>
        <v/>
      </c>
    </row>
    <row r="3381" spans="1:23" x14ac:dyDescent="0.25">
      <c r="A3381" s="3" vm="1108">
        <v>45082</v>
      </c>
      <c r="B3381" vm="1319">
        <v>124.61</v>
      </c>
      <c r="C3381" vm="1320">
        <v>127.99</v>
      </c>
      <c r="D3381" vm="1321">
        <v>124.38</v>
      </c>
      <c r="E3381" vm="1322">
        <v>126.63</v>
      </c>
      <c r="F3381" s="4">
        <v>124.4</v>
      </c>
      <c r="G3381" vm="1323">
        <v>22672516</v>
      </c>
      <c r="I3381" s="2">
        <f t="shared" si="315"/>
        <v>127.58667000000001</v>
      </c>
      <c r="J3381" s="2">
        <f t="shared" si="316"/>
        <v>126.29333500000001</v>
      </c>
      <c r="K3381" s="2">
        <f t="shared" si="317"/>
        <v>124.676666</v>
      </c>
      <c r="L3381" s="2">
        <f t="shared" si="318"/>
        <v>123.383331</v>
      </c>
      <c r="M3381" s="2">
        <f t="shared" si="319"/>
        <v>129.20333900000003</v>
      </c>
      <c r="N3381" s="2">
        <f t="shared" si="320"/>
        <v>130.49667400000004</v>
      </c>
      <c r="O3381" s="2">
        <f t="shared" si="321"/>
        <v>132.11334300000004</v>
      </c>
      <c r="P3381" s="10" t="str">
        <f t="shared" si="322"/>
        <v/>
      </c>
      <c r="Q3381" s="2">
        <f t="shared" si="323"/>
        <v>125.50200199999999</v>
      </c>
      <c r="R3381" s="2">
        <f t="shared" si="324"/>
        <v>1.1279980000000052</v>
      </c>
      <c r="S3381" s="1">
        <f t="shared" si="325"/>
        <v>127.30281232316231</v>
      </c>
      <c r="T3381" s="1">
        <f t="shared" si="326"/>
        <v>123.70119167683767</v>
      </c>
      <c r="U3381" s="1" t="str">
        <f t="shared" si="327"/>
        <v>Change UP</v>
      </c>
      <c r="V3381" s="1" t="str">
        <f t="shared" si="328"/>
        <v/>
      </c>
      <c r="W3381" s="1" t="str">
        <f t="shared" si="329"/>
        <v/>
      </c>
    </row>
    <row r="3382" spans="1:23" x14ac:dyDescent="0.25">
      <c r="A3382" s="5" vm="1110">
        <v>45083</v>
      </c>
      <c r="B3382" vm="1324">
        <v>126.6</v>
      </c>
      <c r="C3382" vm="1325">
        <v>128.88</v>
      </c>
      <c r="D3382" vm="1326">
        <v>125.97</v>
      </c>
      <c r="E3382" vm="1327">
        <v>127.91</v>
      </c>
      <c r="F3382">
        <v>124.4</v>
      </c>
      <c r="G3382" vm="1328">
        <v>19450128</v>
      </c>
      <c r="I3382" s="2">
        <f t="shared" si="315"/>
        <v>126.33333333333333</v>
      </c>
      <c r="J3382" s="2">
        <f t="shared" si="316"/>
        <v>124.67666666666666</v>
      </c>
      <c r="K3382" s="2">
        <f t="shared" si="317"/>
        <v>122.72333333333333</v>
      </c>
      <c r="L3382" s="2">
        <f t="shared" si="318"/>
        <v>121.06666666666666</v>
      </c>
      <c r="M3382" s="2">
        <f t="shared" si="319"/>
        <v>128.28666666666666</v>
      </c>
      <c r="N3382" s="2">
        <f t="shared" si="320"/>
        <v>129.94333333333333</v>
      </c>
      <c r="O3382" s="2">
        <f t="shared" si="321"/>
        <v>131.89666666666665</v>
      </c>
      <c r="P3382" s="10" t="str">
        <f t="shared" si="322"/>
        <v/>
      </c>
      <c r="Q3382" s="2">
        <f t="shared" si="323"/>
        <v>126.15400140000001</v>
      </c>
      <c r="R3382" s="2">
        <f t="shared" si="324"/>
        <v>1.7559985999999839</v>
      </c>
      <c r="S3382" s="1">
        <f t="shared" si="325"/>
        <v>127.52996605652586</v>
      </c>
      <c r="T3382" s="1">
        <f t="shared" si="326"/>
        <v>124.77803674347416</v>
      </c>
      <c r="U3382" s="1" t="str">
        <f t="shared" si="327"/>
        <v>Change UP</v>
      </c>
      <c r="V3382" s="1" t="str">
        <f t="shared" si="328"/>
        <v/>
      </c>
      <c r="W3382" s="1" t="str">
        <f t="shared" si="329"/>
        <v/>
      </c>
    </row>
    <row r="3383" spans="1:23" x14ac:dyDescent="0.25">
      <c r="A3383" s="3" vm="1112">
        <v>45084</v>
      </c>
      <c r="B3383" vm="1329">
        <v>127.575</v>
      </c>
      <c r="C3383" vm="1330">
        <v>129.55000000000001</v>
      </c>
      <c r="D3383" vm="1331">
        <v>122.63</v>
      </c>
      <c r="E3383" vm="1332">
        <v>122.94</v>
      </c>
      <c r="F3383">
        <v>124.4</v>
      </c>
      <c r="G3383" vm="1333">
        <v>34179348</v>
      </c>
      <c r="I3383" s="2">
        <f t="shared" si="315"/>
        <v>127.58666666666666</v>
      </c>
      <c r="J3383" s="2">
        <f t="shared" si="316"/>
        <v>126.29333333333332</v>
      </c>
      <c r="K3383" s="2">
        <f t="shared" si="317"/>
        <v>124.67666666666666</v>
      </c>
      <c r="L3383" s="2">
        <f t="shared" si="318"/>
        <v>123.38333333333333</v>
      </c>
      <c r="M3383" s="2">
        <f t="shared" si="319"/>
        <v>129.20333333333332</v>
      </c>
      <c r="N3383" s="2">
        <f t="shared" si="320"/>
        <v>130.49666666666667</v>
      </c>
      <c r="O3383" s="2">
        <f t="shared" si="321"/>
        <v>132.11333333333332</v>
      </c>
      <c r="P3383" s="10" t="str">
        <f t="shared" si="322"/>
        <v>Definitely down</v>
      </c>
      <c r="Q3383" s="2">
        <f t="shared" si="323"/>
        <v>126.8620008</v>
      </c>
      <c r="R3383" s="2">
        <f t="shared" si="324"/>
        <v>-3.9220008000000064</v>
      </c>
      <c r="S3383" s="1">
        <f t="shared" si="325"/>
        <v>127.97641544276441</v>
      </c>
      <c r="T3383" s="1">
        <f t="shared" si="326"/>
        <v>125.7475861572356</v>
      </c>
      <c r="U3383" s="1" t="str">
        <f t="shared" si="327"/>
        <v>Change DOWN</v>
      </c>
      <c r="V3383" s="1" t="str">
        <f t="shared" si="328"/>
        <v>Change DOWN</v>
      </c>
      <c r="W3383" s="1" vm="1332">
        <f t="shared" si="329"/>
        <v>122.94</v>
      </c>
    </row>
    <row r="3384" spans="1:23" x14ac:dyDescent="0.25">
      <c r="A3384" s="3" vm="1114">
        <v>45085</v>
      </c>
      <c r="B3384" vm="1334">
        <v>122.58499999999999</v>
      </c>
      <c r="C3384" vm="1335">
        <v>123.73</v>
      </c>
      <c r="D3384" vm="1336">
        <v>122.01</v>
      </c>
      <c r="E3384" vm="1337">
        <v>122.67</v>
      </c>
      <c r="F3384">
        <v>124.4</v>
      </c>
      <c r="G3384" vm="1338">
        <v>24814996</v>
      </c>
      <c r="I3384" s="2">
        <f t="shared" si="315"/>
        <v>125.04</v>
      </c>
      <c r="J3384" s="2">
        <f t="shared" si="316"/>
        <v>120.53</v>
      </c>
      <c r="K3384" s="2">
        <f t="shared" si="317"/>
        <v>118.11999999999999</v>
      </c>
      <c r="L3384" s="2">
        <f t="shared" si="318"/>
        <v>113.60999999999999</v>
      </c>
      <c r="M3384" s="2">
        <f t="shared" si="319"/>
        <v>127.45000000000002</v>
      </c>
      <c r="N3384" s="2">
        <f t="shared" si="320"/>
        <v>131.96000000000004</v>
      </c>
      <c r="O3384" s="2">
        <f t="shared" si="321"/>
        <v>134.37000000000003</v>
      </c>
      <c r="P3384" s="10" t="str">
        <f t="shared" si="322"/>
        <v/>
      </c>
      <c r="Q3384" s="2">
        <f t="shared" si="323"/>
        <v>126.40400020000001</v>
      </c>
      <c r="R3384" s="2">
        <f t="shared" si="324"/>
        <v>-3.7340002000000112</v>
      </c>
      <c r="S3384" s="1">
        <f t="shared" si="325"/>
        <v>128.44345666509219</v>
      </c>
      <c r="T3384" s="1">
        <f t="shared" si="326"/>
        <v>124.36454373490785</v>
      </c>
      <c r="U3384" s="1" t="str">
        <f t="shared" si="327"/>
        <v>Change DOWN</v>
      </c>
      <c r="V3384" s="1" t="str">
        <f t="shared" si="328"/>
        <v/>
      </c>
      <c r="W3384" s="1" t="str">
        <f t="shared" si="329"/>
        <v/>
      </c>
    </row>
    <row r="3385" spans="1:23" x14ac:dyDescent="0.25">
      <c r="A3385" s="3" vm="1116">
        <v>45086</v>
      </c>
      <c r="B3385" vm="1339">
        <v>122.56</v>
      </c>
      <c r="C3385" vm="1340">
        <v>124.285</v>
      </c>
      <c r="D3385" vm="1341">
        <v>122.42</v>
      </c>
      <c r="E3385" vm="1342">
        <v>122.87</v>
      </c>
      <c r="F3385">
        <v>124.4</v>
      </c>
      <c r="G3385" vm="1343">
        <v>20313676</v>
      </c>
      <c r="I3385" s="2">
        <f t="shared" si="315"/>
        <v>122.80333333333334</v>
      </c>
      <c r="J3385" s="2">
        <f t="shared" si="316"/>
        <v>121.87666666666668</v>
      </c>
      <c r="K3385" s="2">
        <f t="shared" si="317"/>
        <v>121.08333333333334</v>
      </c>
      <c r="L3385" s="2">
        <f t="shared" si="318"/>
        <v>120.15666666666668</v>
      </c>
      <c r="M3385" s="2">
        <f t="shared" si="319"/>
        <v>123.59666666666668</v>
      </c>
      <c r="N3385" s="2">
        <f t="shared" si="320"/>
        <v>124.52333333333334</v>
      </c>
      <c r="O3385" s="2">
        <f t="shared" si="321"/>
        <v>125.31666666666668</v>
      </c>
      <c r="P3385" s="10" t="str">
        <f t="shared" si="322"/>
        <v/>
      </c>
      <c r="Q3385" s="2">
        <f t="shared" si="323"/>
        <v>125.6120008</v>
      </c>
      <c r="R3385" s="2">
        <f t="shared" si="324"/>
        <v>-2.7420007999999996</v>
      </c>
      <c r="S3385" s="1">
        <f t="shared" si="325"/>
        <v>128.22891207018154</v>
      </c>
      <c r="T3385" s="1">
        <f t="shared" si="326"/>
        <v>122.99508952981846</v>
      </c>
      <c r="U3385" s="1" t="str">
        <f t="shared" si="327"/>
        <v>Change DOWN</v>
      </c>
      <c r="V3385" s="1" t="str">
        <f t="shared" si="328"/>
        <v/>
      </c>
      <c r="W3385" s="1" t="str">
        <f t="shared" si="329"/>
        <v/>
      </c>
    </row>
    <row r="3386" spans="1:23" x14ac:dyDescent="0.25">
      <c r="A3386" s="3" vm="1118">
        <v>45089</v>
      </c>
      <c r="B3386" vm="1344">
        <v>123.395</v>
      </c>
      <c r="C3386" vm="1345">
        <v>124.75</v>
      </c>
      <c r="D3386" vm="1346">
        <v>122.35</v>
      </c>
      <c r="E3386" vm="1347">
        <v>124.35</v>
      </c>
      <c r="F3386">
        <v>124.4</v>
      </c>
      <c r="G3386" vm="1348">
        <v>22289632</v>
      </c>
      <c r="I3386" s="2">
        <f t="shared" si="315"/>
        <v>123.19166666666666</v>
      </c>
      <c r="J3386" s="2">
        <f t="shared" si="316"/>
        <v>122.09833333333333</v>
      </c>
      <c r="K3386" s="2">
        <f t="shared" si="317"/>
        <v>121.32666666666667</v>
      </c>
      <c r="L3386" s="2">
        <f t="shared" si="318"/>
        <v>120.23333333333333</v>
      </c>
      <c r="M3386" s="2">
        <f t="shared" si="319"/>
        <v>123.96333333333332</v>
      </c>
      <c r="N3386" s="2">
        <f t="shared" si="320"/>
        <v>125.05666666666666</v>
      </c>
      <c r="O3386" s="2">
        <f t="shared" si="321"/>
        <v>125.82833333333332</v>
      </c>
      <c r="P3386" s="10" t="str">
        <f t="shared" si="322"/>
        <v>Possibly up</v>
      </c>
      <c r="Q3386" s="2">
        <f t="shared" si="323"/>
        <v>124.604</v>
      </c>
      <c r="R3386" s="2">
        <f t="shared" si="324"/>
        <v>-0.25400000000000489</v>
      </c>
      <c r="S3386" s="1">
        <f t="shared" si="325"/>
        <v>127.08141397428851</v>
      </c>
      <c r="T3386" s="1">
        <f t="shared" si="326"/>
        <v>122.12658602571149</v>
      </c>
      <c r="U3386" s="1" t="str">
        <f t="shared" si="327"/>
        <v>Change DOWN</v>
      </c>
      <c r="V3386" s="1" t="str">
        <f t="shared" si="328"/>
        <v/>
      </c>
      <c r="W3386" s="1" t="str">
        <f t="shared" si="329"/>
        <v/>
      </c>
    </row>
    <row r="3387" spans="1:23" x14ac:dyDescent="0.25">
      <c r="A3387" s="3" vm="1120">
        <v>45090</v>
      </c>
      <c r="B3387" vm="1349">
        <v>125.65</v>
      </c>
      <c r="C3387" vm="1350">
        <v>125.86</v>
      </c>
      <c r="D3387" vm="1351">
        <v>123.845</v>
      </c>
      <c r="E3387" vm="1352">
        <v>124.43</v>
      </c>
      <c r="F3387">
        <v>124.4</v>
      </c>
      <c r="G3387" vm="1353">
        <v>19287650</v>
      </c>
      <c r="I3387" s="2">
        <f t="shared" si="315"/>
        <v>123.81666666666666</v>
      </c>
      <c r="J3387" s="2">
        <f t="shared" si="316"/>
        <v>122.88333333333333</v>
      </c>
      <c r="K3387" s="2">
        <f t="shared" si="317"/>
        <v>121.41666666666666</v>
      </c>
      <c r="L3387" s="2">
        <f t="shared" si="318"/>
        <v>120.48333333333332</v>
      </c>
      <c r="M3387" s="2">
        <f t="shared" si="319"/>
        <v>125.28333333333333</v>
      </c>
      <c r="N3387" s="2">
        <f t="shared" si="320"/>
        <v>126.21666666666667</v>
      </c>
      <c r="O3387" s="2">
        <f t="shared" si="321"/>
        <v>127.68333333333334</v>
      </c>
      <c r="P3387" s="10" t="str">
        <f t="shared" si="322"/>
        <v/>
      </c>
      <c r="Q3387" s="2">
        <f t="shared" si="323"/>
        <v>124.148</v>
      </c>
      <c r="R3387" s="2">
        <f t="shared" si="324"/>
        <v>0.28200000000001069</v>
      </c>
      <c r="S3387" s="1">
        <f t="shared" si="325"/>
        <v>126.35426834269995</v>
      </c>
      <c r="T3387" s="1">
        <f t="shared" si="326"/>
        <v>121.94173165730004</v>
      </c>
      <c r="U3387" s="1" t="str">
        <f t="shared" si="327"/>
        <v>Change DOWN</v>
      </c>
      <c r="V3387" s="1" t="str">
        <f t="shared" si="328"/>
        <v/>
      </c>
      <c r="W3387" s="1" t="str">
        <f t="shared" si="329"/>
        <v/>
      </c>
    </row>
    <row r="3388" spans="1:23" x14ac:dyDescent="0.25">
      <c r="A3388" s="3" vm="1122">
        <v>45091</v>
      </c>
      <c r="B3388" vm="1354">
        <v>123.8</v>
      </c>
      <c r="C3388" vm="1355">
        <v>124.79</v>
      </c>
      <c r="D3388" vm="1356">
        <v>122.16</v>
      </c>
      <c r="E3388" vm="1321">
        <v>124.38</v>
      </c>
      <c r="F3388">
        <v>124.4</v>
      </c>
      <c r="G3388" vm="1357">
        <v>24659620</v>
      </c>
      <c r="I3388" s="2">
        <f t="shared" si="315"/>
        <v>124.71166666666666</v>
      </c>
      <c r="J3388" s="2">
        <f t="shared" si="316"/>
        <v>123.56333333333332</v>
      </c>
      <c r="K3388" s="2">
        <f t="shared" si="317"/>
        <v>122.69666666666666</v>
      </c>
      <c r="L3388" s="2">
        <f t="shared" si="318"/>
        <v>121.54833333333332</v>
      </c>
      <c r="M3388" s="2">
        <f t="shared" si="319"/>
        <v>125.57833333333332</v>
      </c>
      <c r="N3388" s="2">
        <f t="shared" si="320"/>
        <v>126.72666666666666</v>
      </c>
      <c r="O3388" s="2">
        <f t="shared" si="321"/>
        <v>127.59333333333332</v>
      </c>
      <c r="P3388" s="10" t="str">
        <f t="shared" si="322"/>
        <v/>
      </c>
      <c r="Q3388" s="2">
        <f t="shared" si="323"/>
        <v>123.452</v>
      </c>
      <c r="R3388" s="2">
        <f t="shared" si="324"/>
        <v>0.92799999999999727</v>
      </c>
      <c r="S3388" s="1">
        <f t="shared" si="325"/>
        <v>124.31444999855064</v>
      </c>
      <c r="T3388" s="1">
        <f t="shared" si="326"/>
        <v>122.58955000144935</v>
      </c>
      <c r="U3388" s="1" t="str">
        <f t="shared" si="327"/>
        <v>Change UP</v>
      </c>
      <c r="V3388" s="1" t="str">
        <f t="shared" si="328"/>
        <v>Change UP</v>
      </c>
      <c r="W3388" s="1" vm="1321">
        <f t="shared" si="329"/>
        <v>124.38</v>
      </c>
    </row>
    <row r="3389" spans="1:23" x14ac:dyDescent="0.25">
      <c r="A3389" s="3" vm="1124">
        <v>45092</v>
      </c>
      <c r="B3389" vm="1358">
        <v>123.88</v>
      </c>
      <c r="C3389" vm="1359">
        <v>126.16</v>
      </c>
      <c r="D3389" vm="1360">
        <v>123.14</v>
      </c>
      <c r="E3389" vm="1361">
        <v>125.79</v>
      </c>
      <c r="F3389">
        <v>124.4</v>
      </c>
      <c r="G3389" vm="1362">
        <v>24517071</v>
      </c>
      <c r="I3389" s="2">
        <f t="shared" si="315"/>
        <v>123.77666666666666</v>
      </c>
      <c r="J3389" s="2">
        <f t="shared" si="316"/>
        <v>122.76333333333331</v>
      </c>
      <c r="K3389" s="2">
        <f t="shared" si="317"/>
        <v>121.14666666666665</v>
      </c>
      <c r="L3389" s="2">
        <f t="shared" si="318"/>
        <v>120.1333333333333</v>
      </c>
      <c r="M3389" s="2">
        <f t="shared" si="319"/>
        <v>125.39333333333332</v>
      </c>
      <c r="N3389" s="2">
        <f t="shared" si="320"/>
        <v>126.40666666666667</v>
      </c>
      <c r="O3389" s="2">
        <f t="shared" si="321"/>
        <v>128.02333333333331</v>
      </c>
      <c r="P3389" s="10" t="str">
        <f t="shared" si="322"/>
        <v>Possibly up</v>
      </c>
      <c r="Q3389" s="2">
        <f t="shared" si="323"/>
        <v>123.74000000000001</v>
      </c>
      <c r="R3389" s="2">
        <f t="shared" si="324"/>
        <v>2.0499999999999972</v>
      </c>
      <c r="S3389" s="1">
        <f t="shared" si="325"/>
        <v>124.62876318555621</v>
      </c>
      <c r="T3389" s="1">
        <f t="shared" si="326"/>
        <v>122.85123681444381</v>
      </c>
      <c r="U3389" s="1" t="str">
        <f t="shared" si="327"/>
        <v>Change UP</v>
      </c>
      <c r="V3389" s="1" t="str">
        <f t="shared" si="328"/>
        <v/>
      </c>
      <c r="W3389" s="1" t="str">
        <f t="shared" si="329"/>
        <v/>
      </c>
    </row>
    <row r="3390" spans="1:23" x14ac:dyDescent="0.25">
      <c r="A3390" s="3" vm="1126">
        <v>45093</v>
      </c>
      <c r="B3390" vm="1363">
        <v>126.7</v>
      </c>
      <c r="C3390" vm="1363">
        <v>126.7</v>
      </c>
      <c r="D3390" vm="1364">
        <v>123.79</v>
      </c>
      <c r="E3390" vm="1365">
        <v>124.06</v>
      </c>
      <c r="F3390">
        <v>124.4</v>
      </c>
      <c r="G3390" vm="1366">
        <v>56699200</v>
      </c>
      <c r="I3390" s="2">
        <f t="shared" si="315"/>
        <v>125.03000000000002</v>
      </c>
      <c r="J3390" s="2">
        <f t="shared" si="316"/>
        <v>123.90000000000003</v>
      </c>
      <c r="K3390" s="2">
        <f t="shared" si="317"/>
        <v>122.01000000000002</v>
      </c>
      <c r="L3390" s="2">
        <f t="shared" si="318"/>
        <v>120.88000000000004</v>
      </c>
      <c r="M3390" s="2">
        <f t="shared" si="319"/>
        <v>126.92000000000003</v>
      </c>
      <c r="N3390" s="2">
        <f t="shared" si="320"/>
        <v>128.05000000000001</v>
      </c>
      <c r="O3390" s="2">
        <f t="shared" si="321"/>
        <v>129.94000000000003</v>
      </c>
      <c r="P3390" s="10" t="str">
        <f t="shared" si="322"/>
        <v/>
      </c>
      <c r="Q3390" s="2">
        <f t="shared" si="323"/>
        <v>124.36399999999999</v>
      </c>
      <c r="R3390" s="2">
        <f t="shared" si="324"/>
        <v>-0.30399999999998784</v>
      </c>
      <c r="S3390" s="1">
        <f t="shared" si="325"/>
        <v>125.39723762997676</v>
      </c>
      <c r="T3390" s="1">
        <f t="shared" si="326"/>
        <v>123.33076237002322</v>
      </c>
      <c r="U3390" s="1" t="str">
        <f t="shared" si="327"/>
        <v>Change UP</v>
      </c>
      <c r="V3390" s="1" t="str">
        <f t="shared" si="328"/>
        <v/>
      </c>
      <c r="W3390" s="1" t="str">
        <f t="shared" si="329"/>
        <v/>
      </c>
    </row>
    <row r="3391" spans="1:23" x14ac:dyDescent="0.25">
      <c r="A3391" s="3" vm="1130">
        <v>45097</v>
      </c>
      <c r="B3391" vm="1367">
        <v>123.535</v>
      </c>
      <c r="C3391" vm="1368">
        <v>125.175</v>
      </c>
      <c r="D3391" vm="1369">
        <v>122.83</v>
      </c>
      <c r="E3391" vm="1370">
        <v>123.85</v>
      </c>
      <c r="F3391">
        <v>124.4</v>
      </c>
      <c r="G3391" vm="1371">
        <v>22698028</v>
      </c>
      <c r="I3391" s="2">
        <f t="shared" si="315"/>
        <v>124.85000000000001</v>
      </c>
      <c r="J3391" s="2">
        <f t="shared" si="316"/>
        <v>123.00000000000001</v>
      </c>
      <c r="K3391" s="2">
        <f t="shared" si="317"/>
        <v>121.94000000000001</v>
      </c>
      <c r="L3391" s="2">
        <f t="shared" si="318"/>
        <v>120.09000000000002</v>
      </c>
      <c r="M3391" s="2">
        <f t="shared" si="319"/>
        <v>125.91000000000001</v>
      </c>
      <c r="N3391" s="2">
        <f t="shared" si="320"/>
        <v>127.76</v>
      </c>
      <c r="O3391" s="2">
        <f t="shared" si="321"/>
        <v>128.82</v>
      </c>
      <c r="P3391" s="10" t="str">
        <f t="shared" si="322"/>
        <v/>
      </c>
      <c r="Q3391" s="2">
        <f t="shared" si="323"/>
        <v>124.602</v>
      </c>
      <c r="R3391" s="2">
        <f t="shared" si="324"/>
        <v>-0.75200000000000955</v>
      </c>
      <c r="S3391" s="1">
        <f t="shared" si="325"/>
        <v>125.281610182384</v>
      </c>
      <c r="T3391" s="1">
        <f t="shared" si="326"/>
        <v>123.92238981761601</v>
      </c>
      <c r="U3391" s="1" t="str">
        <f t="shared" si="327"/>
        <v>Change DOWN</v>
      </c>
      <c r="V3391" s="1" t="str">
        <f t="shared" si="328"/>
        <v>Change DOWN</v>
      </c>
      <c r="W3391" s="1" vm="1370">
        <f t="shared" si="329"/>
        <v>123.85</v>
      </c>
    </row>
    <row r="3392" spans="1:23" x14ac:dyDescent="0.25">
      <c r="A3392" s="3" vm="1132">
        <v>45098</v>
      </c>
      <c r="B3392" vm="1372">
        <v>123.235</v>
      </c>
      <c r="C3392" vm="1373">
        <v>123.41</v>
      </c>
      <c r="D3392" vm="1374">
        <v>120.86</v>
      </c>
      <c r="E3392" vm="1375">
        <v>121.26</v>
      </c>
      <c r="F3392">
        <v>124.4</v>
      </c>
      <c r="G3392" vm="1376">
        <v>22612002</v>
      </c>
      <c r="I3392" s="2">
        <f t="shared" si="315"/>
        <v>123.95166666666667</v>
      </c>
      <c r="J3392" s="2">
        <f t="shared" si="316"/>
        <v>122.72833333333334</v>
      </c>
      <c r="K3392" s="2">
        <f t="shared" si="317"/>
        <v>121.60666666666667</v>
      </c>
      <c r="L3392" s="2">
        <f t="shared" si="318"/>
        <v>120.38333333333334</v>
      </c>
      <c r="M3392" s="2">
        <f t="shared" si="319"/>
        <v>125.07333333333334</v>
      </c>
      <c r="N3392" s="2">
        <f t="shared" si="320"/>
        <v>126.29666666666667</v>
      </c>
      <c r="O3392" s="2">
        <f t="shared" si="321"/>
        <v>127.41833333333334</v>
      </c>
      <c r="P3392" s="10" t="str">
        <f t="shared" si="322"/>
        <v>Likely down</v>
      </c>
      <c r="Q3392" s="2">
        <f t="shared" si="323"/>
        <v>124.502</v>
      </c>
      <c r="R3392" s="2">
        <f t="shared" si="324"/>
        <v>-3.2419999999999902</v>
      </c>
      <c r="S3392" s="1">
        <f t="shared" si="325"/>
        <v>125.26020182009805</v>
      </c>
      <c r="T3392" s="1">
        <f t="shared" si="326"/>
        <v>123.74379817990194</v>
      </c>
      <c r="U3392" s="1" t="str">
        <f t="shared" si="327"/>
        <v>Change DOWN</v>
      </c>
      <c r="V3392" s="1" t="str">
        <f t="shared" si="328"/>
        <v/>
      </c>
      <c r="W3392" s="1" t="str">
        <f t="shared" si="329"/>
        <v/>
      </c>
    </row>
    <row r="3393" spans="1:23" x14ac:dyDescent="0.25">
      <c r="A3393" s="3" vm="1134">
        <v>45099</v>
      </c>
      <c r="B3393" vm="1377">
        <v>120.66</v>
      </c>
      <c r="C3393" vm="1378">
        <v>123.935</v>
      </c>
      <c r="D3393" vm="1379">
        <v>119.6</v>
      </c>
      <c r="E3393" vm="1380">
        <v>123.87</v>
      </c>
      <c r="F3393">
        <v>124.4</v>
      </c>
      <c r="G3393" vm="1381">
        <v>20781888</v>
      </c>
      <c r="I3393" s="2">
        <f t="shared" si="315"/>
        <v>121.84333333333332</v>
      </c>
      <c r="J3393" s="2">
        <f t="shared" si="316"/>
        <v>120.27666666666664</v>
      </c>
      <c r="K3393" s="2">
        <f t="shared" si="317"/>
        <v>119.29333333333332</v>
      </c>
      <c r="L3393" s="2">
        <f t="shared" si="318"/>
        <v>117.72666666666665</v>
      </c>
      <c r="M3393" s="2">
        <f t="shared" si="319"/>
        <v>122.82666666666664</v>
      </c>
      <c r="N3393" s="2">
        <f t="shared" si="320"/>
        <v>124.39333333333332</v>
      </c>
      <c r="O3393" s="2">
        <f t="shared" si="321"/>
        <v>125.37666666666664</v>
      </c>
      <c r="P3393" s="10" t="str">
        <f t="shared" si="322"/>
        <v>Possibly up</v>
      </c>
      <c r="Q3393" s="2">
        <f t="shared" si="323"/>
        <v>123.86800000000001</v>
      </c>
      <c r="R3393" s="2">
        <f t="shared" si="324"/>
        <v>1.9999999999953388E-3</v>
      </c>
      <c r="S3393" s="1">
        <f t="shared" si="325"/>
        <v>125.51079335279883</v>
      </c>
      <c r="T3393" s="1">
        <f t="shared" si="326"/>
        <v>122.22520664720119</v>
      </c>
      <c r="U3393" s="1" t="str">
        <f t="shared" si="327"/>
        <v>Change DOWN</v>
      </c>
      <c r="V3393" s="1" t="str">
        <f t="shared" si="328"/>
        <v/>
      </c>
      <c r="W3393" s="1" t="str">
        <f t="shared" si="329"/>
        <v/>
      </c>
    </row>
    <row r="3394" spans="1:23" x14ac:dyDescent="0.25">
      <c r="A3394" s="3" vm="1136">
        <v>45100</v>
      </c>
      <c r="B3394" vm="1382">
        <v>122.04</v>
      </c>
      <c r="C3394" vm="1383">
        <v>123.44</v>
      </c>
      <c r="D3394" vm="1384">
        <v>121.86</v>
      </c>
      <c r="E3394" vm="1385">
        <v>123.02</v>
      </c>
      <c r="F3394">
        <v>124.4</v>
      </c>
      <c r="G3394" vm="1386">
        <v>29573123</v>
      </c>
      <c r="I3394" s="2">
        <f t="shared" si="315"/>
        <v>122.46833333333332</v>
      </c>
      <c r="J3394" s="2">
        <f t="shared" si="316"/>
        <v>121.00166666666664</v>
      </c>
      <c r="K3394" s="2">
        <f t="shared" si="317"/>
        <v>118.13333333333331</v>
      </c>
      <c r="L3394" s="2">
        <f t="shared" si="318"/>
        <v>116.66666666666663</v>
      </c>
      <c r="M3394" s="2">
        <f t="shared" si="319"/>
        <v>125.33666666666664</v>
      </c>
      <c r="N3394" s="2">
        <f t="shared" si="320"/>
        <v>126.80333333333333</v>
      </c>
      <c r="O3394" s="2">
        <f t="shared" si="321"/>
        <v>129.67166666666665</v>
      </c>
      <c r="P3394" s="10" t="str">
        <f t="shared" si="322"/>
        <v/>
      </c>
      <c r="Q3394" s="2">
        <f t="shared" si="323"/>
        <v>123.76600000000001</v>
      </c>
      <c r="R3394" s="2">
        <f t="shared" si="324"/>
        <v>-0.74600000000000932</v>
      </c>
      <c r="S3394" s="1">
        <f t="shared" si="325"/>
        <v>125.38471245130197</v>
      </c>
      <c r="T3394" s="1">
        <f t="shared" si="326"/>
        <v>122.14728754869805</v>
      </c>
      <c r="U3394" s="1" t="str">
        <f t="shared" si="327"/>
        <v>Change DOWN</v>
      </c>
      <c r="V3394" s="1" t="str">
        <f t="shared" si="328"/>
        <v/>
      </c>
      <c r="W3394" s="1" t="str">
        <f t="shared" si="329"/>
        <v/>
      </c>
    </row>
    <row r="3395" spans="1:23" x14ac:dyDescent="0.25">
      <c r="A3395" s="3" vm="1137">
        <v>45103</v>
      </c>
      <c r="B3395" vm="1387">
        <v>121.46559999999999</v>
      </c>
      <c r="C3395" vm="1388">
        <v>122.72</v>
      </c>
      <c r="D3395" vm="1389">
        <v>118.99</v>
      </c>
      <c r="E3395" vm="1390">
        <v>119.09</v>
      </c>
      <c r="F3395">
        <v>124.4</v>
      </c>
      <c r="G3395" vm="1391">
        <v>23184961</v>
      </c>
      <c r="I3395" s="2">
        <f t="shared" si="315"/>
        <v>122.77333333333333</v>
      </c>
      <c r="J3395" s="2">
        <f t="shared" si="316"/>
        <v>122.10666666666665</v>
      </c>
      <c r="K3395" s="2">
        <f t="shared" si="317"/>
        <v>121.19333333333333</v>
      </c>
      <c r="L3395" s="2">
        <f t="shared" si="318"/>
        <v>120.52666666666666</v>
      </c>
      <c r="M3395" s="2">
        <f t="shared" si="319"/>
        <v>123.68666666666665</v>
      </c>
      <c r="N3395" s="2">
        <f t="shared" si="320"/>
        <v>124.35333333333332</v>
      </c>
      <c r="O3395" s="2">
        <f t="shared" si="321"/>
        <v>125.26666666666665</v>
      </c>
      <c r="P3395" s="10" t="str">
        <f t="shared" si="322"/>
        <v>Definitely down</v>
      </c>
      <c r="Q3395" s="2">
        <f t="shared" si="323"/>
        <v>123.21200000000002</v>
      </c>
      <c r="R3395" s="2">
        <f t="shared" si="324"/>
        <v>-4.1220000000000141</v>
      </c>
      <c r="S3395" s="1">
        <f t="shared" si="325"/>
        <v>124.37457042797416</v>
      </c>
      <c r="T3395" s="1">
        <f t="shared" si="326"/>
        <v>122.04942957202587</v>
      </c>
      <c r="U3395" s="1" t="str">
        <f t="shared" si="327"/>
        <v>Change DOWN</v>
      </c>
      <c r="V3395" s="1" t="str">
        <f t="shared" si="328"/>
        <v/>
      </c>
      <c r="W3395" s="1" t="str">
        <f t="shared" si="329"/>
        <v/>
      </c>
    </row>
    <row r="3396" spans="1:23" x14ac:dyDescent="0.25">
      <c r="A3396" s="3" vm="1139">
        <v>45104</v>
      </c>
      <c r="B3396" vm="1392">
        <v>117.84</v>
      </c>
      <c r="C3396" vm="1393">
        <v>119.895</v>
      </c>
      <c r="D3396" vm="1394">
        <v>116.91</v>
      </c>
      <c r="E3396" vm="1395">
        <v>119.01</v>
      </c>
      <c r="F3396">
        <v>124.4</v>
      </c>
      <c r="G3396" vm="1396">
        <v>27221714</v>
      </c>
      <c r="I3396" s="2">
        <f t="shared" si="315"/>
        <v>120.26666666666665</v>
      </c>
      <c r="J3396" s="2">
        <f t="shared" si="316"/>
        <v>117.8133333333333</v>
      </c>
      <c r="K3396" s="2">
        <f t="shared" si="317"/>
        <v>116.53666666666665</v>
      </c>
      <c r="L3396" s="2">
        <f t="shared" si="318"/>
        <v>114.0833333333333</v>
      </c>
      <c r="M3396" s="2">
        <f t="shared" si="319"/>
        <v>121.54333333333331</v>
      </c>
      <c r="N3396" s="2">
        <f t="shared" si="320"/>
        <v>123.99666666666666</v>
      </c>
      <c r="O3396" s="2">
        <f t="shared" si="321"/>
        <v>125.27333333333331</v>
      </c>
      <c r="P3396" s="10" t="str">
        <f t="shared" si="322"/>
        <v/>
      </c>
      <c r="Q3396" s="2">
        <f t="shared" si="323"/>
        <v>122.218</v>
      </c>
      <c r="R3396" s="2">
        <f t="shared" si="324"/>
        <v>-3.2079999999999984</v>
      </c>
      <c r="S3396" s="1">
        <f t="shared" si="325"/>
        <v>124.26359771216141</v>
      </c>
      <c r="T3396" s="1">
        <f t="shared" si="326"/>
        <v>120.17240228783859</v>
      </c>
      <c r="U3396" s="1" t="str">
        <f t="shared" si="327"/>
        <v>Change DOWN</v>
      </c>
      <c r="V3396" s="1" t="str">
        <f t="shared" si="328"/>
        <v/>
      </c>
      <c r="W3396" s="1" t="str">
        <f t="shared" si="329"/>
        <v/>
      </c>
    </row>
    <row r="3397" spans="1:23" x14ac:dyDescent="0.25">
      <c r="A3397" s="3" vm="1141">
        <v>45105</v>
      </c>
      <c r="B3397" vm="1397">
        <v>117.96</v>
      </c>
      <c r="C3397" vm="1398">
        <v>121.27</v>
      </c>
      <c r="D3397" vm="1399">
        <v>117.6</v>
      </c>
      <c r="E3397" vm="1400">
        <v>121.08</v>
      </c>
      <c r="F3397">
        <v>124.4</v>
      </c>
      <c r="G3397" vm="1401">
        <v>19753145</v>
      </c>
      <c r="I3397" s="2">
        <f t="shared" si="315"/>
        <v>118.605</v>
      </c>
      <c r="J3397" s="2">
        <f t="shared" si="316"/>
        <v>117.31500000000001</v>
      </c>
      <c r="K3397" s="2">
        <f t="shared" si="317"/>
        <v>115.62</v>
      </c>
      <c r="L3397" s="2">
        <f t="shared" si="318"/>
        <v>114.33000000000001</v>
      </c>
      <c r="M3397" s="2">
        <f t="shared" si="319"/>
        <v>120.30000000000001</v>
      </c>
      <c r="N3397" s="2">
        <f t="shared" si="320"/>
        <v>121.59</v>
      </c>
      <c r="O3397" s="2">
        <f t="shared" si="321"/>
        <v>123.28500000000001</v>
      </c>
      <c r="P3397" s="10" t="str">
        <f t="shared" si="322"/>
        <v>Possibly up</v>
      </c>
      <c r="Q3397" s="2">
        <f t="shared" si="323"/>
        <v>121.25</v>
      </c>
      <c r="R3397" s="2">
        <f t="shared" si="324"/>
        <v>-0.17000000000000171</v>
      </c>
      <c r="S3397" s="1">
        <f t="shared" si="325"/>
        <v>123.46814111363547</v>
      </c>
      <c r="T3397" s="1">
        <f t="shared" si="326"/>
        <v>119.03185888636453</v>
      </c>
      <c r="U3397" s="1" t="str">
        <f t="shared" si="327"/>
        <v>Change DOWN</v>
      </c>
      <c r="V3397" s="1" t="str">
        <f t="shared" si="328"/>
        <v/>
      </c>
      <c r="W3397" s="1" t="str">
        <f t="shared" si="329"/>
        <v/>
      </c>
    </row>
    <row r="3398" spans="1:23" x14ac:dyDescent="0.25">
      <c r="A3398" s="3" vm="1143">
        <v>45106</v>
      </c>
      <c r="B3398" vm="1402">
        <v>120.09</v>
      </c>
      <c r="C3398" vm="1403">
        <v>120.91</v>
      </c>
      <c r="D3398" vm="1404">
        <v>119.21</v>
      </c>
      <c r="E3398" vm="1405">
        <v>120.01</v>
      </c>
      <c r="F3398">
        <v>124.4</v>
      </c>
      <c r="G3398" vm="1406">
        <v>18517458</v>
      </c>
      <c r="I3398" s="2">
        <f t="shared" si="315"/>
        <v>119.98333333333333</v>
      </c>
      <c r="J3398" s="2">
        <f t="shared" si="316"/>
        <v>118.69666666666667</v>
      </c>
      <c r="K3398" s="2">
        <f t="shared" si="317"/>
        <v>116.31333333333333</v>
      </c>
      <c r="L3398" s="2">
        <f t="shared" si="318"/>
        <v>115.02666666666667</v>
      </c>
      <c r="M3398" s="2">
        <f t="shared" si="319"/>
        <v>122.36666666666667</v>
      </c>
      <c r="N3398" s="2">
        <f t="shared" si="320"/>
        <v>123.65333333333334</v>
      </c>
      <c r="O3398" s="2">
        <f t="shared" si="321"/>
        <v>126.03666666666668</v>
      </c>
      <c r="P3398" s="10" t="str">
        <f t="shared" si="322"/>
        <v/>
      </c>
      <c r="Q3398" s="2">
        <f t="shared" si="323"/>
        <v>121.21400000000001</v>
      </c>
      <c r="R3398" s="2">
        <f t="shared" si="324"/>
        <v>-1.2040000000000077</v>
      </c>
      <c r="S3398" s="1">
        <f t="shared" si="325"/>
        <v>123.43339856717986</v>
      </c>
      <c r="T3398" s="1">
        <f t="shared" si="326"/>
        <v>118.99460143282016</v>
      </c>
      <c r="U3398" s="1" t="str">
        <f t="shared" si="327"/>
        <v>Change DOWN</v>
      </c>
      <c r="V3398" s="1" t="str">
        <f t="shared" si="328"/>
        <v/>
      </c>
      <c r="W3398" s="1" t="str">
        <f t="shared" si="329"/>
        <v/>
      </c>
    </row>
    <row r="3399" spans="1:23" x14ac:dyDescent="0.25">
      <c r="A3399" s="3" vm="1145">
        <v>45107</v>
      </c>
      <c r="B3399" vm="1407">
        <v>121.1</v>
      </c>
      <c r="C3399" vm="1408">
        <v>122.03</v>
      </c>
      <c r="D3399" vm="1409">
        <v>120.88</v>
      </c>
      <c r="E3399" vm="1410">
        <v>120.97</v>
      </c>
      <c r="F3399">
        <v>124.4</v>
      </c>
      <c r="G3399" vm="1411">
        <v>23871764</v>
      </c>
      <c r="I3399" s="2">
        <f t="shared" si="315"/>
        <v>120.04333333333334</v>
      </c>
      <c r="J3399" s="2">
        <f t="shared" si="316"/>
        <v>119.17666666666668</v>
      </c>
      <c r="K3399" s="2">
        <f t="shared" si="317"/>
        <v>118.34333333333333</v>
      </c>
      <c r="L3399" s="2">
        <f t="shared" si="318"/>
        <v>117.47666666666667</v>
      </c>
      <c r="M3399" s="2">
        <f t="shared" si="319"/>
        <v>120.87666666666668</v>
      </c>
      <c r="N3399" s="2">
        <f t="shared" si="320"/>
        <v>121.74333333333334</v>
      </c>
      <c r="O3399" s="2">
        <f t="shared" si="321"/>
        <v>122.57666666666668</v>
      </c>
      <c r="P3399" s="10" t="str">
        <f t="shared" si="322"/>
        <v>Possibly up</v>
      </c>
      <c r="Q3399" s="2">
        <f t="shared" si="323"/>
        <v>120.44200000000001</v>
      </c>
      <c r="R3399" s="2">
        <f t="shared" si="324"/>
        <v>0.52799999999999159</v>
      </c>
      <c r="S3399" s="1">
        <f t="shared" si="325"/>
        <v>122.10920424663567</v>
      </c>
      <c r="T3399" s="1">
        <f t="shared" si="326"/>
        <v>118.77479575336434</v>
      </c>
      <c r="U3399" s="1" t="str">
        <f t="shared" si="327"/>
        <v>Change DOWN</v>
      </c>
      <c r="V3399" s="1" t="str">
        <f t="shared" si="328"/>
        <v/>
      </c>
      <c r="W3399" s="1" t="str">
        <f t="shared" si="329"/>
        <v/>
      </c>
    </row>
    <row r="3400" spans="1:23" x14ac:dyDescent="0.25">
      <c r="A3400" s="3" vm="1147">
        <v>45110</v>
      </c>
      <c r="B3400" vm="1412">
        <v>120.32</v>
      </c>
      <c r="C3400" vm="1413">
        <v>121.02</v>
      </c>
      <c r="D3400" vm="1414">
        <v>119.705</v>
      </c>
      <c r="E3400" vm="1415">
        <v>120.56</v>
      </c>
      <c r="F3400">
        <v>124.4</v>
      </c>
      <c r="G3400" vm="1416">
        <v>13888262</v>
      </c>
      <c r="I3400" s="2">
        <f t="shared" si="315"/>
        <v>121.29333333333334</v>
      </c>
      <c r="J3400" s="2">
        <f t="shared" si="316"/>
        <v>120.55666666666667</v>
      </c>
      <c r="K3400" s="2">
        <f t="shared" si="317"/>
        <v>120.14333333333333</v>
      </c>
      <c r="L3400" s="2">
        <f t="shared" si="318"/>
        <v>119.40666666666667</v>
      </c>
      <c r="M3400" s="2">
        <f t="shared" si="319"/>
        <v>121.70666666666668</v>
      </c>
      <c r="N3400" s="2">
        <f t="shared" si="320"/>
        <v>122.44333333333334</v>
      </c>
      <c r="O3400" s="2">
        <f t="shared" si="321"/>
        <v>122.85666666666668</v>
      </c>
      <c r="P3400" s="10" t="str">
        <f t="shared" si="322"/>
        <v/>
      </c>
      <c r="Q3400" s="2">
        <f t="shared" si="323"/>
        <v>120.032</v>
      </c>
      <c r="R3400" s="2">
        <f t="shared" si="324"/>
        <v>0.5280000000000058</v>
      </c>
      <c r="S3400" s="1">
        <f t="shared" si="325"/>
        <v>121.02074668141036</v>
      </c>
      <c r="T3400" s="1">
        <f t="shared" si="326"/>
        <v>119.04325331858963</v>
      </c>
      <c r="U3400" s="1" t="str">
        <f t="shared" si="327"/>
        <v>Change DOWN</v>
      </c>
      <c r="V3400" s="1" t="str">
        <f t="shared" si="328"/>
        <v/>
      </c>
      <c r="W3400" s="1" t="str">
        <f t="shared" si="329"/>
        <v/>
      </c>
    </row>
    <row r="3401" spans="1:23" x14ac:dyDescent="0.25">
      <c r="A3401" s="3" vm="1151">
        <v>45112</v>
      </c>
      <c r="B3401" vm="1417">
        <v>120.06</v>
      </c>
      <c r="C3401" vm="1418">
        <v>123.37</v>
      </c>
      <c r="D3401" vm="1417">
        <v>120.06</v>
      </c>
      <c r="E3401" vm="1331">
        <v>122.63</v>
      </c>
      <c r="F3401">
        <v>124.4</v>
      </c>
      <c r="G3401" vm="1419">
        <v>17830347</v>
      </c>
      <c r="I3401" s="2">
        <f t="shared" si="315"/>
        <v>120.42833333333333</v>
      </c>
      <c r="J3401" s="2">
        <f t="shared" si="316"/>
        <v>119.83666666666666</v>
      </c>
      <c r="K3401" s="2">
        <f t="shared" si="317"/>
        <v>119.11333333333333</v>
      </c>
      <c r="L3401" s="2">
        <f t="shared" si="318"/>
        <v>118.52166666666666</v>
      </c>
      <c r="M3401" s="2">
        <f t="shared" si="319"/>
        <v>121.15166666666666</v>
      </c>
      <c r="N3401" s="2">
        <f t="shared" si="320"/>
        <v>121.74333333333333</v>
      </c>
      <c r="O3401" s="2">
        <f t="shared" si="321"/>
        <v>122.46666666666665</v>
      </c>
      <c r="P3401" s="10" t="str">
        <f t="shared" si="322"/>
        <v>Definitely up</v>
      </c>
      <c r="Q3401" s="2">
        <f t="shared" si="323"/>
        <v>120.32600000000002</v>
      </c>
      <c r="R3401" s="2">
        <f t="shared" si="324"/>
        <v>2.3039999999999736</v>
      </c>
      <c r="S3401" s="1">
        <f t="shared" si="325"/>
        <v>121.17301239660351</v>
      </c>
      <c r="T3401" s="1">
        <f t="shared" si="326"/>
        <v>119.47898760339653</v>
      </c>
      <c r="U3401" s="1" t="str">
        <f t="shared" si="327"/>
        <v>Change UP</v>
      </c>
      <c r="V3401" s="1" t="str">
        <f t="shared" si="328"/>
        <v>Change UP</v>
      </c>
      <c r="W3401" s="1" vm="1331">
        <f t="shared" si="329"/>
        <v>122.63</v>
      </c>
    </row>
    <row r="3402" spans="1:23" x14ac:dyDescent="0.25">
      <c r="A3402" s="3" vm="1152">
        <v>45113</v>
      </c>
      <c r="B3402" vm="1420">
        <v>120.64</v>
      </c>
      <c r="C3402" vm="1421">
        <v>121.1499</v>
      </c>
      <c r="D3402" vm="1422">
        <v>119.2499</v>
      </c>
      <c r="E3402" vm="1423">
        <v>120.93</v>
      </c>
      <c r="F3402">
        <v>124.4</v>
      </c>
      <c r="G3402" vm="1424">
        <v>17750181</v>
      </c>
      <c r="I3402" s="2">
        <f t="shared" si="315"/>
        <v>122.02</v>
      </c>
      <c r="J3402" s="2">
        <f t="shared" si="316"/>
        <v>120.66999999999999</v>
      </c>
      <c r="K3402" s="2">
        <f t="shared" si="317"/>
        <v>118.71</v>
      </c>
      <c r="L3402" s="2">
        <f t="shared" si="318"/>
        <v>117.35999999999999</v>
      </c>
      <c r="M3402" s="2">
        <f t="shared" si="319"/>
        <v>123.97999999999999</v>
      </c>
      <c r="N3402" s="2">
        <f t="shared" si="320"/>
        <v>125.33</v>
      </c>
      <c r="O3402" s="2">
        <f t="shared" si="321"/>
        <v>127.28999999999999</v>
      </c>
      <c r="P3402" s="10" t="str">
        <f t="shared" si="322"/>
        <v/>
      </c>
      <c r="Q3402" s="2">
        <f t="shared" si="323"/>
        <v>121.05</v>
      </c>
      <c r="R3402" s="2">
        <f t="shared" si="324"/>
        <v>-0.11999999999999034</v>
      </c>
      <c r="S3402" s="1">
        <f t="shared" si="325"/>
        <v>122.02793149044295</v>
      </c>
      <c r="T3402" s="1">
        <f t="shared" si="326"/>
        <v>120.07206850955704</v>
      </c>
      <c r="U3402" s="1" t="str">
        <f t="shared" si="327"/>
        <v>Change UP</v>
      </c>
      <c r="V3402" s="1" t="str">
        <f t="shared" si="328"/>
        <v/>
      </c>
      <c r="W3402" s="1" t="str">
        <f t="shared" si="329"/>
        <v/>
      </c>
    </row>
    <row r="3403" spans="1:23" x14ac:dyDescent="0.25">
      <c r="A3403" s="3" vm="1154">
        <v>45114</v>
      </c>
      <c r="B3403" vm="1425">
        <v>120.89</v>
      </c>
      <c r="C3403" vm="1426">
        <v>121.75</v>
      </c>
      <c r="D3403" vm="1402">
        <v>120.09</v>
      </c>
      <c r="E3403" vm="1427">
        <v>120.14</v>
      </c>
      <c r="F3403">
        <v>124.4</v>
      </c>
      <c r="G3403" vm="1428">
        <v>20997665</v>
      </c>
      <c r="I3403" s="2">
        <f t="shared" si="315"/>
        <v>120.44326666666666</v>
      </c>
      <c r="J3403" s="2">
        <f t="shared" si="316"/>
        <v>119.73663333333332</v>
      </c>
      <c r="K3403" s="2">
        <f t="shared" si="317"/>
        <v>118.54326666666665</v>
      </c>
      <c r="L3403" s="2">
        <f t="shared" si="318"/>
        <v>117.83663333333331</v>
      </c>
      <c r="M3403" s="2">
        <f t="shared" si="319"/>
        <v>121.63663333333332</v>
      </c>
      <c r="N3403" s="2">
        <f t="shared" si="320"/>
        <v>122.34326666666666</v>
      </c>
      <c r="O3403" s="2">
        <f t="shared" si="321"/>
        <v>123.53663333333333</v>
      </c>
      <c r="P3403" s="10" t="str">
        <f t="shared" si="322"/>
        <v/>
      </c>
      <c r="Q3403" s="2">
        <f t="shared" si="323"/>
        <v>121.02000000000001</v>
      </c>
      <c r="R3403" s="2">
        <f t="shared" si="324"/>
        <v>-0.88000000000000966</v>
      </c>
      <c r="S3403" s="1">
        <f t="shared" si="325"/>
        <v>121.99908120194395</v>
      </c>
      <c r="T3403" s="1">
        <f t="shared" si="326"/>
        <v>120.04091879805607</v>
      </c>
      <c r="U3403" s="1" t="str">
        <f t="shared" si="327"/>
        <v>Change UP</v>
      </c>
      <c r="V3403" s="1" t="str">
        <f t="shared" si="328"/>
        <v/>
      </c>
      <c r="W3403" s="1" t="str">
        <f t="shared" si="329"/>
        <v/>
      </c>
    </row>
    <row r="3404" spans="1:23" x14ac:dyDescent="0.25">
      <c r="A3404" s="3" vm="1156">
        <v>45117</v>
      </c>
      <c r="B3404" vm="1429">
        <v>119.07</v>
      </c>
      <c r="C3404" vm="1429">
        <v>119.07</v>
      </c>
      <c r="D3404" vm="1430">
        <v>116.64</v>
      </c>
      <c r="E3404" vm="1431">
        <v>116.87</v>
      </c>
      <c r="F3404">
        <v>124.4</v>
      </c>
      <c r="G3404" vm="1432">
        <v>32960078</v>
      </c>
      <c r="I3404" s="2">
        <f t="shared" si="315"/>
        <v>120.66000000000001</v>
      </c>
      <c r="J3404" s="2">
        <f t="shared" si="316"/>
        <v>119.57000000000002</v>
      </c>
      <c r="K3404" s="2">
        <f t="shared" si="317"/>
        <v>119.00000000000001</v>
      </c>
      <c r="L3404" s="2">
        <f t="shared" si="318"/>
        <v>117.91000000000003</v>
      </c>
      <c r="M3404" s="2">
        <f t="shared" si="319"/>
        <v>121.23000000000002</v>
      </c>
      <c r="N3404" s="2">
        <f t="shared" si="320"/>
        <v>122.32000000000001</v>
      </c>
      <c r="O3404" s="2">
        <f t="shared" si="321"/>
        <v>122.89000000000001</v>
      </c>
      <c r="P3404" s="10" t="str">
        <f t="shared" si="322"/>
        <v>Definitely down</v>
      </c>
      <c r="Q3404" s="2">
        <f t="shared" si="323"/>
        <v>121.04600000000001</v>
      </c>
      <c r="R3404" s="2">
        <f t="shared" si="324"/>
        <v>-4.1760000000000019</v>
      </c>
      <c r="S3404" s="1">
        <f t="shared" si="325"/>
        <v>121.99274706231391</v>
      </c>
      <c r="T3404" s="1">
        <f t="shared" si="326"/>
        <v>120.0992529376861</v>
      </c>
      <c r="U3404" s="1" t="str">
        <f t="shared" si="327"/>
        <v>Change DOWN</v>
      </c>
      <c r="V3404" s="1" t="str">
        <f t="shared" si="328"/>
        <v>Change DOWN</v>
      </c>
      <c r="W3404" s="1" vm="1431">
        <f t="shared" si="329"/>
        <v>116.87</v>
      </c>
    </row>
    <row r="3405" spans="1:23" x14ac:dyDescent="0.25">
      <c r="A3405" s="3" vm="1157">
        <v>45118</v>
      </c>
      <c r="B3405" vm="1433">
        <v>116.76</v>
      </c>
      <c r="C3405" vm="1434">
        <v>118.22499999999999</v>
      </c>
      <c r="D3405" vm="1435">
        <v>115.83</v>
      </c>
      <c r="E3405" vm="1436">
        <v>117.71</v>
      </c>
      <c r="F3405">
        <v>124.4</v>
      </c>
      <c r="G3405" vm="1437">
        <v>18286571</v>
      </c>
      <c r="I3405" s="2">
        <f t="shared" si="315"/>
        <v>117.52666666666666</v>
      </c>
      <c r="J3405" s="2">
        <f t="shared" si="316"/>
        <v>115.98333333333332</v>
      </c>
      <c r="K3405" s="2">
        <f t="shared" si="317"/>
        <v>115.09666666666666</v>
      </c>
      <c r="L3405" s="2">
        <f t="shared" si="318"/>
        <v>113.55333333333333</v>
      </c>
      <c r="M3405" s="2">
        <f t="shared" si="319"/>
        <v>118.41333333333331</v>
      </c>
      <c r="N3405" s="2">
        <f t="shared" si="320"/>
        <v>119.95666666666665</v>
      </c>
      <c r="O3405" s="2">
        <f t="shared" si="321"/>
        <v>120.84333333333331</v>
      </c>
      <c r="P3405" s="10" t="str">
        <f t="shared" si="322"/>
        <v/>
      </c>
      <c r="Q3405" s="2">
        <f t="shared" si="323"/>
        <v>120.226</v>
      </c>
      <c r="R3405" s="2">
        <f t="shared" si="324"/>
        <v>-2.5160000000000053</v>
      </c>
      <c r="S3405" s="1">
        <f t="shared" si="325"/>
        <v>122.32698310321621</v>
      </c>
      <c r="T3405" s="1">
        <f t="shared" si="326"/>
        <v>118.12501689678379</v>
      </c>
      <c r="U3405" s="1" t="str">
        <f t="shared" si="327"/>
        <v>Change DOWN</v>
      </c>
      <c r="V3405" s="1" t="str">
        <f t="shared" si="328"/>
        <v/>
      </c>
      <c r="W3405" s="1" t="str">
        <f t="shared" si="329"/>
        <v/>
      </c>
    </row>
    <row r="3406" spans="1:23" x14ac:dyDescent="0.25">
      <c r="A3406" s="3" vm="1159">
        <v>45119</v>
      </c>
      <c r="B3406" vm="1438">
        <v>119.3</v>
      </c>
      <c r="C3406" vm="1439">
        <v>120.96</v>
      </c>
      <c r="D3406" vm="1440">
        <v>119</v>
      </c>
      <c r="E3406" vm="1441">
        <v>119.62</v>
      </c>
      <c r="F3406">
        <v>124.4</v>
      </c>
      <c r="G3406" vm="1442">
        <v>22059611</v>
      </c>
      <c r="I3406" s="2">
        <f t="shared" si="315"/>
        <v>117.255</v>
      </c>
      <c r="J3406" s="2">
        <f t="shared" si="316"/>
        <v>116.285</v>
      </c>
      <c r="K3406" s="2">
        <f t="shared" si="317"/>
        <v>114.86</v>
      </c>
      <c r="L3406" s="2">
        <f t="shared" si="318"/>
        <v>113.89</v>
      </c>
      <c r="M3406" s="2">
        <f t="shared" si="319"/>
        <v>118.67999999999999</v>
      </c>
      <c r="N3406" s="2">
        <f t="shared" si="320"/>
        <v>119.64999999999999</v>
      </c>
      <c r="O3406" s="2">
        <f t="shared" si="321"/>
        <v>121.07499999999999</v>
      </c>
      <c r="P3406" s="10" t="str">
        <f t="shared" si="322"/>
        <v>Possibly up</v>
      </c>
      <c r="Q3406" s="2">
        <f t="shared" si="323"/>
        <v>119.65599999999999</v>
      </c>
      <c r="R3406" s="2">
        <f t="shared" si="324"/>
        <v>-3.5999999999987153E-2</v>
      </c>
      <c r="S3406" s="1">
        <f t="shared" si="325"/>
        <v>122.01453344262912</v>
      </c>
      <c r="T3406" s="1">
        <f t="shared" si="326"/>
        <v>117.29746655737087</v>
      </c>
      <c r="U3406" s="1" t="str">
        <f t="shared" si="327"/>
        <v>Change DOWN</v>
      </c>
      <c r="V3406" s="1" t="str">
        <f t="shared" si="328"/>
        <v/>
      </c>
      <c r="W3406" s="1" t="str">
        <f t="shared" si="329"/>
        <v/>
      </c>
    </row>
    <row r="3407" spans="1:23" x14ac:dyDescent="0.25">
      <c r="A3407" s="3" vm="1161">
        <v>45120</v>
      </c>
      <c r="B3407" vm="1443">
        <v>121.54</v>
      </c>
      <c r="C3407" vm="1444">
        <v>125.33499999999999</v>
      </c>
      <c r="D3407" vm="1445">
        <v>121.06</v>
      </c>
      <c r="E3407" vm="1446">
        <v>124.83</v>
      </c>
      <c r="F3407">
        <v>124.4</v>
      </c>
      <c r="G3407" vm="1447">
        <v>31535853</v>
      </c>
      <c r="I3407" s="2">
        <f t="shared" si="315"/>
        <v>119.86</v>
      </c>
      <c r="J3407" s="2">
        <f t="shared" si="316"/>
        <v>118.76</v>
      </c>
      <c r="K3407" s="2">
        <f t="shared" si="317"/>
        <v>117.9</v>
      </c>
      <c r="L3407" s="2">
        <f t="shared" si="318"/>
        <v>116.80000000000001</v>
      </c>
      <c r="M3407" s="2">
        <f t="shared" si="319"/>
        <v>120.72</v>
      </c>
      <c r="N3407" s="2">
        <f t="shared" si="320"/>
        <v>121.82</v>
      </c>
      <c r="O3407" s="2">
        <f t="shared" si="321"/>
        <v>122.67999999999999</v>
      </c>
      <c r="P3407" s="10" t="str">
        <f t="shared" si="322"/>
        <v>Definitely up</v>
      </c>
      <c r="Q3407" s="2">
        <f t="shared" si="323"/>
        <v>119.054</v>
      </c>
      <c r="R3407" s="2">
        <f t="shared" si="324"/>
        <v>5.7759999999999962</v>
      </c>
      <c r="S3407" s="1">
        <f t="shared" si="325"/>
        <v>120.75659507810872</v>
      </c>
      <c r="T3407" s="1">
        <f t="shared" si="326"/>
        <v>117.35140492189129</v>
      </c>
      <c r="U3407" s="1" t="str">
        <f t="shared" si="327"/>
        <v>Change UP</v>
      </c>
      <c r="V3407" s="1" t="str">
        <f t="shared" si="328"/>
        <v>Change UP</v>
      </c>
      <c r="W3407" s="1" vm="1446">
        <f t="shared" si="329"/>
        <v>124.83</v>
      </c>
    </row>
    <row r="3408" spans="1:23" x14ac:dyDescent="0.25">
      <c r="A3408" s="3" vm="1163">
        <v>45121</v>
      </c>
      <c r="B3408" vm="1448">
        <v>125.13</v>
      </c>
      <c r="C3408" vm="1449">
        <v>127.09</v>
      </c>
      <c r="D3408" vm="1450">
        <v>124.9</v>
      </c>
      <c r="E3408" vm="1451">
        <v>125.7</v>
      </c>
      <c r="F3408">
        <v>124.4</v>
      </c>
      <c r="G3408" vm="1452">
        <v>20499780</v>
      </c>
      <c r="I3408" s="2">
        <f t="shared" si="315"/>
        <v>123.74166666666666</v>
      </c>
      <c r="J3408" s="2">
        <f t="shared" si="316"/>
        <v>122.14833333333333</v>
      </c>
      <c r="K3408" s="2">
        <f t="shared" si="317"/>
        <v>119.46666666666667</v>
      </c>
      <c r="L3408" s="2">
        <f t="shared" si="318"/>
        <v>117.87333333333333</v>
      </c>
      <c r="M3408" s="2">
        <f t="shared" si="319"/>
        <v>126.42333333333332</v>
      </c>
      <c r="N3408" s="2">
        <f t="shared" si="320"/>
        <v>128.01666666666665</v>
      </c>
      <c r="O3408" s="2">
        <f t="shared" si="321"/>
        <v>130.69833333333332</v>
      </c>
      <c r="P3408" s="10" t="str">
        <f t="shared" si="322"/>
        <v/>
      </c>
      <c r="Q3408" s="2">
        <f t="shared" si="323"/>
        <v>119.83399999999999</v>
      </c>
      <c r="R3408" s="2">
        <f t="shared" si="324"/>
        <v>5.8660000000000139</v>
      </c>
      <c r="S3408" s="1">
        <f t="shared" si="325"/>
        <v>122.93223013993472</v>
      </c>
      <c r="T3408" s="1">
        <f t="shared" si="326"/>
        <v>116.73576986006526</v>
      </c>
      <c r="U3408" s="1" t="str">
        <f t="shared" si="327"/>
        <v>Change UP</v>
      </c>
      <c r="V3408" s="1" t="str">
        <f t="shared" si="328"/>
        <v/>
      </c>
      <c r="W3408" s="1" t="str">
        <f t="shared" si="329"/>
        <v/>
      </c>
    </row>
    <row r="3409" spans="1:23" x14ac:dyDescent="0.25">
      <c r="A3409" s="3" vm="1165">
        <v>45124</v>
      </c>
      <c r="B3409" vm="1453">
        <v>126.06</v>
      </c>
      <c r="C3409" vm="1454">
        <v>127.28</v>
      </c>
      <c r="D3409" vm="1455">
        <v>124.5</v>
      </c>
      <c r="E3409" vm="1456">
        <v>125.06</v>
      </c>
      <c r="F3409">
        <v>124.4</v>
      </c>
      <c r="G3409" vm="1457">
        <v>20675297</v>
      </c>
      <c r="I3409" s="2">
        <f t="shared" si="315"/>
        <v>125.89666666666666</v>
      </c>
      <c r="J3409" s="2">
        <f t="shared" si="316"/>
        <v>124.70333333333332</v>
      </c>
      <c r="K3409" s="2">
        <f t="shared" si="317"/>
        <v>123.70666666666666</v>
      </c>
      <c r="L3409" s="2">
        <f t="shared" si="318"/>
        <v>122.51333333333332</v>
      </c>
      <c r="M3409" s="2">
        <f t="shared" si="319"/>
        <v>126.89333333333332</v>
      </c>
      <c r="N3409" s="2">
        <f t="shared" si="320"/>
        <v>128.08666666666664</v>
      </c>
      <c r="O3409" s="2">
        <f t="shared" si="321"/>
        <v>129.08333333333331</v>
      </c>
      <c r="P3409" s="10" t="str">
        <f t="shared" si="322"/>
        <v/>
      </c>
      <c r="Q3409" s="2">
        <f t="shared" si="323"/>
        <v>120.946</v>
      </c>
      <c r="R3409" s="2">
        <f t="shared" si="324"/>
        <v>4.1140000000000043</v>
      </c>
      <c r="S3409" s="1">
        <f t="shared" si="325"/>
        <v>125.02428763085685</v>
      </c>
      <c r="T3409" s="1">
        <f t="shared" si="326"/>
        <v>116.86771236914315</v>
      </c>
      <c r="U3409" s="1" t="str">
        <f t="shared" si="327"/>
        <v>Change UP</v>
      </c>
      <c r="V3409" s="1" t="str">
        <f t="shared" si="328"/>
        <v/>
      </c>
      <c r="W3409" s="1" t="str">
        <f t="shared" si="329"/>
        <v/>
      </c>
    </row>
    <row r="3410" spans="1:23" x14ac:dyDescent="0.25">
      <c r="A3410" s="3" vm="1167">
        <v>45125</v>
      </c>
      <c r="B3410" vm="1458">
        <v>124.905</v>
      </c>
      <c r="C3410" vm="1459">
        <v>124.99</v>
      </c>
      <c r="D3410" vm="1460">
        <v>123.3</v>
      </c>
      <c r="E3410" vm="1461">
        <v>124.08</v>
      </c>
      <c r="F3410">
        <v>124.4</v>
      </c>
      <c r="G3410" vm="1462">
        <v>21071248</v>
      </c>
      <c r="I3410" s="2">
        <f t="shared" si="315"/>
        <v>125.61333333333334</v>
      </c>
      <c r="J3410" s="2">
        <f t="shared" si="316"/>
        <v>123.94666666666669</v>
      </c>
      <c r="K3410" s="2">
        <f t="shared" si="317"/>
        <v>122.83333333333334</v>
      </c>
      <c r="L3410" s="2">
        <f t="shared" si="318"/>
        <v>121.16666666666669</v>
      </c>
      <c r="M3410" s="2">
        <f t="shared" si="319"/>
        <v>126.72666666666669</v>
      </c>
      <c r="N3410" s="2">
        <f t="shared" si="320"/>
        <v>128.39333333333335</v>
      </c>
      <c r="O3410" s="2">
        <f t="shared" si="321"/>
        <v>129.50666666666669</v>
      </c>
      <c r="P3410" s="10" t="str">
        <f t="shared" si="322"/>
        <v/>
      </c>
      <c r="Q3410" s="2">
        <f t="shared" si="323"/>
        <v>122.58399999999999</v>
      </c>
      <c r="R3410" s="2">
        <f t="shared" si="324"/>
        <v>1.4960000000000093</v>
      </c>
      <c r="S3410" s="1">
        <f t="shared" si="325"/>
        <v>126.23864498959884</v>
      </c>
      <c r="T3410" s="1">
        <f t="shared" si="326"/>
        <v>118.92935501040114</v>
      </c>
      <c r="U3410" s="1" t="str">
        <f t="shared" si="327"/>
        <v>Change UP</v>
      </c>
      <c r="V3410" s="1" t="str">
        <f t="shared" si="328"/>
        <v/>
      </c>
      <c r="W3410" s="1" t="str">
        <f t="shared" si="329"/>
        <v/>
      </c>
    </row>
    <row r="3411" spans="1:23" x14ac:dyDescent="0.25">
      <c r="A3411" s="3" vm="1169">
        <v>45126</v>
      </c>
      <c r="B3411" vm="1355">
        <v>124.79</v>
      </c>
      <c r="C3411" vm="1463">
        <v>125.47</v>
      </c>
      <c r="D3411" vm="1464">
        <v>122.47</v>
      </c>
      <c r="E3411" vm="1465">
        <v>122.78</v>
      </c>
      <c r="F3411">
        <v>124.4</v>
      </c>
      <c r="G3411" vm="1466">
        <v>22313803</v>
      </c>
      <c r="I3411" s="2">
        <f t="shared" si="315"/>
        <v>124.12333333333333</v>
      </c>
      <c r="J3411" s="2">
        <f t="shared" si="316"/>
        <v>123.25666666666667</v>
      </c>
      <c r="K3411" s="2">
        <f t="shared" si="317"/>
        <v>122.43333333333334</v>
      </c>
      <c r="L3411" s="2">
        <f t="shared" si="318"/>
        <v>121.56666666666668</v>
      </c>
      <c r="M3411" s="2">
        <f t="shared" si="319"/>
        <v>124.94666666666667</v>
      </c>
      <c r="N3411" s="2">
        <f t="shared" si="320"/>
        <v>125.81333333333333</v>
      </c>
      <c r="O3411" s="2">
        <f t="shared" si="321"/>
        <v>126.63666666666667</v>
      </c>
      <c r="P3411" s="10" t="str">
        <f t="shared" si="322"/>
        <v>Possibly down</v>
      </c>
      <c r="Q3411" s="2">
        <f t="shared" si="323"/>
        <v>123.85799999999999</v>
      </c>
      <c r="R3411" s="2">
        <f t="shared" si="324"/>
        <v>-1.0779999999999887</v>
      </c>
      <c r="S3411" s="1">
        <f t="shared" si="325"/>
        <v>126.29687679065589</v>
      </c>
      <c r="T3411" s="1">
        <f t="shared" si="326"/>
        <v>121.41912320934409</v>
      </c>
      <c r="U3411" s="1" t="str">
        <f t="shared" si="327"/>
        <v>Change UP</v>
      </c>
      <c r="V3411" s="1" t="str">
        <f t="shared" si="328"/>
        <v/>
      </c>
      <c r="W3411" s="1" t="str">
        <f t="shared" si="329"/>
        <v/>
      </c>
    </row>
    <row r="3412" spans="1:23" x14ac:dyDescent="0.25">
      <c r="A3412" s="3" vm="1171">
        <v>45127</v>
      </c>
      <c r="B3412" vm="1467">
        <v>122.12</v>
      </c>
      <c r="C3412" vm="1468">
        <v>124.7</v>
      </c>
      <c r="D3412" vm="1469">
        <v>118.685</v>
      </c>
      <c r="E3412" vm="1470">
        <v>119.53</v>
      </c>
      <c r="F3412">
        <v>124.4</v>
      </c>
      <c r="G3412" vm="1471">
        <v>27541711</v>
      </c>
      <c r="I3412" s="2">
        <f t="shared" si="315"/>
        <v>123.57333333333334</v>
      </c>
      <c r="J3412" s="2">
        <f t="shared" si="316"/>
        <v>121.67666666666668</v>
      </c>
      <c r="K3412" s="2">
        <f t="shared" si="317"/>
        <v>120.57333333333334</v>
      </c>
      <c r="L3412" s="2">
        <f t="shared" si="318"/>
        <v>118.67666666666668</v>
      </c>
      <c r="M3412" s="2">
        <f t="shared" si="319"/>
        <v>124.67666666666668</v>
      </c>
      <c r="N3412" s="2">
        <f t="shared" si="320"/>
        <v>126.57333333333334</v>
      </c>
      <c r="O3412" s="2">
        <f t="shared" si="321"/>
        <v>127.67666666666668</v>
      </c>
      <c r="P3412" s="10" t="str">
        <f t="shared" si="322"/>
        <v>Likely down</v>
      </c>
      <c r="Q3412" s="2">
        <f t="shared" si="323"/>
        <v>124.49000000000001</v>
      </c>
      <c r="R3412" s="2">
        <f t="shared" si="324"/>
        <v>-4.960000000000008</v>
      </c>
      <c r="S3412" s="1">
        <f t="shared" si="325"/>
        <v>125.60767616061185</v>
      </c>
      <c r="T3412" s="1">
        <f t="shared" si="326"/>
        <v>123.37232383938817</v>
      </c>
      <c r="U3412" s="1" t="str">
        <f t="shared" si="327"/>
        <v>Change DOWN</v>
      </c>
      <c r="V3412" s="1" t="str">
        <f t="shared" si="328"/>
        <v>Change DOWN</v>
      </c>
      <c r="W3412" s="1" vm="1470">
        <f t="shared" si="329"/>
        <v>119.53</v>
      </c>
    </row>
    <row r="3413" spans="1:23" x14ac:dyDescent="0.25">
      <c r="A3413" s="3" vm="1173">
        <v>45128</v>
      </c>
      <c r="B3413" vm="1472">
        <v>120.87</v>
      </c>
      <c r="C3413" vm="1473">
        <v>121.3</v>
      </c>
      <c r="D3413" vm="1429">
        <v>119.07</v>
      </c>
      <c r="E3413" vm="1474">
        <v>120.31</v>
      </c>
      <c r="F3413">
        <v>124.4</v>
      </c>
      <c r="G3413" vm="1475">
        <v>56514645</v>
      </c>
      <c r="I3413" s="2">
        <f t="shared" si="315"/>
        <v>120.97166666666665</v>
      </c>
      <c r="J3413" s="2">
        <f t="shared" si="316"/>
        <v>117.2433333333333</v>
      </c>
      <c r="K3413" s="2">
        <f t="shared" si="317"/>
        <v>114.95666666666665</v>
      </c>
      <c r="L3413" s="2">
        <f t="shared" si="318"/>
        <v>111.2283333333333</v>
      </c>
      <c r="M3413" s="2">
        <f t="shared" si="319"/>
        <v>123.2583333333333</v>
      </c>
      <c r="N3413" s="2">
        <f t="shared" si="320"/>
        <v>126.98666666666665</v>
      </c>
      <c r="O3413" s="2">
        <f t="shared" si="321"/>
        <v>129.27333333333331</v>
      </c>
      <c r="P3413" s="10" t="str">
        <f t="shared" si="322"/>
        <v/>
      </c>
      <c r="Q3413" s="2">
        <f t="shared" si="323"/>
        <v>123.42999999999999</v>
      </c>
      <c r="R3413" s="2">
        <f t="shared" si="324"/>
        <v>-3.1199999999999903</v>
      </c>
      <c r="S3413" s="1">
        <f t="shared" si="325"/>
        <v>125.87258060255951</v>
      </c>
      <c r="T3413" s="1">
        <f t="shared" si="326"/>
        <v>120.98741939744048</v>
      </c>
      <c r="U3413" s="1" t="str">
        <f t="shared" si="327"/>
        <v>Change DOWN</v>
      </c>
      <c r="V3413" s="1" t="str">
        <f t="shared" si="328"/>
        <v/>
      </c>
      <c r="W3413" s="1" t="str">
        <f t="shared" si="329"/>
        <v/>
      </c>
    </row>
    <row r="3414" spans="1:23" x14ac:dyDescent="0.25">
      <c r="A3414" s="3" vm="1175">
        <v>45131</v>
      </c>
      <c r="B3414" vm="1476">
        <v>121.926</v>
      </c>
      <c r="C3414" vm="1477">
        <v>123.35</v>
      </c>
      <c r="D3414" vm="1478">
        <v>121.38</v>
      </c>
      <c r="E3414" vm="1479">
        <v>121.88</v>
      </c>
      <c r="F3414">
        <v>124.4</v>
      </c>
      <c r="G3414" vm="1480">
        <v>22312220</v>
      </c>
      <c r="I3414" s="2">
        <f t="shared" si="315"/>
        <v>120.22666666666667</v>
      </c>
      <c r="J3414" s="2">
        <f t="shared" si="316"/>
        <v>119.15333333333335</v>
      </c>
      <c r="K3414" s="2">
        <f t="shared" si="317"/>
        <v>117.99666666666667</v>
      </c>
      <c r="L3414" s="2">
        <f t="shared" si="318"/>
        <v>116.92333333333335</v>
      </c>
      <c r="M3414" s="2">
        <f t="shared" si="319"/>
        <v>121.38333333333335</v>
      </c>
      <c r="N3414" s="2">
        <f t="shared" si="320"/>
        <v>122.45666666666668</v>
      </c>
      <c r="O3414" s="2">
        <f t="shared" si="321"/>
        <v>123.61333333333336</v>
      </c>
      <c r="P3414" s="10" t="str">
        <f t="shared" si="322"/>
        <v>Possibly up</v>
      </c>
      <c r="Q3414" s="2">
        <f t="shared" si="323"/>
        <v>122.352</v>
      </c>
      <c r="R3414" s="2">
        <f t="shared" si="324"/>
        <v>-0.47200000000000841</v>
      </c>
      <c r="S3414" s="1">
        <f t="shared" si="325"/>
        <v>124.73085897017877</v>
      </c>
      <c r="T3414" s="1">
        <f t="shared" si="326"/>
        <v>119.97314102982124</v>
      </c>
      <c r="U3414" s="1" t="str">
        <f t="shared" si="327"/>
        <v>Change DOWN</v>
      </c>
      <c r="V3414" s="1" t="str">
        <f t="shared" si="328"/>
        <v/>
      </c>
      <c r="W3414" s="1" t="str">
        <f t="shared" si="329"/>
        <v/>
      </c>
    </row>
    <row r="3415" spans="1:23" x14ac:dyDescent="0.25">
      <c r="A3415" s="3" vm="1177">
        <v>45132</v>
      </c>
      <c r="B3415" vm="1479">
        <v>121.88</v>
      </c>
      <c r="C3415" vm="1481">
        <v>123.69</v>
      </c>
      <c r="D3415" vm="1482">
        <v>121.53</v>
      </c>
      <c r="E3415" vm="1483">
        <v>122.79</v>
      </c>
      <c r="F3415">
        <v>124.4</v>
      </c>
      <c r="G3415" vm="1484">
        <v>31820846</v>
      </c>
      <c r="I3415" s="2">
        <f t="shared" si="315"/>
        <v>122.20333333333333</v>
      </c>
      <c r="J3415" s="2">
        <f t="shared" si="316"/>
        <v>121.05666666666667</v>
      </c>
      <c r="K3415" s="2">
        <f t="shared" si="317"/>
        <v>120.23333333333333</v>
      </c>
      <c r="L3415" s="2">
        <f t="shared" si="318"/>
        <v>119.08666666666667</v>
      </c>
      <c r="M3415" s="2">
        <f t="shared" si="319"/>
        <v>123.02666666666667</v>
      </c>
      <c r="N3415" s="2">
        <f t="shared" si="320"/>
        <v>124.17333333333333</v>
      </c>
      <c r="O3415" s="2">
        <f t="shared" si="321"/>
        <v>124.99666666666667</v>
      </c>
      <c r="P3415" s="10" t="str">
        <f t="shared" si="322"/>
        <v/>
      </c>
      <c r="Q3415" s="2">
        <f t="shared" si="323"/>
        <v>121.71599999999998</v>
      </c>
      <c r="R3415" s="2">
        <f t="shared" si="324"/>
        <v>1.0740000000000265</v>
      </c>
      <c r="S3415" s="1">
        <f t="shared" si="325"/>
        <v>123.55331597717974</v>
      </c>
      <c r="T3415" s="1">
        <f t="shared" si="326"/>
        <v>119.87868402282022</v>
      </c>
      <c r="U3415" s="1" t="str">
        <f t="shared" si="327"/>
        <v>Change DOWN</v>
      </c>
      <c r="V3415" s="1" t="str">
        <f t="shared" si="328"/>
        <v/>
      </c>
      <c r="W3415" s="1" t="str">
        <f t="shared" si="329"/>
        <v/>
      </c>
    </row>
    <row r="3416" spans="1:23" x14ac:dyDescent="0.25">
      <c r="A3416" s="3" vm="1179">
        <v>45133</v>
      </c>
      <c r="B3416" vm="1485">
        <v>130.36000000000001</v>
      </c>
      <c r="C3416" vm="1486">
        <v>131.37</v>
      </c>
      <c r="D3416" vm="1487">
        <v>128.71</v>
      </c>
      <c r="E3416" vm="1488">
        <v>129.66</v>
      </c>
      <c r="F3416">
        <v>124.4</v>
      </c>
      <c r="G3416" vm="1489">
        <v>46216895</v>
      </c>
      <c r="I3416" s="2">
        <f t="shared" si="315"/>
        <v>122.67</v>
      </c>
      <c r="J3416" s="2">
        <f t="shared" si="316"/>
        <v>121.65</v>
      </c>
      <c r="K3416" s="2">
        <f t="shared" si="317"/>
        <v>120.51</v>
      </c>
      <c r="L3416" s="2">
        <f t="shared" si="318"/>
        <v>119.49000000000001</v>
      </c>
      <c r="M3416" s="2">
        <f t="shared" si="319"/>
        <v>123.81</v>
      </c>
      <c r="N3416" s="2">
        <f t="shared" si="320"/>
        <v>124.83</v>
      </c>
      <c r="O3416" s="2">
        <f t="shared" si="321"/>
        <v>125.97</v>
      </c>
      <c r="P3416" s="10" t="str">
        <f t="shared" si="322"/>
        <v>Definitely up</v>
      </c>
      <c r="Q3416" s="2">
        <f t="shared" si="323"/>
        <v>121.458</v>
      </c>
      <c r="R3416" s="2">
        <f t="shared" si="324"/>
        <v>8.2019999999999982</v>
      </c>
      <c r="S3416" s="1">
        <f t="shared" si="325"/>
        <v>122.93575843763452</v>
      </c>
      <c r="T3416" s="1">
        <f t="shared" si="326"/>
        <v>119.98024156236548</v>
      </c>
      <c r="U3416" s="1" t="str">
        <f t="shared" si="327"/>
        <v>Change UP</v>
      </c>
      <c r="V3416" s="1" t="str">
        <f t="shared" si="328"/>
        <v>Change UP</v>
      </c>
      <c r="W3416" s="1" vm="1488">
        <f t="shared" si="329"/>
        <v>129.66</v>
      </c>
    </row>
    <row r="3417" spans="1:23" x14ac:dyDescent="0.25">
      <c r="A3417" s="3" vm="1181">
        <v>45134</v>
      </c>
      <c r="B3417" vm="1490">
        <v>131.80000000000001</v>
      </c>
      <c r="C3417" vm="1491">
        <v>133.6</v>
      </c>
      <c r="D3417" vm="1492">
        <v>129.18</v>
      </c>
      <c r="E3417" vm="1493">
        <v>129.87</v>
      </c>
      <c r="F3417">
        <v>124.4</v>
      </c>
      <c r="G3417" vm="1494">
        <v>35931612</v>
      </c>
      <c r="I3417" s="2">
        <f t="shared" si="315"/>
        <v>129.91333333333333</v>
      </c>
      <c r="J3417" s="2">
        <f t="shared" si="316"/>
        <v>128.45666666666665</v>
      </c>
      <c r="K3417" s="2">
        <f t="shared" si="317"/>
        <v>127.25333333333333</v>
      </c>
      <c r="L3417" s="2">
        <f t="shared" si="318"/>
        <v>125.79666666666665</v>
      </c>
      <c r="M3417" s="2">
        <f t="shared" si="319"/>
        <v>131.11666666666665</v>
      </c>
      <c r="N3417" s="2">
        <f t="shared" si="320"/>
        <v>132.57333333333332</v>
      </c>
      <c r="O3417" s="2">
        <f t="shared" si="321"/>
        <v>133.77666666666664</v>
      </c>
      <c r="P3417" s="10" t="str">
        <f t="shared" si="322"/>
        <v/>
      </c>
      <c r="Q3417" s="2">
        <f t="shared" si="323"/>
        <v>122.83400000000002</v>
      </c>
      <c r="R3417" s="2">
        <f t="shared" si="324"/>
        <v>7.0359999999999872</v>
      </c>
      <c r="S3417" s="1">
        <f t="shared" si="325"/>
        <v>126.85871489673494</v>
      </c>
      <c r="T3417" s="1">
        <f t="shared" si="326"/>
        <v>118.8092851032651</v>
      </c>
      <c r="U3417" s="1" t="str">
        <f t="shared" si="327"/>
        <v>Change UP</v>
      </c>
      <c r="V3417" s="1" t="str">
        <f t="shared" si="328"/>
        <v/>
      </c>
      <c r="W3417" s="1" t="str">
        <f t="shared" si="329"/>
        <v/>
      </c>
    </row>
    <row r="3418" spans="1:23" x14ac:dyDescent="0.25">
      <c r="A3418" s="3" vm="1183">
        <v>45135</v>
      </c>
      <c r="B3418" vm="1495">
        <v>130.97</v>
      </c>
      <c r="C3418" vm="1496">
        <v>134.07</v>
      </c>
      <c r="D3418" vm="1497">
        <v>130.91999999999999</v>
      </c>
      <c r="E3418" vm="1498">
        <v>133.01</v>
      </c>
      <c r="F3418">
        <v>124.4</v>
      </c>
      <c r="G3418" vm="1499">
        <v>26971011</v>
      </c>
      <c r="I3418" s="2">
        <f t="shared" si="315"/>
        <v>130.88333333333333</v>
      </c>
      <c r="J3418" s="2">
        <f t="shared" si="316"/>
        <v>128.16666666666666</v>
      </c>
      <c r="K3418" s="2">
        <f t="shared" si="317"/>
        <v>126.46333333333334</v>
      </c>
      <c r="L3418" s="2">
        <f t="shared" si="318"/>
        <v>123.74666666666667</v>
      </c>
      <c r="M3418" s="2">
        <f t="shared" si="319"/>
        <v>132.58666666666664</v>
      </c>
      <c r="N3418" s="2">
        <f t="shared" si="320"/>
        <v>135.30333333333331</v>
      </c>
      <c r="O3418" s="2">
        <f t="shared" si="321"/>
        <v>137.00666666666663</v>
      </c>
      <c r="P3418" s="10" t="str">
        <f t="shared" si="322"/>
        <v>Possibly up</v>
      </c>
      <c r="Q3418" s="2">
        <f t="shared" si="323"/>
        <v>124.902</v>
      </c>
      <c r="R3418" s="2">
        <f t="shared" si="324"/>
        <v>8.1079999999999899</v>
      </c>
      <c r="S3418" s="1">
        <f t="shared" si="325"/>
        <v>129.42966716974647</v>
      </c>
      <c r="T3418" s="1">
        <f t="shared" si="326"/>
        <v>120.37433283025354</v>
      </c>
      <c r="U3418" s="1" t="str">
        <f t="shared" si="327"/>
        <v>Change UP</v>
      </c>
      <c r="V3418" s="1" t="str">
        <f t="shared" si="328"/>
        <v/>
      </c>
      <c r="W3418" s="1" t="str">
        <f t="shared" si="329"/>
        <v/>
      </c>
    </row>
    <row r="3419" spans="1:23" x14ac:dyDescent="0.25">
      <c r="A3419" s="3" vm="1185">
        <v>45138</v>
      </c>
      <c r="B3419" vm="1498">
        <v>133.01</v>
      </c>
      <c r="C3419" vm="1500">
        <v>133.83000000000001</v>
      </c>
      <c r="D3419" vm="1501">
        <v>132.13</v>
      </c>
      <c r="E3419" vm="1502">
        <v>133.11000000000001</v>
      </c>
      <c r="F3419">
        <v>124.4</v>
      </c>
      <c r="G3419" vm="1503">
        <v>18381891</v>
      </c>
      <c r="I3419" s="2">
        <f t="shared" si="315"/>
        <v>132.66666666666666</v>
      </c>
      <c r="J3419" s="2">
        <f t="shared" si="316"/>
        <v>131.26333333333332</v>
      </c>
      <c r="K3419" s="2">
        <f t="shared" si="317"/>
        <v>129.51666666666665</v>
      </c>
      <c r="L3419" s="2">
        <f t="shared" si="318"/>
        <v>128.11333333333332</v>
      </c>
      <c r="M3419" s="2">
        <f t="shared" si="319"/>
        <v>134.41333333333333</v>
      </c>
      <c r="N3419" s="2">
        <f t="shared" si="320"/>
        <v>135.81666666666666</v>
      </c>
      <c r="O3419" s="2">
        <f t="shared" si="321"/>
        <v>137.56333333333333</v>
      </c>
      <c r="P3419" s="10" t="str">
        <f t="shared" si="322"/>
        <v/>
      </c>
      <c r="Q3419" s="2">
        <f t="shared" si="323"/>
        <v>127.44200000000001</v>
      </c>
      <c r="R3419" s="2">
        <f t="shared" si="324"/>
        <v>5.6680000000000064</v>
      </c>
      <c r="S3419" s="1">
        <f t="shared" si="325"/>
        <v>132.29983593794603</v>
      </c>
      <c r="T3419" s="1">
        <f t="shared" si="326"/>
        <v>122.58416406205397</v>
      </c>
      <c r="U3419" s="1" t="str">
        <f t="shared" si="327"/>
        <v>Change UP</v>
      </c>
      <c r="V3419" s="1" t="str">
        <f t="shared" si="328"/>
        <v/>
      </c>
      <c r="W3419" s="1" t="str">
        <f t="shared" si="329"/>
        <v/>
      </c>
    </row>
    <row r="3420" spans="1:23" x14ac:dyDescent="0.25">
      <c r="A3420" s="3" vm="1186">
        <v>45139</v>
      </c>
      <c r="B3420" vm="1504">
        <v>130.85499999999999</v>
      </c>
      <c r="C3420" vm="1505">
        <v>132.91999999999999</v>
      </c>
      <c r="D3420" vm="1506">
        <v>130.75</v>
      </c>
      <c r="E3420" vm="1507">
        <v>131.88999999999999</v>
      </c>
      <c r="F3420">
        <v>124.4</v>
      </c>
      <c r="G3420" vm="1508">
        <v>22219012</v>
      </c>
      <c r="I3420" s="2">
        <f t="shared" si="315"/>
        <v>133.02333333333334</v>
      </c>
      <c r="J3420" s="2">
        <f t="shared" si="316"/>
        <v>132.21666666666667</v>
      </c>
      <c r="K3420" s="2">
        <f t="shared" si="317"/>
        <v>131.32333333333332</v>
      </c>
      <c r="L3420" s="2">
        <f t="shared" si="318"/>
        <v>130.51666666666665</v>
      </c>
      <c r="M3420" s="2">
        <f t="shared" si="319"/>
        <v>133.91666666666669</v>
      </c>
      <c r="N3420" s="2">
        <f t="shared" si="320"/>
        <v>134.72333333333336</v>
      </c>
      <c r="O3420" s="2">
        <f t="shared" si="321"/>
        <v>135.6166666666667</v>
      </c>
      <c r="P3420" s="10" t="str">
        <f t="shared" si="322"/>
        <v>Possibly down</v>
      </c>
      <c r="Q3420" s="2">
        <f t="shared" si="323"/>
        <v>129.68799999999999</v>
      </c>
      <c r="R3420" s="2">
        <f t="shared" si="324"/>
        <v>2.2019999999999982</v>
      </c>
      <c r="S3420" s="1">
        <f t="shared" si="325"/>
        <v>133.88210538732633</v>
      </c>
      <c r="T3420" s="1">
        <f t="shared" si="326"/>
        <v>125.49389461267363</v>
      </c>
      <c r="U3420" s="1" t="str">
        <f t="shared" si="327"/>
        <v>Change UP</v>
      </c>
      <c r="V3420" s="1" t="str">
        <f t="shared" si="328"/>
        <v/>
      </c>
      <c r="W3420" s="1" t="str">
        <f t="shared" si="329"/>
        <v/>
      </c>
    </row>
    <row r="3421" spans="1:23" x14ac:dyDescent="0.25">
      <c r="A3421" s="3" vm="1188">
        <v>45140</v>
      </c>
      <c r="B3421" vm="1509">
        <v>129.84</v>
      </c>
      <c r="C3421" vm="1510">
        <v>130.41999999999999</v>
      </c>
      <c r="D3421" vm="1511">
        <v>127.85</v>
      </c>
      <c r="E3421" vm="1512">
        <v>128.63999999999999</v>
      </c>
      <c r="F3421">
        <v>124.4</v>
      </c>
      <c r="G3421" vm="1513">
        <v>22705778</v>
      </c>
      <c r="I3421" s="2">
        <f t="shared" si="315"/>
        <v>131.85333333333332</v>
      </c>
      <c r="J3421" s="2">
        <f t="shared" si="316"/>
        <v>130.78666666666666</v>
      </c>
      <c r="K3421" s="2">
        <f t="shared" si="317"/>
        <v>129.68333333333334</v>
      </c>
      <c r="L3421" s="2">
        <f t="shared" si="318"/>
        <v>128.61666666666667</v>
      </c>
      <c r="M3421" s="2">
        <f t="shared" si="319"/>
        <v>132.95666666666665</v>
      </c>
      <c r="N3421" s="2">
        <f t="shared" si="320"/>
        <v>134.02333333333331</v>
      </c>
      <c r="O3421" s="2">
        <f t="shared" si="321"/>
        <v>135.12666666666664</v>
      </c>
      <c r="P3421" s="10" t="str">
        <f t="shared" si="322"/>
        <v>Likely down</v>
      </c>
      <c r="Q3421" s="2">
        <f t="shared" si="323"/>
        <v>131.50799999999998</v>
      </c>
      <c r="R3421" s="2">
        <f t="shared" si="324"/>
        <v>-2.867999999999995</v>
      </c>
      <c r="S3421" s="1">
        <f t="shared" si="325"/>
        <v>133.17131596517316</v>
      </c>
      <c r="T3421" s="1">
        <f t="shared" si="326"/>
        <v>129.8446840348268</v>
      </c>
      <c r="U3421" s="1" t="str">
        <f t="shared" si="327"/>
        <v>Change DOWN</v>
      </c>
      <c r="V3421" s="1" t="str">
        <f t="shared" si="328"/>
        <v>Change DOWN</v>
      </c>
      <c r="W3421" s="1" vm="1512">
        <f t="shared" si="329"/>
        <v>128.63999999999999</v>
      </c>
    </row>
    <row r="3422" spans="1:23" x14ac:dyDescent="0.25">
      <c r="A3422" s="3" vm="1190">
        <v>45141</v>
      </c>
      <c r="B3422" vm="1514">
        <v>128.37</v>
      </c>
      <c r="C3422" vm="1515">
        <v>129.77000000000001</v>
      </c>
      <c r="D3422" vm="1516">
        <v>127.77500000000001</v>
      </c>
      <c r="E3422" vm="1517">
        <v>128.77000000000001</v>
      </c>
      <c r="F3422">
        <v>124.4</v>
      </c>
      <c r="G3422" vm="1518">
        <v>15086132</v>
      </c>
      <c r="I3422" s="2">
        <f t="shared" si="315"/>
        <v>128.97</v>
      </c>
      <c r="J3422" s="2">
        <f t="shared" si="316"/>
        <v>127.52000000000001</v>
      </c>
      <c r="K3422" s="2">
        <f t="shared" si="317"/>
        <v>126.4</v>
      </c>
      <c r="L3422" s="2">
        <f t="shared" si="318"/>
        <v>124.95000000000002</v>
      </c>
      <c r="M3422" s="2">
        <f t="shared" si="319"/>
        <v>130.09</v>
      </c>
      <c r="N3422" s="2">
        <f t="shared" si="320"/>
        <v>131.54</v>
      </c>
      <c r="O3422" s="2">
        <f t="shared" si="321"/>
        <v>132.66</v>
      </c>
      <c r="P3422" s="10" t="str">
        <f t="shared" si="322"/>
        <v/>
      </c>
      <c r="Q3422" s="2">
        <f t="shared" si="323"/>
        <v>131.304</v>
      </c>
      <c r="R3422" s="2">
        <f t="shared" si="324"/>
        <v>-2.5339999999999918</v>
      </c>
      <c r="S3422" s="1">
        <f t="shared" si="325"/>
        <v>133.28318670165299</v>
      </c>
      <c r="T3422" s="1">
        <f t="shared" si="326"/>
        <v>129.32481329834701</v>
      </c>
      <c r="U3422" s="1" t="str">
        <f t="shared" si="327"/>
        <v>Change DOWN</v>
      </c>
      <c r="V3422" s="1" t="str">
        <f t="shared" si="328"/>
        <v/>
      </c>
      <c r="W3422" s="1" t="str">
        <f t="shared" si="329"/>
        <v/>
      </c>
    </row>
    <row r="3423" spans="1:23" x14ac:dyDescent="0.25">
      <c r="A3423" s="3" vm="1192">
        <v>45142</v>
      </c>
      <c r="B3423" vm="1519">
        <v>129.6</v>
      </c>
      <c r="C3423" vm="1520">
        <v>131.93</v>
      </c>
      <c r="D3423" vm="1521">
        <v>128.315</v>
      </c>
      <c r="E3423" vm="1522">
        <v>128.54</v>
      </c>
      <c r="F3423">
        <v>124.4</v>
      </c>
      <c r="G3423" vm="1523">
        <v>20521852</v>
      </c>
      <c r="I3423" s="2">
        <f t="shared" ref="I3423:I3486" si="330">AVERAGE(C3422:E3422)</f>
        <v>128.77166666666668</v>
      </c>
      <c r="J3423" s="2">
        <f t="shared" ref="J3423:J3486" si="331">(2*I3423)-C3422</f>
        <v>127.77333333333334</v>
      </c>
      <c r="K3423" s="2">
        <f t="shared" ref="K3423:K3486" si="332">I3423-(C3422-D3422)</f>
        <v>126.77666666666667</v>
      </c>
      <c r="L3423" s="2">
        <f t="shared" ref="L3423:L3486" si="333">D3422-2*(C3422-I3423)</f>
        <v>125.77833333333334</v>
      </c>
      <c r="M3423" s="2">
        <f t="shared" ref="M3423:M3486" si="334">(2*I3423)-D3422</f>
        <v>129.76833333333335</v>
      </c>
      <c r="N3423" s="2">
        <f t="shared" ref="N3423:N3486" si="335">I3423+(C3422-D3422)</f>
        <v>130.76666666666668</v>
      </c>
      <c r="O3423" s="2">
        <f t="shared" ref="O3423:O3486" si="336">C3422+2*(I3423-D3422)</f>
        <v>131.76333333333335</v>
      </c>
      <c r="P3423" s="10" t="str">
        <f t="shared" ref="P3423:P3486" si="337">IF(E3423&lt;L3423,"Definitely down",IF(AND(E3423&lt;J3423,E3423&lt;K3423),"Likely down",IF(E3423&lt;J3423,"Possibly down",IF(E3423&gt;O3423,"Definitely up",IF(AND(E3423&gt;M3423,E3423&gt;N3423),"Likely up",IF(E3423&gt;M3423,"Possibly up",""))))))</f>
        <v/>
      </c>
      <c r="Q3423" s="2">
        <f t="shared" ref="Q3423:Q3486" si="338">AVERAGE(E3418:E3422)</f>
        <v>131.084</v>
      </c>
      <c r="R3423" s="2">
        <f t="shared" ref="R3423:R3486" si="339">E3423-Q3423</f>
        <v>-2.5440000000000111</v>
      </c>
      <c r="S3423" s="1">
        <f t="shared" si="325"/>
        <v>133.30838306053613</v>
      </c>
      <c r="T3423" s="1">
        <f t="shared" si="326"/>
        <v>128.85961693946388</v>
      </c>
      <c r="U3423" s="1" t="str">
        <f t="shared" si="327"/>
        <v>Change DOWN</v>
      </c>
      <c r="V3423" s="1" t="str">
        <f t="shared" si="328"/>
        <v/>
      </c>
      <c r="W3423" s="1" t="str">
        <f t="shared" si="329"/>
        <v/>
      </c>
    </row>
    <row r="3424" spans="1:23" x14ac:dyDescent="0.25">
      <c r="A3424" s="3" vm="1194">
        <v>45145</v>
      </c>
      <c r="B3424" vm="1524">
        <v>129.51</v>
      </c>
      <c r="C3424" vm="1525">
        <v>132.06</v>
      </c>
      <c r="D3424" vm="1526">
        <v>129.43</v>
      </c>
      <c r="E3424" vm="1527">
        <v>131.94</v>
      </c>
      <c r="F3424">
        <v>124.4</v>
      </c>
      <c r="G3424" vm="1528">
        <v>17621041</v>
      </c>
      <c r="I3424" s="2">
        <f t="shared" si="330"/>
        <v>129.595</v>
      </c>
      <c r="J3424" s="2">
        <f t="shared" si="331"/>
        <v>127.25999999999999</v>
      </c>
      <c r="K3424" s="2">
        <f t="shared" si="332"/>
        <v>125.97999999999999</v>
      </c>
      <c r="L3424" s="2">
        <f t="shared" si="333"/>
        <v>123.64499999999998</v>
      </c>
      <c r="M3424" s="2">
        <f t="shared" si="334"/>
        <v>130.875</v>
      </c>
      <c r="N3424" s="2">
        <f t="shared" si="335"/>
        <v>133.21</v>
      </c>
      <c r="O3424" s="2">
        <f t="shared" si="336"/>
        <v>134.49</v>
      </c>
      <c r="P3424" s="10" t="str">
        <f t="shared" si="337"/>
        <v>Possibly up</v>
      </c>
      <c r="Q3424" s="2">
        <f t="shared" si="338"/>
        <v>130.19</v>
      </c>
      <c r="R3424" s="2">
        <f t="shared" si="339"/>
        <v>1.75</v>
      </c>
      <c r="S3424" s="1">
        <f t="shared" ref="S3424:S3487" si="340">AVERAGE(E3419:E3423)+$X$2*_xlfn.STDEV.S(E3419:E3423)</f>
        <v>132.34393825352538</v>
      </c>
      <c r="T3424" s="1">
        <f t="shared" ref="T3424:T3487" si="341">AVERAGE(E3419:E3423)-$X$2*_xlfn.STDEV.S(E3419:E3423)</f>
        <v>128.03606174647462</v>
      </c>
      <c r="U3424" s="1" t="str">
        <f t="shared" ref="U3424:U3487" si="342">IF(E3424&gt;S3424,"Change UP",IF(E3424&lt;T3424,"Change DOWN",U3423))</f>
        <v>Change DOWN</v>
      </c>
      <c r="V3424" s="1" t="str">
        <f t="shared" ref="V3424:V3487" si="343">IF(U3424=U3423,"",U3424)</f>
        <v/>
      </c>
      <c r="W3424" s="1" t="str">
        <f t="shared" ref="W3424:W3487" si="344">IF(V3424&lt;&gt;"",E3424,"")</f>
        <v/>
      </c>
    </row>
    <row r="3425" spans="1:23" x14ac:dyDescent="0.25">
      <c r="A3425" s="3" vm="1196">
        <v>45146</v>
      </c>
      <c r="B3425" vm="1529">
        <v>130.97999999999999</v>
      </c>
      <c r="C3425" vm="1527">
        <v>131.94</v>
      </c>
      <c r="D3425" vm="1530">
        <v>130.13</v>
      </c>
      <c r="E3425" vm="1531">
        <v>131.84</v>
      </c>
      <c r="F3425">
        <v>124.4</v>
      </c>
      <c r="G3425" vm="1532">
        <v>16835952</v>
      </c>
      <c r="I3425" s="2">
        <f t="shared" si="330"/>
        <v>131.14333333333335</v>
      </c>
      <c r="J3425" s="2">
        <f t="shared" si="331"/>
        <v>130.22666666666669</v>
      </c>
      <c r="K3425" s="2">
        <f t="shared" si="332"/>
        <v>128.51333333333335</v>
      </c>
      <c r="L3425" s="2">
        <f t="shared" si="333"/>
        <v>127.59666666666669</v>
      </c>
      <c r="M3425" s="2">
        <f t="shared" si="334"/>
        <v>132.85666666666668</v>
      </c>
      <c r="N3425" s="2">
        <f t="shared" si="335"/>
        <v>133.77333333333334</v>
      </c>
      <c r="O3425" s="2">
        <f t="shared" si="336"/>
        <v>135.48666666666668</v>
      </c>
      <c r="P3425" s="10" t="str">
        <f t="shared" si="337"/>
        <v/>
      </c>
      <c r="Q3425" s="2">
        <f t="shared" si="338"/>
        <v>129.95599999999999</v>
      </c>
      <c r="R3425" s="2">
        <f t="shared" si="339"/>
        <v>1.8840000000000146</v>
      </c>
      <c r="S3425" s="1">
        <f t="shared" si="340"/>
        <v>131.74625975768879</v>
      </c>
      <c r="T3425" s="1">
        <f t="shared" si="341"/>
        <v>128.16574024231119</v>
      </c>
      <c r="U3425" s="1" t="str">
        <f t="shared" si="342"/>
        <v>Change UP</v>
      </c>
      <c r="V3425" s="1" t="str">
        <f t="shared" si="343"/>
        <v>Change UP</v>
      </c>
      <c r="W3425" s="1" vm="1531">
        <f t="shared" si="344"/>
        <v>131.84</v>
      </c>
    </row>
    <row r="3426" spans="1:23" x14ac:dyDescent="0.25">
      <c r="A3426" s="3" vm="1197">
        <v>45147</v>
      </c>
      <c r="B3426" vm="1533">
        <v>132.19</v>
      </c>
      <c r="C3426" vm="1534">
        <v>132.47</v>
      </c>
      <c r="D3426" vm="1535">
        <v>129.505</v>
      </c>
      <c r="E3426" vm="1536">
        <v>130.15</v>
      </c>
      <c r="F3426">
        <v>124.4</v>
      </c>
      <c r="G3426" vm="1537">
        <v>17745218</v>
      </c>
      <c r="I3426" s="2">
        <f t="shared" si="330"/>
        <v>131.30333333333331</v>
      </c>
      <c r="J3426" s="2">
        <f t="shared" si="331"/>
        <v>130.66666666666663</v>
      </c>
      <c r="K3426" s="2">
        <f t="shared" si="332"/>
        <v>129.49333333333331</v>
      </c>
      <c r="L3426" s="2">
        <f t="shared" si="333"/>
        <v>128.85666666666663</v>
      </c>
      <c r="M3426" s="2">
        <f t="shared" si="334"/>
        <v>132.47666666666663</v>
      </c>
      <c r="N3426" s="2">
        <f t="shared" si="335"/>
        <v>133.11333333333332</v>
      </c>
      <c r="O3426" s="2">
        <f t="shared" si="336"/>
        <v>134.28666666666663</v>
      </c>
      <c r="P3426" s="10" t="str">
        <f t="shared" si="337"/>
        <v>Possibly down</v>
      </c>
      <c r="Q3426" s="2">
        <f t="shared" si="338"/>
        <v>129.94599999999997</v>
      </c>
      <c r="R3426" s="2">
        <f t="shared" si="339"/>
        <v>0.20400000000003615</v>
      </c>
      <c r="S3426" s="1">
        <f t="shared" si="340"/>
        <v>131.7228455194529</v>
      </c>
      <c r="T3426" s="1">
        <f t="shared" si="341"/>
        <v>128.16915448054704</v>
      </c>
      <c r="U3426" s="1" t="str">
        <f t="shared" si="342"/>
        <v>Change UP</v>
      </c>
      <c r="V3426" s="1" t="str">
        <f t="shared" si="343"/>
        <v/>
      </c>
      <c r="W3426" s="1" t="str">
        <f t="shared" si="344"/>
        <v/>
      </c>
    </row>
    <row r="3427" spans="1:23" x14ac:dyDescent="0.25">
      <c r="A3427" s="3" vm="1198">
        <v>45148</v>
      </c>
      <c r="B3427" vm="1538">
        <v>131.97</v>
      </c>
      <c r="C3427" vm="1539">
        <v>132.64699999999999</v>
      </c>
      <c r="D3427" vm="1540">
        <v>130.035</v>
      </c>
      <c r="E3427" vm="1541">
        <v>130.21</v>
      </c>
      <c r="F3427">
        <v>124.4</v>
      </c>
      <c r="G3427" vm="1542">
        <v>17855681</v>
      </c>
      <c r="I3427" s="2">
        <f t="shared" si="330"/>
        <v>130.70833333333334</v>
      </c>
      <c r="J3427" s="2">
        <f t="shared" si="331"/>
        <v>128.94666666666669</v>
      </c>
      <c r="K3427" s="2">
        <f t="shared" si="332"/>
        <v>127.74333333333334</v>
      </c>
      <c r="L3427" s="2">
        <f t="shared" si="333"/>
        <v>125.98166666666668</v>
      </c>
      <c r="M3427" s="2">
        <f t="shared" si="334"/>
        <v>131.91166666666669</v>
      </c>
      <c r="N3427" s="2">
        <f t="shared" si="335"/>
        <v>133.67333333333335</v>
      </c>
      <c r="O3427" s="2">
        <f t="shared" si="336"/>
        <v>134.87666666666669</v>
      </c>
      <c r="P3427" s="10" t="str">
        <f t="shared" si="337"/>
        <v/>
      </c>
      <c r="Q3427" s="2">
        <f t="shared" si="338"/>
        <v>130.24799999999999</v>
      </c>
      <c r="R3427" s="2">
        <f t="shared" si="339"/>
        <v>-3.7999999999982492E-2</v>
      </c>
      <c r="S3427" s="1">
        <f t="shared" si="340"/>
        <v>131.86885471279814</v>
      </c>
      <c r="T3427" s="1">
        <f t="shared" si="341"/>
        <v>128.62714528720184</v>
      </c>
      <c r="U3427" s="1" t="str">
        <f t="shared" si="342"/>
        <v>Change UP</v>
      </c>
      <c r="V3427" s="1" t="str">
        <f t="shared" si="343"/>
        <v/>
      </c>
      <c r="W3427" s="1" t="str">
        <f t="shared" si="344"/>
        <v/>
      </c>
    </row>
    <row r="3428" spans="1:23" x14ac:dyDescent="0.25">
      <c r="A3428" s="3" vm="1200">
        <v>45149</v>
      </c>
      <c r="B3428" vm="1543">
        <v>129.202</v>
      </c>
      <c r="C3428" vm="1544">
        <v>130.44</v>
      </c>
      <c r="D3428" vm="1545">
        <v>128.75</v>
      </c>
      <c r="E3428" vm="1546">
        <v>130.16999999999999</v>
      </c>
      <c r="F3428">
        <v>124.4</v>
      </c>
      <c r="G3428" vm="1547">
        <v>15205465</v>
      </c>
      <c r="I3428" s="2">
        <f t="shared" si="330"/>
        <v>130.96400000000003</v>
      </c>
      <c r="J3428" s="2">
        <f t="shared" si="331"/>
        <v>129.28100000000006</v>
      </c>
      <c r="K3428" s="2">
        <f t="shared" si="332"/>
        <v>128.35200000000003</v>
      </c>
      <c r="L3428" s="2">
        <f t="shared" si="333"/>
        <v>126.66900000000007</v>
      </c>
      <c r="M3428" s="2">
        <f t="shared" si="334"/>
        <v>131.89300000000006</v>
      </c>
      <c r="N3428" s="2">
        <f t="shared" si="335"/>
        <v>133.57600000000002</v>
      </c>
      <c r="O3428" s="2">
        <f t="shared" si="336"/>
        <v>134.50500000000005</v>
      </c>
      <c r="P3428" s="10" t="str">
        <f t="shared" si="337"/>
        <v/>
      </c>
      <c r="Q3428" s="2">
        <f t="shared" si="338"/>
        <v>130.536</v>
      </c>
      <c r="R3428" s="2">
        <f t="shared" si="339"/>
        <v>-0.36600000000001387</v>
      </c>
      <c r="S3428" s="1">
        <f t="shared" si="340"/>
        <v>131.94231788725025</v>
      </c>
      <c r="T3428" s="1">
        <f t="shared" si="341"/>
        <v>129.12968211274975</v>
      </c>
      <c r="U3428" s="1" t="str">
        <f t="shared" si="342"/>
        <v>Change UP</v>
      </c>
      <c r="V3428" s="1" t="str">
        <f t="shared" si="343"/>
        <v/>
      </c>
      <c r="W3428" s="1" t="str">
        <f t="shared" si="344"/>
        <v/>
      </c>
    </row>
    <row r="3429" spans="1:23" x14ac:dyDescent="0.25">
      <c r="A3429" s="3" vm="1201">
        <v>45152</v>
      </c>
      <c r="B3429" vm="1548">
        <v>129.85</v>
      </c>
      <c r="C3429" vm="1549">
        <v>131.91</v>
      </c>
      <c r="D3429" vm="1550">
        <v>129.59</v>
      </c>
      <c r="E3429" vm="1551">
        <v>131.83000000000001</v>
      </c>
      <c r="F3429">
        <v>124.4</v>
      </c>
      <c r="G3429" vm="1552">
        <v>17526195</v>
      </c>
      <c r="I3429" s="2">
        <f t="shared" si="330"/>
        <v>129.78666666666666</v>
      </c>
      <c r="J3429" s="2">
        <f t="shared" si="331"/>
        <v>129.13333333333333</v>
      </c>
      <c r="K3429" s="2">
        <f t="shared" si="332"/>
        <v>128.09666666666666</v>
      </c>
      <c r="L3429" s="2">
        <f t="shared" si="333"/>
        <v>127.44333333333333</v>
      </c>
      <c r="M3429" s="2">
        <f t="shared" si="334"/>
        <v>130.82333333333332</v>
      </c>
      <c r="N3429" s="2">
        <f t="shared" si="335"/>
        <v>131.47666666666666</v>
      </c>
      <c r="O3429" s="2">
        <f t="shared" si="336"/>
        <v>132.51333333333332</v>
      </c>
      <c r="P3429" s="10" t="str">
        <f t="shared" si="337"/>
        <v>Likely up</v>
      </c>
      <c r="Q3429" s="2">
        <f t="shared" si="338"/>
        <v>130.86199999999999</v>
      </c>
      <c r="R3429" s="2">
        <f t="shared" si="339"/>
        <v>0.96800000000001774</v>
      </c>
      <c r="S3429" s="1">
        <f t="shared" si="340"/>
        <v>131.80134551683605</v>
      </c>
      <c r="T3429" s="1">
        <f t="shared" si="341"/>
        <v>129.92265448316394</v>
      </c>
      <c r="U3429" s="1" t="str">
        <f t="shared" si="342"/>
        <v>Change UP</v>
      </c>
      <c r="V3429" s="1" t="str">
        <f t="shared" si="343"/>
        <v/>
      </c>
      <c r="W3429" s="1" t="str">
        <f t="shared" si="344"/>
        <v/>
      </c>
    </row>
    <row r="3430" spans="1:23" x14ac:dyDescent="0.25">
      <c r="A3430" s="3" vm="1203">
        <v>45153</v>
      </c>
      <c r="B3430" vm="1553">
        <v>131.59</v>
      </c>
      <c r="C3430" vm="1554">
        <v>131.99</v>
      </c>
      <c r="D3430" vm="1555">
        <v>129.81899999999999</v>
      </c>
      <c r="E3430" vm="1556">
        <v>130.27000000000001</v>
      </c>
      <c r="F3430">
        <v>124.4</v>
      </c>
      <c r="G3430" vm="1557">
        <v>14769173</v>
      </c>
      <c r="I3430" s="2">
        <f t="shared" si="330"/>
        <v>131.11000000000001</v>
      </c>
      <c r="J3430" s="2">
        <f t="shared" si="331"/>
        <v>130.31000000000003</v>
      </c>
      <c r="K3430" s="2">
        <f t="shared" si="332"/>
        <v>128.79000000000002</v>
      </c>
      <c r="L3430" s="2">
        <f t="shared" si="333"/>
        <v>127.99000000000004</v>
      </c>
      <c r="M3430" s="2">
        <f t="shared" si="334"/>
        <v>132.63000000000002</v>
      </c>
      <c r="N3430" s="2">
        <f t="shared" si="335"/>
        <v>133.43</v>
      </c>
      <c r="O3430" s="2">
        <f t="shared" si="336"/>
        <v>134.95000000000002</v>
      </c>
      <c r="P3430" s="10" t="str">
        <f t="shared" si="337"/>
        <v>Possibly down</v>
      </c>
      <c r="Q3430" s="2">
        <f t="shared" si="338"/>
        <v>130.84</v>
      </c>
      <c r="R3430" s="2">
        <f t="shared" si="339"/>
        <v>-0.56999999999999318</v>
      </c>
      <c r="S3430" s="1">
        <f t="shared" si="340"/>
        <v>131.74857030548</v>
      </c>
      <c r="T3430" s="1">
        <f t="shared" si="341"/>
        <v>129.93142969452001</v>
      </c>
      <c r="U3430" s="1" t="str">
        <f t="shared" si="342"/>
        <v>Change UP</v>
      </c>
      <c r="V3430" s="1" t="str">
        <f t="shared" si="343"/>
        <v/>
      </c>
      <c r="W3430" s="1" t="str">
        <f t="shared" si="344"/>
        <v/>
      </c>
    </row>
    <row r="3431" spans="1:23" x14ac:dyDescent="0.25">
      <c r="A3431" s="3" vm="1205">
        <v>45154</v>
      </c>
      <c r="B3431" vm="1558">
        <v>129.28</v>
      </c>
      <c r="C3431" vm="1559">
        <v>130.89750000000001</v>
      </c>
      <c r="D3431" vm="1560">
        <v>128.46</v>
      </c>
      <c r="E3431" vm="1561">
        <v>129.11000000000001</v>
      </c>
      <c r="F3431">
        <v>124.4</v>
      </c>
      <c r="G3431" vm="1562">
        <v>17548355</v>
      </c>
      <c r="I3431" s="2">
        <f t="shared" si="330"/>
        <v>130.69299999999998</v>
      </c>
      <c r="J3431" s="2">
        <f t="shared" si="331"/>
        <v>129.39599999999996</v>
      </c>
      <c r="K3431" s="2">
        <f t="shared" si="332"/>
        <v>128.52199999999996</v>
      </c>
      <c r="L3431" s="2">
        <f t="shared" si="333"/>
        <v>127.22499999999994</v>
      </c>
      <c r="M3431" s="2">
        <f t="shared" si="334"/>
        <v>131.56699999999998</v>
      </c>
      <c r="N3431" s="2">
        <f t="shared" si="335"/>
        <v>132.864</v>
      </c>
      <c r="O3431" s="2">
        <f t="shared" si="336"/>
        <v>133.738</v>
      </c>
      <c r="P3431" s="10" t="str">
        <f t="shared" si="337"/>
        <v>Possibly down</v>
      </c>
      <c r="Q3431" s="2">
        <f t="shared" si="338"/>
        <v>130.52600000000001</v>
      </c>
      <c r="R3431" s="2">
        <f t="shared" si="339"/>
        <v>-1.4159999999999968</v>
      </c>
      <c r="S3431" s="1">
        <f t="shared" si="340"/>
        <v>131.2563971522398</v>
      </c>
      <c r="T3431" s="1">
        <f t="shared" si="341"/>
        <v>129.79560284776022</v>
      </c>
      <c r="U3431" s="1" t="str">
        <f t="shared" si="342"/>
        <v>Change DOWN</v>
      </c>
      <c r="V3431" s="1" t="str">
        <f t="shared" si="343"/>
        <v>Change DOWN</v>
      </c>
      <c r="W3431" s="1" vm="1561">
        <f t="shared" si="344"/>
        <v>129.11000000000001</v>
      </c>
    </row>
    <row r="3432" spans="1:23" x14ac:dyDescent="0.25">
      <c r="A3432" s="3" vm="1207">
        <v>45155</v>
      </c>
      <c r="B3432" vm="1563">
        <v>130.44999999999999</v>
      </c>
      <c r="C3432" vm="1564">
        <v>132.4913</v>
      </c>
      <c r="D3432" vm="1548">
        <v>129.85</v>
      </c>
      <c r="E3432" vm="1565">
        <v>130.46</v>
      </c>
      <c r="F3432">
        <v>124.4</v>
      </c>
      <c r="G3432" vm="1566">
        <v>23665562</v>
      </c>
      <c r="I3432" s="2">
        <f t="shared" si="330"/>
        <v>129.48916666666668</v>
      </c>
      <c r="J3432" s="2">
        <f t="shared" si="331"/>
        <v>128.08083333333335</v>
      </c>
      <c r="K3432" s="2">
        <f t="shared" si="332"/>
        <v>127.05166666666668</v>
      </c>
      <c r="L3432" s="2">
        <f t="shared" si="333"/>
        <v>125.64333333333335</v>
      </c>
      <c r="M3432" s="2">
        <f t="shared" si="334"/>
        <v>130.51833333333335</v>
      </c>
      <c r="N3432" s="2">
        <f t="shared" si="335"/>
        <v>131.92666666666668</v>
      </c>
      <c r="O3432" s="2">
        <f t="shared" si="336"/>
        <v>132.95583333333335</v>
      </c>
      <c r="P3432" s="10" t="str">
        <f t="shared" si="337"/>
        <v/>
      </c>
      <c r="Q3432" s="2">
        <f t="shared" si="338"/>
        <v>130.31800000000001</v>
      </c>
      <c r="R3432" s="2">
        <f t="shared" si="339"/>
        <v>0.14199999999999591</v>
      </c>
      <c r="S3432" s="1">
        <f t="shared" si="340"/>
        <v>131.29027568106994</v>
      </c>
      <c r="T3432" s="1">
        <f t="shared" si="341"/>
        <v>129.34572431893008</v>
      </c>
      <c r="U3432" s="1" t="str">
        <f t="shared" si="342"/>
        <v>Change DOWN</v>
      </c>
      <c r="V3432" s="1" t="str">
        <f t="shared" si="343"/>
        <v/>
      </c>
      <c r="W3432" s="1" t="str">
        <f t="shared" si="344"/>
        <v/>
      </c>
    </row>
    <row r="3433" spans="1:23" x14ac:dyDescent="0.25">
      <c r="A3433" s="3" vm="1208">
        <v>45156</v>
      </c>
      <c r="B3433" vm="1567">
        <v>129.06</v>
      </c>
      <c r="C3433" vm="1568">
        <v>129.83000000000001</v>
      </c>
      <c r="D3433" vm="1569">
        <v>127</v>
      </c>
      <c r="E3433" vm="1570">
        <v>128.11000000000001</v>
      </c>
      <c r="F3433">
        <v>124.4</v>
      </c>
      <c r="G3433" vm="1571">
        <v>23627202</v>
      </c>
      <c r="I3433" s="2">
        <f t="shared" si="330"/>
        <v>130.93376666666666</v>
      </c>
      <c r="J3433" s="2">
        <f t="shared" si="331"/>
        <v>129.37623333333332</v>
      </c>
      <c r="K3433" s="2">
        <f t="shared" si="332"/>
        <v>128.29246666666666</v>
      </c>
      <c r="L3433" s="2">
        <f t="shared" si="333"/>
        <v>126.73493333333332</v>
      </c>
      <c r="M3433" s="2">
        <f t="shared" si="334"/>
        <v>132.01753333333332</v>
      </c>
      <c r="N3433" s="2">
        <f t="shared" si="335"/>
        <v>133.57506666666666</v>
      </c>
      <c r="O3433" s="2">
        <f t="shared" si="336"/>
        <v>134.65883333333332</v>
      </c>
      <c r="P3433" s="10" t="str">
        <f t="shared" si="337"/>
        <v>Likely down</v>
      </c>
      <c r="Q3433" s="2">
        <f t="shared" si="338"/>
        <v>130.36799999999999</v>
      </c>
      <c r="R3433" s="2">
        <f t="shared" si="339"/>
        <v>-2.2579999999999814</v>
      </c>
      <c r="S3433" s="1">
        <f t="shared" si="340"/>
        <v>131.33976128755987</v>
      </c>
      <c r="T3433" s="1">
        <f t="shared" si="341"/>
        <v>129.39623871244012</v>
      </c>
      <c r="U3433" s="1" t="str">
        <f t="shared" si="342"/>
        <v>Change DOWN</v>
      </c>
      <c r="V3433" s="1" t="str">
        <f t="shared" si="343"/>
        <v/>
      </c>
      <c r="W3433" s="1" t="str">
        <f t="shared" si="344"/>
        <v/>
      </c>
    </row>
    <row r="3434" spans="1:23" x14ac:dyDescent="0.25">
      <c r="A3434" s="3" vm="1210">
        <v>45159</v>
      </c>
      <c r="B3434" vm="1511">
        <v>127.85</v>
      </c>
      <c r="C3434" vm="1572">
        <v>129.26</v>
      </c>
      <c r="D3434" vm="1573">
        <v>127.16</v>
      </c>
      <c r="E3434" vm="1574">
        <v>128.93</v>
      </c>
      <c r="F3434">
        <v>124.4</v>
      </c>
      <c r="G3434" vm="1575">
        <v>21851070</v>
      </c>
      <c r="I3434" s="2">
        <f t="shared" si="330"/>
        <v>128.31333333333336</v>
      </c>
      <c r="J3434" s="2">
        <f t="shared" si="331"/>
        <v>126.79666666666671</v>
      </c>
      <c r="K3434" s="2">
        <f t="shared" si="332"/>
        <v>125.48333333333335</v>
      </c>
      <c r="L3434" s="2">
        <f t="shared" si="333"/>
        <v>123.9666666666667</v>
      </c>
      <c r="M3434" s="2">
        <f t="shared" si="334"/>
        <v>129.62666666666672</v>
      </c>
      <c r="N3434" s="2">
        <f t="shared" si="335"/>
        <v>131.14333333333337</v>
      </c>
      <c r="O3434" s="2">
        <f t="shared" si="336"/>
        <v>132.45666666666673</v>
      </c>
      <c r="P3434" s="10" t="str">
        <f t="shared" si="337"/>
        <v/>
      </c>
      <c r="Q3434" s="2">
        <f t="shared" si="338"/>
        <v>129.95600000000002</v>
      </c>
      <c r="R3434" s="2">
        <f t="shared" si="339"/>
        <v>-1.0260000000000105</v>
      </c>
      <c r="S3434" s="1">
        <f t="shared" si="340"/>
        <v>131.36914542776037</v>
      </c>
      <c r="T3434" s="1">
        <f t="shared" si="341"/>
        <v>128.54285457223966</v>
      </c>
      <c r="U3434" s="1" t="str">
        <f t="shared" si="342"/>
        <v>Change DOWN</v>
      </c>
      <c r="V3434" s="1" t="str">
        <f t="shared" si="343"/>
        <v/>
      </c>
      <c r="W3434" s="1" t="str">
        <f t="shared" si="344"/>
        <v/>
      </c>
    </row>
    <row r="3435" spans="1:23" x14ac:dyDescent="0.25">
      <c r="A3435" s="3" vm="1211">
        <v>45160</v>
      </c>
      <c r="B3435" vm="1576">
        <v>129.13</v>
      </c>
      <c r="C3435" vm="1577">
        <v>130.94999999999999</v>
      </c>
      <c r="D3435" vm="1578">
        <v>128.92500000000001</v>
      </c>
      <c r="E3435" vm="1579">
        <v>129.69</v>
      </c>
      <c r="F3435">
        <v>124.4</v>
      </c>
      <c r="G3435" vm="1580">
        <v>15569373</v>
      </c>
      <c r="I3435" s="2">
        <f t="shared" si="330"/>
        <v>128.44999999999999</v>
      </c>
      <c r="J3435" s="2">
        <f t="shared" si="331"/>
        <v>127.63999999999999</v>
      </c>
      <c r="K3435" s="2">
        <f t="shared" si="332"/>
        <v>126.35</v>
      </c>
      <c r="L3435" s="2">
        <f t="shared" si="333"/>
        <v>125.53999999999999</v>
      </c>
      <c r="M3435" s="2">
        <f t="shared" si="334"/>
        <v>129.73999999999998</v>
      </c>
      <c r="N3435" s="2">
        <f t="shared" si="335"/>
        <v>130.54999999999998</v>
      </c>
      <c r="O3435" s="2">
        <f t="shared" si="336"/>
        <v>131.83999999999997</v>
      </c>
      <c r="P3435" s="10" t="str">
        <f t="shared" si="337"/>
        <v/>
      </c>
      <c r="Q3435" s="2">
        <f t="shared" si="338"/>
        <v>129.37600000000003</v>
      </c>
      <c r="R3435" s="2">
        <f t="shared" si="339"/>
        <v>0.31399999999996453</v>
      </c>
      <c r="S3435" s="1">
        <f t="shared" si="340"/>
        <v>130.35665284377299</v>
      </c>
      <c r="T3435" s="1">
        <f t="shared" si="341"/>
        <v>128.39534715622707</v>
      </c>
      <c r="U3435" s="1" t="str">
        <f t="shared" si="342"/>
        <v>Change DOWN</v>
      </c>
      <c r="V3435" s="1" t="str">
        <f t="shared" si="343"/>
        <v/>
      </c>
      <c r="W3435" s="1" t="str">
        <f t="shared" si="344"/>
        <v/>
      </c>
    </row>
    <row r="3436" spans="1:23" x14ac:dyDescent="0.25">
      <c r="A3436" s="3" vm="1213">
        <v>45161</v>
      </c>
      <c r="B3436" vm="1581">
        <v>130.85</v>
      </c>
      <c r="C3436" vm="1496">
        <v>134.07</v>
      </c>
      <c r="D3436" vm="1582">
        <v>130.51</v>
      </c>
      <c r="E3436" vm="1583">
        <v>133.21</v>
      </c>
      <c r="F3436">
        <v>124.4</v>
      </c>
      <c r="G3436" vm="1584">
        <v>26497027</v>
      </c>
      <c r="I3436" s="2">
        <f t="shared" si="330"/>
        <v>129.85499999999999</v>
      </c>
      <c r="J3436" s="2">
        <f t="shared" si="331"/>
        <v>128.76</v>
      </c>
      <c r="K3436" s="2">
        <f t="shared" si="332"/>
        <v>127.83000000000001</v>
      </c>
      <c r="L3436" s="2">
        <f t="shared" si="333"/>
        <v>126.73500000000001</v>
      </c>
      <c r="M3436" s="2">
        <f t="shared" si="334"/>
        <v>130.78499999999997</v>
      </c>
      <c r="N3436" s="2">
        <f t="shared" si="335"/>
        <v>131.87999999999997</v>
      </c>
      <c r="O3436" s="2">
        <f t="shared" si="336"/>
        <v>132.80999999999995</v>
      </c>
      <c r="P3436" s="10" t="str">
        <f t="shared" si="337"/>
        <v>Definitely up</v>
      </c>
      <c r="Q3436" s="2">
        <f t="shared" si="338"/>
        <v>129.26000000000005</v>
      </c>
      <c r="R3436" s="2">
        <f t="shared" si="339"/>
        <v>3.9499999999999602</v>
      </c>
      <c r="S3436" s="1">
        <f t="shared" si="340"/>
        <v>130.13732548122124</v>
      </c>
      <c r="T3436" s="1">
        <f t="shared" si="341"/>
        <v>128.38267451877886</v>
      </c>
      <c r="U3436" s="1" t="str">
        <f t="shared" si="342"/>
        <v>Change UP</v>
      </c>
      <c r="V3436" s="1" t="str">
        <f t="shared" si="343"/>
        <v>Change UP</v>
      </c>
      <c r="W3436" s="1" vm="1583">
        <f t="shared" si="344"/>
        <v>133.21</v>
      </c>
    </row>
    <row r="3437" spans="1:23" x14ac:dyDescent="0.25">
      <c r="A3437" s="3" vm="1215">
        <v>45162</v>
      </c>
      <c r="B3437" vm="1585">
        <v>134.72720000000001</v>
      </c>
      <c r="C3437" vm="1586">
        <v>134.97</v>
      </c>
      <c r="D3437" vm="1587">
        <v>130.30000000000001</v>
      </c>
      <c r="E3437" vm="1510">
        <v>130.41999999999999</v>
      </c>
      <c r="F3437">
        <v>124.4</v>
      </c>
      <c r="G3437" vm="1588">
        <v>18680381</v>
      </c>
      <c r="I3437" s="2">
        <f t="shared" si="330"/>
        <v>132.59666666666666</v>
      </c>
      <c r="J3437" s="2">
        <f t="shared" si="331"/>
        <v>131.12333333333333</v>
      </c>
      <c r="K3437" s="2">
        <f t="shared" si="332"/>
        <v>129.03666666666666</v>
      </c>
      <c r="L3437" s="2">
        <f t="shared" si="333"/>
        <v>127.56333333333333</v>
      </c>
      <c r="M3437" s="2">
        <f t="shared" si="334"/>
        <v>134.68333333333334</v>
      </c>
      <c r="N3437" s="2">
        <f t="shared" si="335"/>
        <v>136.15666666666667</v>
      </c>
      <c r="O3437" s="2">
        <f t="shared" si="336"/>
        <v>138.24333333333334</v>
      </c>
      <c r="P3437" s="10" t="str">
        <f t="shared" si="337"/>
        <v>Possibly down</v>
      </c>
      <c r="Q3437" s="2">
        <f t="shared" si="338"/>
        <v>130.08000000000001</v>
      </c>
      <c r="R3437" s="2">
        <f t="shared" si="339"/>
        <v>0.33999999999997499</v>
      </c>
      <c r="S3437" s="1">
        <f t="shared" si="340"/>
        <v>132.0355561868686</v>
      </c>
      <c r="T3437" s="1">
        <f t="shared" si="341"/>
        <v>128.12444381313142</v>
      </c>
      <c r="U3437" s="1" t="str">
        <f t="shared" si="342"/>
        <v>Change UP</v>
      </c>
      <c r="V3437" s="1" t="str">
        <f t="shared" si="343"/>
        <v/>
      </c>
      <c r="W3437" s="1" t="str">
        <f t="shared" si="344"/>
        <v/>
      </c>
    </row>
    <row r="3438" spans="1:23" x14ac:dyDescent="0.25">
      <c r="A3438" s="3" vm="1216">
        <v>45163</v>
      </c>
      <c r="B3438" vm="1589">
        <v>130.13999999999999</v>
      </c>
      <c r="C3438" vm="1590">
        <v>131.4</v>
      </c>
      <c r="D3438" vm="1591">
        <v>128.04</v>
      </c>
      <c r="E3438" vm="1592">
        <v>130.69</v>
      </c>
      <c r="F3438">
        <v>124.4</v>
      </c>
      <c r="G3438" vm="1593">
        <v>20678096</v>
      </c>
      <c r="I3438" s="2">
        <f t="shared" si="330"/>
        <v>131.89666666666665</v>
      </c>
      <c r="J3438" s="2">
        <f t="shared" si="331"/>
        <v>128.8233333333333</v>
      </c>
      <c r="K3438" s="2">
        <f t="shared" si="332"/>
        <v>127.22666666666666</v>
      </c>
      <c r="L3438" s="2">
        <f t="shared" si="333"/>
        <v>124.15333333333331</v>
      </c>
      <c r="M3438" s="2">
        <f t="shared" si="334"/>
        <v>133.49333333333328</v>
      </c>
      <c r="N3438" s="2">
        <f t="shared" si="335"/>
        <v>136.56666666666663</v>
      </c>
      <c r="O3438" s="2">
        <f t="shared" si="336"/>
        <v>138.16333333333327</v>
      </c>
      <c r="P3438" s="10" t="str">
        <f t="shared" si="337"/>
        <v/>
      </c>
      <c r="Q3438" s="2">
        <f t="shared" si="338"/>
        <v>130.072</v>
      </c>
      <c r="R3438" s="2">
        <f t="shared" si="339"/>
        <v>0.617999999999995</v>
      </c>
      <c r="S3438" s="1">
        <f t="shared" si="340"/>
        <v>132.02569393713549</v>
      </c>
      <c r="T3438" s="1">
        <f t="shared" si="341"/>
        <v>128.11830606286452</v>
      </c>
      <c r="U3438" s="1" t="str">
        <f t="shared" si="342"/>
        <v>Change UP</v>
      </c>
      <c r="V3438" s="1" t="str">
        <f t="shared" si="343"/>
        <v/>
      </c>
      <c r="W3438" s="1" t="str">
        <f t="shared" si="344"/>
        <v/>
      </c>
    </row>
    <row r="3439" spans="1:23" x14ac:dyDescent="0.25">
      <c r="A3439" s="3" vm="1218">
        <v>45166</v>
      </c>
      <c r="B3439" vm="1594">
        <v>132.08000000000001</v>
      </c>
      <c r="C3439" vm="1595">
        <v>133.24</v>
      </c>
      <c r="D3439" vm="1581">
        <v>130.85</v>
      </c>
      <c r="E3439" vm="1596">
        <v>131.79</v>
      </c>
      <c r="F3439">
        <v>124.4</v>
      </c>
      <c r="G3439" vm="1597">
        <v>16715467</v>
      </c>
      <c r="I3439" s="2">
        <f t="shared" si="330"/>
        <v>130.04333333333332</v>
      </c>
      <c r="J3439" s="2">
        <f t="shared" si="331"/>
        <v>128.68666666666664</v>
      </c>
      <c r="K3439" s="2">
        <f t="shared" si="332"/>
        <v>126.68333333333331</v>
      </c>
      <c r="L3439" s="2">
        <f t="shared" si="333"/>
        <v>125.32666666666663</v>
      </c>
      <c r="M3439" s="2">
        <f t="shared" si="334"/>
        <v>132.04666666666665</v>
      </c>
      <c r="N3439" s="2">
        <f t="shared" si="335"/>
        <v>133.40333333333334</v>
      </c>
      <c r="O3439" s="2">
        <f t="shared" si="336"/>
        <v>135.40666666666667</v>
      </c>
      <c r="P3439" s="10" t="str">
        <f t="shared" si="337"/>
        <v/>
      </c>
      <c r="Q3439" s="2">
        <f t="shared" si="338"/>
        <v>130.58800000000002</v>
      </c>
      <c r="R3439" s="2">
        <f t="shared" si="339"/>
        <v>1.2019999999999698</v>
      </c>
      <c r="S3439" s="1">
        <f t="shared" si="340"/>
        <v>132.20578243283825</v>
      </c>
      <c r="T3439" s="1">
        <f t="shared" si="341"/>
        <v>128.9702175671618</v>
      </c>
      <c r="U3439" s="1" t="str">
        <f t="shared" si="342"/>
        <v>Change UP</v>
      </c>
      <c r="V3439" s="1" t="str">
        <f t="shared" si="343"/>
        <v/>
      </c>
      <c r="W3439" s="1" t="str">
        <f t="shared" si="344"/>
        <v/>
      </c>
    </row>
    <row r="3440" spans="1:23" x14ac:dyDescent="0.25">
      <c r="A3440" s="3" vm="1219">
        <v>45167</v>
      </c>
      <c r="B3440" vm="1598">
        <v>132.99809999999999</v>
      </c>
      <c r="C3440" vm="1599">
        <v>137.29499999999999</v>
      </c>
      <c r="D3440" vm="1600">
        <v>132.97999999999999</v>
      </c>
      <c r="E3440" vm="1601">
        <v>135.49</v>
      </c>
      <c r="F3440">
        <v>124.4</v>
      </c>
      <c r="G3440" vm="1602">
        <v>30803265</v>
      </c>
      <c r="I3440" s="2">
        <f t="shared" si="330"/>
        <v>131.96</v>
      </c>
      <c r="J3440" s="2">
        <f t="shared" si="331"/>
        <v>130.68</v>
      </c>
      <c r="K3440" s="2">
        <f t="shared" si="332"/>
        <v>129.57</v>
      </c>
      <c r="L3440" s="2">
        <f t="shared" si="333"/>
        <v>128.29</v>
      </c>
      <c r="M3440" s="2">
        <f t="shared" si="334"/>
        <v>133.07000000000002</v>
      </c>
      <c r="N3440" s="2">
        <f t="shared" si="335"/>
        <v>134.35000000000002</v>
      </c>
      <c r="O3440" s="2">
        <f t="shared" si="336"/>
        <v>135.46000000000004</v>
      </c>
      <c r="P3440" s="10" t="str">
        <f t="shared" si="337"/>
        <v>Definitely up</v>
      </c>
      <c r="Q3440" s="2">
        <f t="shared" si="338"/>
        <v>131.16</v>
      </c>
      <c r="R3440" s="2">
        <f t="shared" si="339"/>
        <v>4.3300000000000125</v>
      </c>
      <c r="S3440" s="1">
        <f t="shared" si="340"/>
        <v>132.5319329429677</v>
      </c>
      <c r="T3440" s="1">
        <f t="shared" si="341"/>
        <v>129.78806705703229</v>
      </c>
      <c r="U3440" s="1" t="str">
        <f t="shared" si="342"/>
        <v>Change UP</v>
      </c>
      <c r="V3440" s="1" t="str">
        <f t="shared" si="343"/>
        <v/>
      </c>
      <c r="W3440" s="1" t="str">
        <f t="shared" si="344"/>
        <v/>
      </c>
    </row>
    <row r="3441" spans="1:23" x14ac:dyDescent="0.25">
      <c r="A3441" s="3" vm="1221">
        <v>45168</v>
      </c>
      <c r="B3441" vm="1603">
        <v>135.57</v>
      </c>
      <c r="C3441" vm="1604">
        <v>137.25</v>
      </c>
      <c r="D3441" vm="1605">
        <v>135.02099999999999</v>
      </c>
      <c r="E3441" vm="1606">
        <v>136.93</v>
      </c>
      <c r="F3441">
        <v>124.4</v>
      </c>
      <c r="G3441" vm="1607">
        <v>21773356</v>
      </c>
      <c r="I3441" s="2">
        <f t="shared" si="330"/>
        <v>135.255</v>
      </c>
      <c r="J3441" s="2">
        <f t="shared" si="331"/>
        <v>133.215</v>
      </c>
      <c r="K3441" s="2">
        <f t="shared" si="332"/>
        <v>130.94</v>
      </c>
      <c r="L3441" s="2">
        <f t="shared" si="333"/>
        <v>128.9</v>
      </c>
      <c r="M3441" s="2">
        <f t="shared" si="334"/>
        <v>137.53</v>
      </c>
      <c r="N3441" s="2">
        <f t="shared" si="335"/>
        <v>139.57</v>
      </c>
      <c r="O3441" s="2">
        <f t="shared" si="336"/>
        <v>141.845</v>
      </c>
      <c r="P3441" s="10" t="str">
        <f t="shared" si="337"/>
        <v/>
      </c>
      <c r="Q3441" s="2">
        <f t="shared" si="338"/>
        <v>132.32</v>
      </c>
      <c r="R3441" s="2">
        <f t="shared" si="339"/>
        <v>4.6100000000000136</v>
      </c>
      <c r="S3441" s="1">
        <f t="shared" si="340"/>
        <v>134.40499400478754</v>
      </c>
      <c r="T3441" s="1">
        <f t="shared" si="341"/>
        <v>130.23500599521245</v>
      </c>
      <c r="U3441" s="1" t="str">
        <f t="shared" si="342"/>
        <v>Change UP</v>
      </c>
      <c r="V3441" s="1" t="str">
        <f t="shared" si="343"/>
        <v/>
      </c>
      <c r="W3441" s="1" t="str">
        <f t="shared" si="344"/>
        <v/>
      </c>
    </row>
    <row r="3442" spans="1:23" x14ac:dyDescent="0.25">
      <c r="A3442" s="3" vm="1223">
        <v>45169</v>
      </c>
      <c r="B3442" vm="1608">
        <v>137.05000000000001</v>
      </c>
      <c r="C3442" vm="1609">
        <v>138.4</v>
      </c>
      <c r="D3442" vm="1610">
        <v>136.82</v>
      </c>
      <c r="E3442" vm="1611">
        <v>137.35</v>
      </c>
      <c r="F3442">
        <v>124.4</v>
      </c>
      <c r="G3442" vm="1612">
        <v>28147850</v>
      </c>
      <c r="I3442" s="2">
        <f t="shared" si="330"/>
        <v>136.40033333333332</v>
      </c>
      <c r="J3442" s="2">
        <f t="shared" si="331"/>
        <v>135.55066666666664</v>
      </c>
      <c r="K3442" s="2">
        <f t="shared" si="332"/>
        <v>134.17133333333331</v>
      </c>
      <c r="L3442" s="2">
        <f t="shared" si="333"/>
        <v>133.32166666666663</v>
      </c>
      <c r="M3442" s="2">
        <f t="shared" si="334"/>
        <v>137.77966666666666</v>
      </c>
      <c r="N3442" s="2">
        <f t="shared" si="335"/>
        <v>138.62933333333334</v>
      </c>
      <c r="O3442" s="2">
        <f t="shared" si="336"/>
        <v>140.00866666666667</v>
      </c>
      <c r="P3442" s="10" t="str">
        <f t="shared" si="337"/>
        <v/>
      </c>
      <c r="Q3442" s="2">
        <f t="shared" si="338"/>
        <v>133.06399999999999</v>
      </c>
      <c r="R3442" s="2">
        <f t="shared" si="339"/>
        <v>4.2860000000000014</v>
      </c>
      <c r="S3442" s="1">
        <f t="shared" si="340"/>
        <v>136.02546585325578</v>
      </c>
      <c r="T3442" s="1">
        <f t="shared" si="341"/>
        <v>130.1025341467442</v>
      </c>
      <c r="U3442" s="1" t="str">
        <f t="shared" si="342"/>
        <v>Change UP</v>
      </c>
      <c r="V3442" s="1" t="str">
        <f t="shared" si="343"/>
        <v/>
      </c>
      <c r="W3442" s="1" t="str">
        <f t="shared" si="344"/>
        <v/>
      </c>
    </row>
    <row r="3443" spans="1:23" x14ac:dyDescent="0.25">
      <c r="A3443" s="3" vm="1224">
        <v>45170</v>
      </c>
      <c r="B3443" vm="1613">
        <v>138.43</v>
      </c>
      <c r="C3443" vm="1614">
        <v>138.58000000000001</v>
      </c>
      <c r="D3443" vm="1615">
        <v>135.94</v>
      </c>
      <c r="E3443" vm="1616">
        <v>136.80000000000001</v>
      </c>
      <c r="F3443">
        <v>124.4</v>
      </c>
      <c r="G3443" vm="1617">
        <v>16671647</v>
      </c>
      <c r="I3443" s="2">
        <f t="shared" si="330"/>
        <v>137.52333333333334</v>
      </c>
      <c r="J3443" s="2">
        <f t="shared" si="331"/>
        <v>136.64666666666668</v>
      </c>
      <c r="K3443" s="2">
        <f t="shared" si="332"/>
        <v>135.94333333333333</v>
      </c>
      <c r="L3443" s="2">
        <f t="shared" si="333"/>
        <v>135.06666666666666</v>
      </c>
      <c r="M3443" s="2">
        <f t="shared" si="334"/>
        <v>138.22666666666669</v>
      </c>
      <c r="N3443" s="2">
        <f t="shared" si="335"/>
        <v>139.10333333333335</v>
      </c>
      <c r="O3443" s="2">
        <f t="shared" si="336"/>
        <v>139.8066666666667</v>
      </c>
      <c r="P3443" s="10" t="str">
        <f t="shared" si="337"/>
        <v/>
      </c>
      <c r="Q3443" s="2">
        <f t="shared" si="338"/>
        <v>134.45000000000002</v>
      </c>
      <c r="R3443" s="2">
        <f t="shared" si="339"/>
        <v>2.3499999999999943</v>
      </c>
      <c r="S3443" s="1">
        <f t="shared" si="340"/>
        <v>137.48542418781958</v>
      </c>
      <c r="T3443" s="1">
        <f t="shared" si="341"/>
        <v>131.41457581218046</v>
      </c>
      <c r="U3443" s="1" t="str">
        <f t="shared" si="342"/>
        <v>Change UP</v>
      </c>
      <c r="V3443" s="1" t="str">
        <f t="shared" si="343"/>
        <v/>
      </c>
      <c r="W3443" s="1" t="str">
        <f t="shared" si="344"/>
        <v/>
      </c>
    </row>
    <row r="3444" spans="1:23" x14ac:dyDescent="0.25">
      <c r="A3444" s="3" vm="1227">
        <v>45174</v>
      </c>
      <c r="B3444" vm="1618">
        <v>136.44</v>
      </c>
      <c r="C3444" vm="1619">
        <v>137.37</v>
      </c>
      <c r="D3444" vm="1620">
        <v>135.56</v>
      </c>
      <c r="E3444" vm="1621">
        <v>136.71</v>
      </c>
      <c r="F3444">
        <v>124.4</v>
      </c>
      <c r="G3444" vm="1622">
        <v>17730218</v>
      </c>
      <c r="I3444" s="2">
        <f t="shared" si="330"/>
        <v>137.10666666666665</v>
      </c>
      <c r="J3444" s="2">
        <f t="shared" si="331"/>
        <v>135.6333333333333</v>
      </c>
      <c r="K3444" s="2">
        <f t="shared" si="332"/>
        <v>134.46666666666664</v>
      </c>
      <c r="L3444" s="2">
        <f t="shared" si="333"/>
        <v>132.99333333333328</v>
      </c>
      <c r="M3444" s="2">
        <f t="shared" si="334"/>
        <v>138.27333333333331</v>
      </c>
      <c r="N3444" s="2">
        <f t="shared" si="335"/>
        <v>139.74666666666667</v>
      </c>
      <c r="O3444" s="2">
        <f t="shared" si="336"/>
        <v>140.91333333333333</v>
      </c>
      <c r="P3444" s="10" t="str">
        <f t="shared" si="337"/>
        <v/>
      </c>
      <c r="Q3444" s="2">
        <f t="shared" si="338"/>
        <v>135.67199999999997</v>
      </c>
      <c r="R3444" s="2">
        <f t="shared" si="339"/>
        <v>1.0380000000000393</v>
      </c>
      <c r="S3444" s="1">
        <f t="shared" si="340"/>
        <v>137.95090763305578</v>
      </c>
      <c r="T3444" s="1">
        <f t="shared" si="341"/>
        <v>133.39309236694416</v>
      </c>
      <c r="U3444" s="1" t="str">
        <f t="shared" si="342"/>
        <v>Change UP</v>
      </c>
      <c r="V3444" s="1" t="str">
        <f t="shared" si="343"/>
        <v/>
      </c>
      <c r="W3444" s="1" t="str">
        <f t="shared" si="344"/>
        <v/>
      </c>
    </row>
    <row r="3445" spans="1:23" x14ac:dyDescent="0.25">
      <c r="A3445" s="3" vm="1228">
        <v>45175</v>
      </c>
      <c r="B3445" vm="1623">
        <v>137.01499999999999</v>
      </c>
      <c r="C3445" vm="1624">
        <v>137.47999999999999</v>
      </c>
      <c r="D3445" vm="1625">
        <v>134.69</v>
      </c>
      <c r="E3445" vm="1626">
        <v>135.37</v>
      </c>
      <c r="F3445">
        <v>124.4</v>
      </c>
      <c r="G3445" vm="1627">
        <v>15814327</v>
      </c>
      <c r="I3445" s="2">
        <f t="shared" si="330"/>
        <v>136.54666666666665</v>
      </c>
      <c r="J3445" s="2">
        <f t="shared" si="331"/>
        <v>135.7233333333333</v>
      </c>
      <c r="K3445" s="2">
        <f t="shared" si="332"/>
        <v>134.73666666666665</v>
      </c>
      <c r="L3445" s="2">
        <f t="shared" si="333"/>
        <v>133.9133333333333</v>
      </c>
      <c r="M3445" s="2">
        <f t="shared" si="334"/>
        <v>137.5333333333333</v>
      </c>
      <c r="N3445" s="2">
        <f t="shared" si="335"/>
        <v>138.35666666666665</v>
      </c>
      <c r="O3445" s="2">
        <f t="shared" si="336"/>
        <v>139.34333333333331</v>
      </c>
      <c r="P3445" s="10" t="str">
        <f t="shared" si="337"/>
        <v>Possibly down</v>
      </c>
      <c r="Q3445" s="2">
        <f t="shared" si="338"/>
        <v>136.65600000000001</v>
      </c>
      <c r="R3445" s="2">
        <f t="shared" si="339"/>
        <v>-1.2860000000000014</v>
      </c>
      <c r="S3445" s="1">
        <f t="shared" si="340"/>
        <v>137.352405054548</v>
      </c>
      <c r="T3445" s="1">
        <f t="shared" si="341"/>
        <v>135.95959494545201</v>
      </c>
      <c r="U3445" s="1" t="str">
        <f t="shared" si="342"/>
        <v>Change DOWN</v>
      </c>
      <c r="V3445" s="1" t="str">
        <f t="shared" si="343"/>
        <v>Change DOWN</v>
      </c>
      <c r="W3445" s="1" vm="1626">
        <f t="shared" si="344"/>
        <v>135.37</v>
      </c>
    </row>
    <row r="3446" spans="1:23" x14ac:dyDescent="0.25">
      <c r="A3446" s="3" vm="1229">
        <v>45176</v>
      </c>
      <c r="B3446" vm="1628">
        <v>134.6</v>
      </c>
      <c r="C3446" vm="1629">
        <v>136.58000000000001</v>
      </c>
      <c r="D3446" vm="1630">
        <v>133.96010000000001</v>
      </c>
      <c r="E3446" vm="1631">
        <v>136.19999999999999</v>
      </c>
      <c r="F3446">
        <v>124.4</v>
      </c>
      <c r="G3446" vm="1632">
        <v>16975956</v>
      </c>
      <c r="I3446" s="2">
        <f t="shared" si="330"/>
        <v>135.84666666666666</v>
      </c>
      <c r="J3446" s="2">
        <f t="shared" si="331"/>
        <v>134.21333333333334</v>
      </c>
      <c r="K3446" s="2">
        <f t="shared" si="332"/>
        <v>133.05666666666667</v>
      </c>
      <c r="L3446" s="2">
        <f t="shared" si="333"/>
        <v>131.42333333333335</v>
      </c>
      <c r="M3446" s="2">
        <f t="shared" si="334"/>
        <v>137.00333333333333</v>
      </c>
      <c r="N3446" s="2">
        <f t="shared" si="335"/>
        <v>138.63666666666666</v>
      </c>
      <c r="O3446" s="2">
        <f t="shared" si="336"/>
        <v>139.79333333333332</v>
      </c>
      <c r="P3446" s="10" t="str">
        <f t="shared" si="337"/>
        <v/>
      </c>
      <c r="Q3446" s="2">
        <f t="shared" si="338"/>
        <v>136.63200000000001</v>
      </c>
      <c r="R3446" s="2">
        <f t="shared" si="339"/>
        <v>-0.43200000000001637</v>
      </c>
      <c r="S3446" s="1">
        <f t="shared" si="340"/>
        <v>137.37887348326205</v>
      </c>
      <c r="T3446" s="1">
        <f t="shared" si="341"/>
        <v>135.88512651673796</v>
      </c>
      <c r="U3446" s="1" t="str">
        <f t="shared" si="342"/>
        <v>Change DOWN</v>
      </c>
      <c r="V3446" s="1" t="str">
        <f t="shared" si="343"/>
        <v/>
      </c>
      <c r="W3446" s="1" t="str">
        <f t="shared" si="344"/>
        <v/>
      </c>
    </row>
    <row r="3447" spans="1:23" x14ac:dyDescent="0.25">
      <c r="A3447" s="3" vm="1230">
        <v>45177</v>
      </c>
      <c r="B3447" vm="1633">
        <v>135.87</v>
      </c>
      <c r="C3447" vm="1634">
        <v>137.51499999999999</v>
      </c>
      <c r="D3447" vm="1633">
        <v>135.87</v>
      </c>
      <c r="E3447" vm="1635">
        <v>137.19999999999999</v>
      </c>
      <c r="F3447">
        <v>124.4</v>
      </c>
      <c r="G3447" vm="1636">
        <v>17820005</v>
      </c>
      <c r="I3447" s="2">
        <f t="shared" si="330"/>
        <v>135.58003333333335</v>
      </c>
      <c r="J3447" s="2">
        <f t="shared" si="331"/>
        <v>134.58006666666668</v>
      </c>
      <c r="K3447" s="2">
        <f t="shared" si="332"/>
        <v>132.96013333333335</v>
      </c>
      <c r="L3447" s="2">
        <f t="shared" si="333"/>
        <v>131.96016666666668</v>
      </c>
      <c r="M3447" s="2">
        <f t="shared" si="334"/>
        <v>137.19996666666668</v>
      </c>
      <c r="N3447" s="2">
        <f t="shared" si="335"/>
        <v>138.19993333333335</v>
      </c>
      <c r="O3447" s="2">
        <f t="shared" si="336"/>
        <v>139.81986666666668</v>
      </c>
      <c r="P3447" s="10" t="str">
        <f t="shared" si="337"/>
        <v>Possibly up</v>
      </c>
      <c r="Q3447" s="2">
        <f t="shared" si="338"/>
        <v>136.48600000000002</v>
      </c>
      <c r="R3447" s="2">
        <f t="shared" si="339"/>
        <v>0.71399999999997021</v>
      </c>
      <c r="S3447" s="1">
        <f t="shared" si="340"/>
        <v>137.2314059296786</v>
      </c>
      <c r="T3447" s="1">
        <f t="shared" si="341"/>
        <v>135.74059407032144</v>
      </c>
      <c r="U3447" s="1" t="str">
        <f t="shared" si="342"/>
        <v>Change DOWN</v>
      </c>
      <c r="V3447" s="1" t="str">
        <f t="shared" si="343"/>
        <v/>
      </c>
      <c r="W3447" s="1" t="str">
        <f t="shared" si="344"/>
        <v/>
      </c>
    </row>
    <row r="3448" spans="1:23" x14ac:dyDescent="0.25">
      <c r="A3448" s="3" vm="1232">
        <v>45180</v>
      </c>
      <c r="B3448" vm="1637">
        <v>137.38</v>
      </c>
      <c r="C3448" vm="1638">
        <v>138.2638</v>
      </c>
      <c r="D3448" vm="1639">
        <v>136.55000000000001</v>
      </c>
      <c r="E3448" vm="1640">
        <v>137.74</v>
      </c>
      <c r="F3448">
        <v>124.4</v>
      </c>
      <c r="G3448" vm="1641">
        <v>17180755</v>
      </c>
      <c r="I3448" s="2">
        <f t="shared" si="330"/>
        <v>136.86166666666665</v>
      </c>
      <c r="J3448" s="2">
        <f t="shared" si="331"/>
        <v>136.20833333333331</v>
      </c>
      <c r="K3448" s="2">
        <f t="shared" si="332"/>
        <v>135.21666666666667</v>
      </c>
      <c r="L3448" s="2">
        <f t="shared" si="333"/>
        <v>134.56333333333333</v>
      </c>
      <c r="M3448" s="2">
        <f t="shared" si="334"/>
        <v>137.8533333333333</v>
      </c>
      <c r="N3448" s="2">
        <f t="shared" si="335"/>
        <v>138.50666666666663</v>
      </c>
      <c r="O3448" s="2">
        <f t="shared" si="336"/>
        <v>139.49833333333328</v>
      </c>
      <c r="P3448" s="10" t="str">
        <f t="shared" si="337"/>
        <v/>
      </c>
      <c r="Q3448" s="2">
        <f t="shared" si="338"/>
        <v>136.45599999999999</v>
      </c>
      <c r="R3448" s="2">
        <f t="shared" si="339"/>
        <v>1.2840000000000202</v>
      </c>
      <c r="S3448" s="1">
        <f t="shared" si="340"/>
        <v>137.15979684568771</v>
      </c>
      <c r="T3448" s="1">
        <f t="shared" si="341"/>
        <v>135.75220315431227</v>
      </c>
      <c r="U3448" s="1" t="str">
        <f t="shared" si="342"/>
        <v>Change UP</v>
      </c>
      <c r="V3448" s="1" t="str">
        <f t="shared" si="343"/>
        <v>Change UP</v>
      </c>
      <c r="W3448" s="1" vm="1640">
        <f t="shared" si="344"/>
        <v>137.74</v>
      </c>
    </row>
    <row r="3449" spans="1:23" x14ac:dyDescent="0.25">
      <c r="A3449" s="3" vm="1234">
        <v>45181</v>
      </c>
      <c r="B3449" vm="1642">
        <v>137.13</v>
      </c>
      <c r="C3449" vm="1643">
        <v>137.63999999999999</v>
      </c>
      <c r="D3449" vm="1644">
        <v>135.93</v>
      </c>
      <c r="E3449" vm="1645">
        <v>136.07</v>
      </c>
      <c r="F3449">
        <v>124.4</v>
      </c>
      <c r="G3449" vm="1646">
        <v>15212934</v>
      </c>
      <c r="I3449" s="2">
        <f t="shared" si="330"/>
        <v>137.51793333333333</v>
      </c>
      <c r="J3449" s="2">
        <f t="shared" si="331"/>
        <v>136.77206666666666</v>
      </c>
      <c r="K3449" s="2">
        <f t="shared" si="332"/>
        <v>135.80413333333334</v>
      </c>
      <c r="L3449" s="2">
        <f t="shared" si="333"/>
        <v>135.05826666666667</v>
      </c>
      <c r="M3449" s="2">
        <f t="shared" si="334"/>
        <v>138.48586666666665</v>
      </c>
      <c r="N3449" s="2">
        <f t="shared" si="335"/>
        <v>139.23173333333332</v>
      </c>
      <c r="O3449" s="2">
        <f t="shared" si="336"/>
        <v>140.19966666666664</v>
      </c>
      <c r="P3449" s="10" t="str">
        <f t="shared" si="337"/>
        <v>Possibly down</v>
      </c>
      <c r="Q3449" s="2">
        <f t="shared" si="338"/>
        <v>136.64400000000001</v>
      </c>
      <c r="R3449" s="2">
        <f t="shared" si="339"/>
        <v>-0.57400000000001228</v>
      </c>
      <c r="S3449" s="1">
        <f t="shared" si="340"/>
        <v>137.55708816660825</v>
      </c>
      <c r="T3449" s="1">
        <f t="shared" si="341"/>
        <v>135.73091183339176</v>
      </c>
      <c r="U3449" s="1" t="str">
        <f t="shared" si="342"/>
        <v>Change UP</v>
      </c>
      <c r="V3449" s="1" t="str">
        <f t="shared" si="343"/>
        <v/>
      </c>
      <c r="W3449" s="1" t="str">
        <f t="shared" si="344"/>
        <v/>
      </c>
    </row>
    <row r="3450" spans="1:23" x14ac:dyDescent="0.25">
      <c r="A3450" s="3" vm="1236">
        <v>45182</v>
      </c>
      <c r="B3450" vm="1647">
        <v>135.9</v>
      </c>
      <c r="C3450" vm="1648">
        <v>137.69999999999999</v>
      </c>
      <c r="D3450" vm="1649">
        <v>134.93</v>
      </c>
      <c r="E3450" vm="1650">
        <v>137.5</v>
      </c>
      <c r="F3450">
        <v>124.4</v>
      </c>
      <c r="G3450" vm="1651">
        <v>16394915</v>
      </c>
      <c r="I3450" s="2">
        <f t="shared" si="330"/>
        <v>136.54666666666665</v>
      </c>
      <c r="J3450" s="2">
        <f t="shared" si="331"/>
        <v>135.45333333333332</v>
      </c>
      <c r="K3450" s="2">
        <f t="shared" si="332"/>
        <v>134.83666666666667</v>
      </c>
      <c r="L3450" s="2">
        <f t="shared" si="333"/>
        <v>133.74333333333334</v>
      </c>
      <c r="M3450" s="2">
        <f t="shared" si="334"/>
        <v>137.1633333333333</v>
      </c>
      <c r="N3450" s="2">
        <f t="shared" si="335"/>
        <v>138.25666666666663</v>
      </c>
      <c r="O3450" s="2">
        <f t="shared" si="336"/>
        <v>138.87333333333328</v>
      </c>
      <c r="P3450" s="10" t="str">
        <f t="shared" si="337"/>
        <v>Possibly up</v>
      </c>
      <c r="Q3450" s="2">
        <f t="shared" si="338"/>
        <v>136.51599999999999</v>
      </c>
      <c r="R3450" s="2">
        <f t="shared" si="339"/>
        <v>0.98400000000000887</v>
      </c>
      <c r="S3450" s="1">
        <f t="shared" si="340"/>
        <v>137.46179596108252</v>
      </c>
      <c r="T3450" s="1">
        <f t="shared" si="341"/>
        <v>135.57020403891747</v>
      </c>
      <c r="U3450" s="1" t="str">
        <f t="shared" si="342"/>
        <v>Change UP</v>
      </c>
      <c r="V3450" s="1" t="str">
        <f t="shared" si="343"/>
        <v/>
      </c>
      <c r="W3450" s="1" t="str">
        <f t="shared" si="344"/>
        <v/>
      </c>
    </row>
    <row r="3451" spans="1:23" x14ac:dyDescent="0.25">
      <c r="A3451" s="3" vm="1238">
        <v>45183</v>
      </c>
      <c r="B3451" vm="1652">
        <v>138.38999999999999</v>
      </c>
      <c r="C3451" vm="1653">
        <v>139.55000000000001</v>
      </c>
      <c r="D3451" vm="1654">
        <v>137.06</v>
      </c>
      <c r="E3451" vm="1655">
        <v>138.99</v>
      </c>
      <c r="F3451">
        <v>124.4</v>
      </c>
      <c r="G3451" vm="1656">
        <v>19064607</v>
      </c>
      <c r="I3451" s="2">
        <f t="shared" si="330"/>
        <v>136.71</v>
      </c>
      <c r="J3451" s="2">
        <f t="shared" si="331"/>
        <v>135.72000000000003</v>
      </c>
      <c r="K3451" s="2">
        <f t="shared" si="332"/>
        <v>133.94000000000003</v>
      </c>
      <c r="L3451" s="2">
        <f t="shared" si="333"/>
        <v>132.95000000000005</v>
      </c>
      <c r="M3451" s="2">
        <f t="shared" si="334"/>
        <v>138.49</v>
      </c>
      <c r="N3451" s="2">
        <f t="shared" si="335"/>
        <v>139.47999999999999</v>
      </c>
      <c r="O3451" s="2">
        <f t="shared" si="336"/>
        <v>141.26</v>
      </c>
      <c r="P3451" s="10" t="str">
        <f t="shared" si="337"/>
        <v>Possibly up</v>
      </c>
      <c r="Q3451" s="2">
        <f t="shared" si="338"/>
        <v>136.94200000000001</v>
      </c>
      <c r="R3451" s="2">
        <f t="shared" si="339"/>
        <v>2.0480000000000018</v>
      </c>
      <c r="S3451" s="1">
        <f t="shared" si="340"/>
        <v>137.70450901634015</v>
      </c>
      <c r="T3451" s="1">
        <f t="shared" si="341"/>
        <v>136.17949098365986</v>
      </c>
      <c r="U3451" s="1" t="str">
        <f t="shared" si="342"/>
        <v>Change UP</v>
      </c>
      <c r="V3451" s="1" t="str">
        <f t="shared" si="343"/>
        <v/>
      </c>
      <c r="W3451" s="1" t="str">
        <f t="shared" si="344"/>
        <v/>
      </c>
    </row>
    <row r="3452" spans="1:23" x14ac:dyDescent="0.25">
      <c r="A3452" s="3" vm="1239">
        <v>45184</v>
      </c>
      <c r="B3452" vm="1657">
        <v>138.80000000000001</v>
      </c>
      <c r="C3452" vm="1658">
        <v>139.36000000000001</v>
      </c>
      <c r="D3452" vm="1659">
        <v>137.18</v>
      </c>
      <c r="E3452" vm="1660">
        <v>138.30000000000001</v>
      </c>
      <c r="F3452">
        <v>124.4</v>
      </c>
      <c r="G3452" vm="1661">
        <v>48958837</v>
      </c>
      <c r="I3452" s="2">
        <f t="shared" si="330"/>
        <v>138.53333333333333</v>
      </c>
      <c r="J3452" s="2">
        <f t="shared" si="331"/>
        <v>137.51666666666665</v>
      </c>
      <c r="K3452" s="2">
        <f t="shared" si="332"/>
        <v>136.04333333333332</v>
      </c>
      <c r="L3452" s="2">
        <f t="shared" si="333"/>
        <v>135.02666666666664</v>
      </c>
      <c r="M3452" s="2">
        <f t="shared" si="334"/>
        <v>140.00666666666666</v>
      </c>
      <c r="N3452" s="2">
        <f t="shared" si="335"/>
        <v>141.02333333333334</v>
      </c>
      <c r="O3452" s="2">
        <f t="shared" si="336"/>
        <v>142.49666666666667</v>
      </c>
      <c r="P3452" s="10" t="str">
        <f t="shared" si="337"/>
        <v/>
      </c>
      <c r="Q3452" s="2">
        <f t="shared" si="338"/>
        <v>137.5</v>
      </c>
      <c r="R3452" s="2">
        <f t="shared" si="339"/>
        <v>0.80000000000001137</v>
      </c>
      <c r="S3452" s="1">
        <f t="shared" si="340"/>
        <v>138.55030947820154</v>
      </c>
      <c r="T3452" s="1">
        <f t="shared" si="341"/>
        <v>136.44969052179846</v>
      </c>
      <c r="U3452" s="1" t="str">
        <f t="shared" si="342"/>
        <v>Change UP</v>
      </c>
      <c r="V3452" s="1" t="str">
        <f t="shared" si="343"/>
        <v/>
      </c>
      <c r="W3452" s="1" t="str">
        <f t="shared" si="344"/>
        <v/>
      </c>
    </row>
    <row r="3453" spans="1:23" x14ac:dyDescent="0.25">
      <c r="A3453" s="3" vm="1241">
        <v>45187</v>
      </c>
      <c r="B3453" vm="1662">
        <v>137.63</v>
      </c>
      <c r="C3453" vm="1663">
        <v>139.93</v>
      </c>
      <c r="D3453" vm="1662">
        <v>137.63</v>
      </c>
      <c r="E3453" vm="1664">
        <v>138.96</v>
      </c>
      <c r="F3453">
        <v>124.4</v>
      </c>
      <c r="G3453" vm="1665">
        <v>16233590</v>
      </c>
      <c r="I3453" s="2">
        <f t="shared" si="330"/>
        <v>138.28</v>
      </c>
      <c r="J3453" s="2">
        <f t="shared" si="331"/>
        <v>137.19999999999999</v>
      </c>
      <c r="K3453" s="2">
        <f t="shared" si="332"/>
        <v>136.1</v>
      </c>
      <c r="L3453" s="2">
        <f t="shared" si="333"/>
        <v>135.01999999999998</v>
      </c>
      <c r="M3453" s="2">
        <f t="shared" si="334"/>
        <v>139.38</v>
      </c>
      <c r="N3453" s="2">
        <f t="shared" si="335"/>
        <v>140.46</v>
      </c>
      <c r="O3453" s="2">
        <f t="shared" si="336"/>
        <v>141.56</v>
      </c>
      <c r="P3453" s="10" t="str">
        <f t="shared" si="337"/>
        <v/>
      </c>
      <c r="Q3453" s="2">
        <f t="shared" si="338"/>
        <v>137.71999999999997</v>
      </c>
      <c r="R3453" s="2">
        <f t="shared" si="339"/>
        <v>1.2400000000000375</v>
      </c>
      <c r="S3453" s="1">
        <f t="shared" si="340"/>
        <v>138.80634709002231</v>
      </c>
      <c r="T3453" s="1">
        <f t="shared" si="341"/>
        <v>136.63365290997763</v>
      </c>
      <c r="U3453" s="1" t="str">
        <f t="shared" si="342"/>
        <v>Change UP</v>
      </c>
      <c r="V3453" s="1" t="str">
        <f t="shared" si="343"/>
        <v/>
      </c>
      <c r="W3453" s="1" t="str">
        <f t="shared" si="344"/>
        <v/>
      </c>
    </row>
    <row r="3454" spans="1:23" x14ac:dyDescent="0.25">
      <c r="A3454" s="3" vm="1243">
        <v>45188</v>
      </c>
      <c r="B3454" vm="1666">
        <v>138.25</v>
      </c>
      <c r="C3454" vm="1667">
        <v>139.17500000000001</v>
      </c>
      <c r="D3454" vm="1650">
        <v>137.5</v>
      </c>
      <c r="E3454" vm="1668">
        <v>138.83000000000001</v>
      </c>
      <c r="F3454">
        <v>124.4</v>
      </c>
      <c r="G3454" vm="1669">
        <v>15484644</v>
      </c>
      <c r="I3454" s="2">
        <f t="shared" si="330"/>
        <v>138.84</v>
      </c>
      <c r="J3454" s="2">
        <f t="shared" si="331"/>
        <v>137.75</v>
      </c>
      <c r="K3454" s="2">
        <f t="shared" si="332"/>
        <v>136.54</v>
      </c>
      <c r="L3454" s="2">
        <f t="shared" si="333"/>
        <v>135.44999999999999</v>
      </c>
      <c r="M3454" s="2">
        <f t="shared" si="334"/>
        <v>140.05000000000001</v>
      </c>
      <c r="N3454" s="2">
        <f t="shared" si="335"/>
        <v>141.14000000000001</v>
      </c>
      <c r="O3454" s="2">
        <f t="shared" si="336"/>
        <v>142.35000000000002</v>
      </c>
      <c r="P3454" s="10" t="str">
        <f t="shared" si="337"/>
        <v/>
      </c>
      <c r="Q3454" s="2">
        <f t="shared" si="338"/>
        <v>137.964</v>
      </c>
      <c r="R3454" s="2">
        <f t="shared" si="339"/>
        <v>0.86600000000001387</v>
      </c>
      <c r="S3454" s="1">
        <f t="shared" si="340"/>
        <v>139.18466784999032</v>
      </c>
      <c r="T3454" s="1">
        <f t="shared" si="341"/>
        <v>136.74333215000968</v>
      </c>
      <c r="U3454" s="1" t="str">
        <f t="shared" si="342"/>
        <v>Change UP</v>
      </c>
      <c r="V3454" s="1" t="str">
        <f t="shared" si="343"/>
        <v/>
      </c>
      <c r="W3454" s="1" t="str">
        <f t="shared" si="344"/>
        <v/>
      </c>
    </row>
    <row r="3455" spans="1:23" x14ac:dyDescent="0.25">
      <c r="A3455" s="3" vm="1245">
        <v>45189</v>
      </c>
      <c r="B3455" vm="1668">
        <v>138.83000000000001</v>
      </c>
      <c r="C3455" vm="1670">
        <v>138.84</v>
      </c>
      <c r="D3455" vm="1671">
        <v>134.52000000000001</v>
      </c>
      <c r="E3455" vm="1672">
        <v>134.59</v>
      </c>
      <c r="F3455">
        <v>124.4</v>
      </c>
      <c r="G3455" vm="1673">
        <v>21473533</v>
      </c>
      <c r="I3455" s="2">
        <f t="shared" si="330"/>
        <v>138.50166666666667</v>
      </c>
      <c r="J3455" s="2">
        <f t="shared" si="331"/>
        <v>137.82833333333332</v>
      </c>
      <c r="K3455" s="2">
        <f t="shared" si="332"/>
        <v>136.82666666666665</v>
      </c>
      <c r="L3455" s="2">
        <f t="shared" si="333"/>
        <v>136.15333333333331</v>
      </c>
      <c r="M3455" s="2">
        <f t="shared" si="334"/>
        <v>139.50333333333333</v>
      </c>
      <c r="N3455" s="2">
        <f t="shared" si="335"/>
        <v>140.17666666666668</v>
      </c>
      <c r="O3455" s="2">
        <f t="shared" si="336"/>
        <v>141.17833333333334</v>
      </c>
      <c r="P3455" s="10" t="str">
        <f t="shared" si="337"/>
        <v>Definitely down</v>
      </c>
      <c r="Q3455" s="2">
        <f t="shared" si="338"/>
        <v>138.51600000000002</v>
      </c>
      <c r="R3455" s="2">
        <f t="shared" si="339"/>
        <v>-3.9260000000000161</v>
      </c>
      <c r="S3455" s="1">
        <f t="shared" si="340"/>
        <v>139.14832112095044</v>
      </c>
      <c r="T3455" s="1">
        <f t="shared" si="341"/>
        <v>137.8836788790496</v>
      </c>
      <c r="U3455" s="1" t="str">
        <f t="shared" si="342"/>
        <v>Change DOWN</v>
      </c>
      <c r="V3455" s="1" t="str">
        <f t="shared" si="343"/>
        <v>Change DOWN</v>
      </c>
      <c r="W3455" s="1" vm="1672">
        <f t="shared" si="344"/>
        <v>134.59</v>
      </c>
    </row>
    <row r="3456" spans="1:23" x14ac:dyDescent="0.25">
      <c r="A3456" s="3" vm="1247">
        <v>45190</v>
      </c>
      <c r="B3456" vm="1674">
        <v>132.38999999999999</v>
      </c>
      <c r="C3456" vm="1675">
        <v>133.19</v>
      </c>
      <c r="D3456" vm="1676">
        <v>131.09</v>
      </c>
      <c r="E3456" vm="1677">
        <v>131.36000000000001</v>
      </c>
      <c r="F3456">
        <v>124.4</v>
      </c>
      <c r="G3456" vm="1678">
        <v>22058375</v>
      </c>
      <c r="I3456" s="2">
        <f t="shared" si="330"/>
        <v>135.98333333333335</v>
      </c>
      <c r="J3456" s="2">
        <f t="shared" si="331"/>
        <v>133.12666666666669</v>
      </c>
      <c r="K3456" s="2">
        <f t="shared" si="332"/>
        <v>131.66333333333336</v>
      </c>
      <c r="L3456" s="2">
        <f t="shared" si="333"/>
        <v>128.8066666666667</v>
      </c>
      <c r="M3456" s="2">
        <f t="shared" si="334"/>
        <v>137.44666666666669</v>
      </c>
      <c r="N3456" s="2">
        <f t="shared" si="335"/>
        <v>140.30333333333334</v>
      </c>
      <c r="O3456" s="2">
        <f t="shared" si="336"/>
        <v>141.76666666666668</v>
      </c>
      <c r="P3456" s="10" t="str">
        <f t="shared" si="337"/>
        <v>Likely down</v>
      </c>
      <c r="Q3456" s="2">
        <f t="shared" si="338"/>
        <v>137.93400000000003</v>
      </c>
      <c r="R3456" s="2">
        <f t="shared" si="339"/>
        <v>-6.5740000000000123</v>
      </c>
      <c r="S3456" s="1">
        <f t="shared" si="340"/>
        <v>139.82390211386729</v>
      </c>
      <c r="T3456" s="1">
        <f t="shared" si="341"/>
        <v>136.04409788613276</v>
      </c>
      <c r="U3456" s="1" t="str">
        <f t="shared" si="342"/>
        <v>Change DOWN</v>
      </c>
      <c r="V3456" s="1" t="str">
        <f t="shared" si="343"/>
        <v/>
      </c>
      <c r="W3456" s="1" t="str">
        <f t="shared" si="344"/>
        <v/>
      </c>
    </row>
    <row r="3457" spans="1:23" x14ac:dyDescent="0.25">
      <c r="A3457" s="3" vm="1249">
        <v>45191</v>
      </c>
      <c r="B3457" vm="1679">
        <v>131.68</v>
      </c>
      <c r="C3457" vm="1498">
        <v>133.01</v>
      </c>
      <c r="D3457" vm="1582">
        <v>130.51</v>
      </c>
      <c r="E3457" vm="1680">
        <v>131.25</v>
      </c>
      <c r="F3457">
        <v>124.4</v>
      </c>
      <c r="G3457" vm="1681">
        <v>17355284</v>
      </c>
      <c r="I3457" s="2">
        <f t="shared" si="330"/>
        <v>131.88</v>
      </c>
      <c r="J3457" s="2">
        <f t="shared" si="331"/>
        <v>130.57</v>
      </c>
      <c r="K3457" s="2">
        <f t="shared" si="332"/>
        <v>129.78</v>
      </c>
      <c r="L3457" s="2">
        <f t="shared" si="333"/>
        <v>128.47</v>
      </c>
      <c r="M3457" s="2">
        <f t="shared" si="334"/>
        <v>132.66999999999999</v>
      </c>
      <c r="N3457" s="2">
        <f t="shared" si="335"/>
        <v>133.97999999999999</v>
      </c>
      <c r="O3457" s="2">
        <f t="shared" si="336"/>
        <v>134.76999999999998</v>
      </c>
      <c r="P3457" s="10" t="str">
        <f t="shared" si="337"/>
        <v/>
      </c>
      <c r="Q3457" s="2">
        <f t="shared" si="338"/>
        <v>136.40800000000002</v>
      </c>
      <c r="R3457" s="2">
        <f t="shared" si="339"/>
        <v>-5.1580000000000155</v>
      </c>
      <c r="S3457" s="1">
        <f t="shared" si="340"/>
        <v>139.75261806489172</v>
      </c>
      <c r="T3457" s="1">
        <f t="shared" si="341"/>
        <v>133.06338193510831</v>
      </c>
      <c r="U3457" s="1" t="str">
        <f t="shared" si="342"/>
        <v>Change DOWN</v>
      </c>
      <c r="V3457" s="1" t="str">
        <f t="shared" si="343"/>
        <v/>
      </c>
      <c r="W3457" s="1" t="str">
        <f t="shared" si="344"/>
        <v/>
      </c>
    </row>
    <row r="3458" spans="1:23" x14ac:dyDescent="0.25">
      <c r="A3458" s="3" vm="1251">
        <v>45194</v>
      </c>
      <c r="B3458" vm="1682">
        <v>130.77000000000001</v>
      </c>
      <c r="C3458" vm="1683">
        <v>132.22</v>
      </c>
      <c r="D3458" vm="1684">
        <v>130.03</v>
      </c>
      <c r="E3458" vm="1685">
        <v>132.16999999999999</v>
      </c>
      <c r="F3458">
        <v>124.4</v>
      </c>
      <c r="G3458" vm="1686">
        <v>14650032</v>
      </c>
      <c r="I3458" s="2">
        <f t="shared" si="330"/>
        <v>131.59</v>
      </c>
      <c r="J3458" s="2">
        <f t="shared" si="331"/>
        <v>130.17000000000002</v>
      </c>
      <c r="K3458" s="2">
        <f t="shared" si="332"/>
        <v>129.09</v>
      </c>
      <c r="L3458" s="2">
        <f t="shared" si="333"/>
        <v>127.67000000000002</v>
      </c>
      <c r="M3458" s="2">
        <f t="shared" si="334"/>
        <v>132.67000000000002</v>
      </c>
      <c r="N3458" s="2">
        <f t="shared" si="335"/>
        <v>134.09</v>
      </c>
      <c r="O3458" s="2">
        <f t="shared" si="336"/>
        <v>135.17000000000002</v>
      </c>
      <c r="P3458" s="10" t="str">
        <f t="shared" si="337"/>
        <v/>
      </c>
      <c r="Q3458" s="2">
        <f t="shared" si="338"/>
        <v>134.99799999999999</v>
      </c>
      <c r="R3458" s="2">
        <f t="shared" si="339"/>
        <v>-2.828000000000003</v>
      </c>
      <c r="S3458" s="1">
        <f t="shared" si="340"/>
        <v>138.8003242891684</v>
      </c>
      <c r="T3458" s="1">
        <f t="shared" si="341"/>
        <v>131.19567571083158</v>
      </c>
      <c r="U3458" s="1" t="str">
        <f t="shared" si="342"/>
        <v>Change DOWN</v>
      </c>
      <c r="V3458" s="1" t="str">
        <f t="shared" si="343"/>
        <v/>
      </c>
      <c r="W3458" s="1" t="str">
        <f t="shared" si="344"/>
        <v/>
      </c>
    </row>
    <row r="3459" spans="1:23" x14ac:dyDescent="0.25">
      <c r="A3459" s="3" vm="1253">
        <v>45195</v>
      </c>
      <c r="B3459" vm="1687">
        <v>130.91399999999999</v>
      </c>
      <c r="C3459" vm="1688">
        <v>131.405</v>
      </c>
      <c r="D3459" vm="1689">
        <v>128.19</v>
      </c>
      <c r="E3459" vm="1690">
        <v>129.44999999999999</v>
      </c>
      <c r="F3459">
        <v>124.4</v>
      </c>
      <c r="G3459" vm="1691">
        <v>20378789</v>
      </c>
      <c r="I3459" s="2">
        <f t="shared" si="330"/>
        <v>131.47333333333333</v>
      </c>
      <c r="J3459" s="2">
        <f t="shared" si="331"/>
        <v>130.72666666666666</v>
      </c>
      <c r="K3459" s="2">
        <f t="shared" si="332"/>
        <v>129.28333333333333</v>
      </c>
      <c r="L3459" s="2">
        <f t="shared" si="333"/>
        <v>128.53666666666666</v>
      </c>
      <c r="M3459" s="2">
        <f t="shared" si="334"/>
        <v>132.91666666666666</v>
      </c>
      <c r="N3459" s="2">
        <f t="shared" si="335"/>
        <v>133.66333333333333</v>
      </c>
      <c r="O3459" s="2">
        <f t="shared" si="336"/>
        <v>135.10666666666665</v>
      </c>
      <c r="P3459" s="10" t="str">
        <f t="shared" si="337"/>
        <v>Possibly down</v>
      </c>
      <c r="Q3459" s="2">
        <f t="shared" si="338"/>
        <v>133.63999999999999</v>
      </c>
      <c r="R3459" s="2">
        <f t="shared" si="339"/>
        <v>-4.1899999999999977</v>
      </c>
      <c r="S3459" s="1">
        <f t="shared" si="340"/>
        <v>136.83804627858947</v>
      </c>
      <c r="T3459" s="1">
        <f t="shared" si="341"/>
        <v>130.4419537214105</v>
      </c>
      <c r="U3459" s="1" t="str">
        <f t="shared" si="342"/>
        <v>Change DOWN</v>
      </c>
      <c r="V3459" s="1" t="str">
        <f t="shared" si="343"/>
        <v/>
      </c>
      <c r="W3459" s="1" t="str">
        <f t="shared" si="344"/>
        <v/>
      </c>
    </row>
    <row r="3460" spans="1:23" x14ac:dyDescent="0.25">
      <c r="A3460" s="3" vm="1255">
        <v>45196</v>
      </c>
      <c r="B3460" vm="1692">
        <v>129.44</v>
      </c>
      <c r="C3460" vm="1693">
        <v>131.72</v>
      </c>
      <c r="D3460" vm="1694">
        <v>129.38</v>
      </c>
      <c r="E3460" vm="1695">
        <v>131.46</v>
      </c>
      <c r="F3460">
        <v>124.4</v>
      </c>
      <c r="G3460" vm="1696">
        <v>18764201</v>
      </c>
      <c r="I3460" s="2">
        <f t="shared" si="330"/>
        <v>129.68166666666667</v>
      </c>
      <c r="J3460" s="2">
        <f t="shared" si="331"/>
        <v>127.95833333333334</v>
      </c>
      <c r="K3460" s="2">
        <f t="shared" si="332"/>
        <v>126.46666666666667</v>
      </c>
      <c r="L3460" s="2">
        <f t="shared" si="333"/>
        <v>124.74333333333334</v>
      </c>
      <c r="M3460" s="2">
        <f t="shared" si="334"/>
        <v>131.17333333333335</v>
      </c>
      <c r="N3460" s="2">
        <f t="shared" si="335"/>
        <v>132.89666666666668</v>
      </c>
      <c r="O3460" s="2">
        <f t="shared" si="336"/>
        <v>134.38833333333335</v>
      </c>
      <c r="P3460" s="10" t="str">
        <f t="shared" si="337"/>
        <v>Possibly up</v>
      </c>
      <c r="Q3460" s="2">
        <f t="shared" si="338"/>
        <v>131.76399999999998</v>
      </c>
      <c r="R3460" s="2">
        <f t="shared" si="339"/>
        <v>-0.30399999999997362</v>
      </c>
      <c r="S3460" s="1">
        <f t="shared" si="340"/>
        <v>133.63035473584202</v>
      </c>
      <c r="T3460" s="1">
        <f t="shared" si="341"/>
        <v>129.89764526415794</v>
      </c>
      <c r="U3460" s="1" t="str">
        <f t="shared" si="342"/>
        <v>Change DOWN</v>
      </c>
      <c r="V3460" s="1" t="str">
        <f t="shared" si="343"/>
        <v/>
      </c>
      <c r="W3460" s="1" t="str">
        <f t="shared" si="344"/>
        <v/>
      </c>
    </row>
    <row r="3461" spans="1:23" x14ac:dyDescent="0.25">
      <c r="A3461" s="3" vm="1257">
        <v>45197</v>
      </c>
      <c r="B3461" vm="1592">
        <v>130.69</v>
      </c>
      <c r="C3461" vm="1697">
        <v>134.1799</v>
      </c>
      <c r="D3461" vm="1592">
        <v>130.69</v>
      </c>
      <c r="E3461" vm="1698">
        <v>133.13</v>
      </c>
      <c r="F3461">
        <v>124.4</v>
      </c>
      <c r="G3461" vm="1699">
        <v>18201389</v>
      </c>
      <c r="I3461" s="2">
        <f t="shared" si="330"/>
        <v>130.85333333333335</v>
      </c>
      <c r="J3461" s="2">
        <f t="shared" si="331"/>
        <v>129.98666666666671</v>
      </c>
      <c r="K3461" s="2">
        <f t="shared" si="332"/>
        <v>128.51333333333335</v>
      </c>
      <c r="L3461" s="2">
        <f t="shared" si="333"/>
        <v>127.6466666666667</v>
      </c>
      <c r="M3461" s="2">
        <f t="shared" si="334"/>
        <v>132.32666666666671</v>
      </c>
      <c r="N3461" s="2">
        <f t="shared" si="335"/>
        <v>133.19333333333336</v>
      </c>
      <c r="O3461" s="2">
        <f t="shared" si="336"/>
        <v>134.66666666666671</v>
      </c>
      <c r="P3461" s="10" t="str">
        <f t="shared" si="337"/>
        <v>Possibly up</v>
      </c>
      <c r="Q3461" s="2">
        <f t="shared" si="338"/>
        <v>131.13800000000001</v>
      </c>
      <c r="R3461" s="2">
        <f t="shared" si="339"/>
        <v>1.9919999999999902</v>
      </c>
      <c r="S3461" s="1">
        <f t="shared" si="340"/>
        <v>132.14793564151387</v>
      </c>
      <c r="T3461" s="1">
        <f t="shared" si="341"/>
        <v>130.12806435848614</v>
      </c>
      <c r="U3461" s="1" t="str">
        <f t="shared" si="342"/>
        <v>Change UP</v>
      </c>
      <c r="V3461" s="1" t="str">
        <f t="shared" si="343"/>
        <v>Change UP</v>
      </c>
      <c r="W3461" s="1" vm="1698">
        <f t="shared" si="344"/>
        <v>133.13</v>
      </c>
    </row>
    <row r="3462" spans="1:23" x14ac:dyDescent="0.25">
      <c r="A3462" s="3" vm="1259">
        <v>45198</v>
      </c>
      <c r="B3462" vm="1700">
        <v>134.08000000000001</v>
      </c>
      <c r="C3462" vm="1701">
        <v>134.88999999999999</v>
      </c>
      <c r="D3462" vm="1702">
        <v>131.32</v>
      </c>
      <c r="E3462" vm="1703">
        <v>131.85</v>
      </c>
      <c r="F3462">
        <v>124.4</v>
      </c>
      <c r="G3462" vm="1704">
        <v>23237336</v>
      </c>
      <c r="I3462" s="2">
        <f t="shared" si="330"/>
        <v>132.66663333333335</v>
      </c>
      <c r="J3462" s="2">
        <f t="shared" si="331"/>
        <v>131.1533666666667</v>
      </c>
      <c r="K3462" s="2">
        <f t="shared" si="332"/>
        <v>129.17673333333335</v>
      </c>
      <c r="L3462" s="2">
        <f t="shared" si="333"/>
        <v>127.66346666666669</v>
      </c>
      <c r="M3462" s="2">
        <f t="shared" si="334"/>
        <v>134.6432666666667</v>
      </c>
      <c r="N3462" s="2">
        <f t="shared" si="335"/>
        <v>136.15653333333336</v>
      </c>
      <c r="O3462" s="2">
        <f t="shared" si="336"/>
        <v>138.13316666666671</v>
      </c>
      <c r="P3462" s="10" t="str">
        <f t="shared" si="337"/>
        <v/>
      </c>
      <c r="Q3462" s="2">
        <f t="shared" si="338"/>
        <v>131.49199999999999</v>
      </c>
      <c r="R3462" s="2">
        <f t="shared" si="339"/>
        <v>0.35800000000000409</v>
      </c>
      <c r="S3462" s="1">
        <f t="shared" si="340"/>
        <v>132.84957872699891</v>
      </c>
      <c r="T3462" s="1">
        <f t="shared" si="341"/>
        <v>130.13442127300107</v>
      </c>
      <c r="U3462" s="1" t="str">
        <f t="shared" si="342"/>
        <v>Change UP</v>
      </c>
      <c r="V3462" s="1" t="str">
        <f t="shared" si="343"/>
        <v/>
      </c>
      <c r="W3462" s="1" t="str">
        <f t="shared" si="344"/>
        <v/>
      </c>
    </row>
    <row r="3463" spans="1:23" x14ac:dyDescent="0.25">
      <c r="A3463" s="3" vm="1261">
        <v>45201</v>
      </c>
      <c r="B3463" vm="1705">
        <v>132.155</v>
      </c>
      <c r="C3463" vm="1706">
        <v>135.36000000000001</v>
      </c>
      <c r="D3463" vm="1707">
        <v>132.065</v>
      </c>
      <c r="E3463" vm="1708">
        <v>135.16999999999999</v>
      </c>
      <c r="F3463">
        <v>124.4</v>
      </c>
      <c r="G3463" vm="1709">
        <v>19210394</v>
      </c>
      <c r="I3463" s="2">
        <f t="shared" si="330"/>
        <v>132.68666666666664</v>
      </c>
      <c r="J3463" s="2">
        <f t="shared" si="331"/>
        <v>130.48333333333329</v>
      </c>
      <c r="K3463" s="2">
        <f t="shared" si="332"/>
        <v>129.11666666666665</v>
      </c>
      <c r="L3463" s="2">
        <f t="shared" si="333"/>
        <v>126.9133333333333</v>
      </c>
      <c r="M3463" s="2">
        <f t="shared" si="334"/>
        <v>134.05333333333328</v>
      </c>
      <c r="N3463" s="2">
        <f t="shared" si="335"/>
        <v>136.25666666666663</v>
      </c>
      <c r="O3463" s="2">
        <f t="shared" si="336"/>
        <v>137.62333333333328</v>
      </c>
      <c r="P3463" s="10" t="str">
        <f t="shared" si="337"/>
        <v>Possibly up</v>
      </c>
      <c r="Q3463" s="2">
        <f t="shared" si="338"/>
        <v>131.61200000000002</v>
      </c>
      <c r="R3463" s="2">
        <f t="shared" si="339"/>
        <v>3.5579999999999643</v>
      </c>
      <c r="S3463" s="1">
        <f t="shared" si="340"/>
        <v>132.96935772735122</v>
      </c>
      <c r="T3463" s="1">
        <f t="shared" si="341"/>
        <v>130.25464227264882</v>
      </c>
      <c r="U3463" s="1" t="str">
        <f t="shared" si="342"/>
        <v>Change UP</v>
      </c>
      <c r="V3463" s="1" t="str">
        <f t="shared" si="343"/>
        <v/>
      </c>
      <c r="W3463" s="1" t="str">
        <f t="shared" si="344"/>
        <v/>
      </c>
    </row>
    <row r="3464" spans="1:23" x14ac:dyDescent="0.25">
      <c r="A3464" s="3" vm="1262">
        <v>45202</v>
      </c>
      <c r="B3464" vm="1649">
        <v>134.93</v>
      </c>
      <c r="C3464" vm="1710">
        <v>135.24</v>
      </c>
      <c r="D3464" vm="1711">
        <v>132.815</v>
      </c>
      <c r="E3464" vm="1712">
        <v>133.30000000000001</v>
      </c>
      <c r="F3464">
        <v>124.4</v>
      </c>
      <c r="G3464" vm="1713">
        <v>19628736</v>
      </c>
      <c r="I3464" s="2">
        <f t="shared" si="330"/>
        <v>134.19833333333335</v>
      </c>
      <c r="J3464" s="2">
        <f t="shared" si="331"/>
        <v>133.03666666666669</v>
      </c>
      <c r="K3464" s="2">
        <f t="shared" si="332"/>
        <v>130.90333333333334</v>
      </c>
      <c r="L3464" s="2">
        <f t="shared" si="333"/>
        <v>129.74166666666667</v>
      </c>
      <c r="M3464" s="2">
        <f t="shared" si="334"/>
        <v>136.33166666666671</v>
      </c>
      <c r="N3464" s="2">
        <f t="shared" si="335"/>
        <v>137.49333333333337</v>
      </c>
      <c r="O3464" s="2">
        <f t="shared" si="336"/>
        <v>139.62666666666672</v>
      </c>
      <c r="P3464" s="10" t="str">
        <f t="shared" si="337"/>
        <v/>
      </c>
      <c r="Q3464" s="2">
        <f t="shared" si="338"/>
        <v>132.21199999999999</v>
      </c>
      <c r="R3464" s="2">
        <f t="shared" si="339"/>
        <v>1.0880000000000223</v>
      </c>
      <c r="S3464" s="1">
        <f t="shared" si="340"/>
        <v>134.32846403229536</v>
      </c>
      <c r="T3464" s="1">
        <f t="shared" si="341"/>
        <v>130.09553596770462</v>
      </c>
      <c r="U3464" s="1" t="str">
        <f t="shared" si="342"/>
        <v>Change UP</v>
      </c>
      <c r="V3464" s="1" t="str">
        <f t="shared" si="343"/>
        <v/>
      </c>
      <c r="W3464" s="1" t="str">
        <f t="shared" si="344"/>
        <v/>
      </c>
    </row>
    <row r="3465" spans="1:23" x14ac:dyDescent="0.25">
      <c r="A3465" s="3" vm="1264">
        <v>45203</v>
      </c>
      <c r="B3465" vm="1714">
        <v>133.66</v>
      </c>
      <c r="C3465" vm="1715">
        <v>136.57</v>
      </c>
      <c r="D3465" vm="1716">
        <v>133.43</v>
      </c>
      <c r="E3465" vm="1717">
        <v>136.27000000000001</v>
      </c>
      <c r="F3465">
        <v>124.4</v>
      </c>
      <c r="G3465" vm="1718">
        <v>22847987</v>
      </c>
      <c r="I3465" s="2">
        <f t="shared" si="330"/>
        <v>133.785</v>
      </c>
      <c r="J3465" s="2">
        <f t="shared" si="331"/>
        <v>132.32999999999998</v>
      </c>
      <c r="K3465" s="2">
        <f t="shared" si="332"/>
        <v>131.35999999999999</v>
      </c>
      <c r="L3465" s="2">
        <f t="shared" si="333"/>
        <v>129.90499999999997</v>
      </c>
      <c r="M3465" s="2">
        <f t="shared" si="334"/>
        <v>134.755</v>
      </c>
      <c r="N3465" s="2">
        <f t="shared" si="335"/>
        <v>136.21</v>
      </c>
      <c r="O3465" s="2">
        <f t="shared" si="336"/>
        <v>137.18</v>
      </c>
      <c r="P3465" s="10" t="str">
        <f t="shared" si="337"/>
        <v>Likely up</v>
      </c>
      <c r="Q3465" s="2">
        <f t="shared" si="338"/>
        <v>132.98200000000003</v>
      </c>
      <c r="R3465" s="2">
        <f t="shared" si="339"/>
        <v>3.2879999999999825</v>
      </c>
      <c r="S3465" s="1">
        <f t="shared" si="340"/>
        <v>134.44044780503111</v>
      </c>
      <c r="T3465" s="1">
        <f t="shared" si="341"/>
        <v>131.52355219496894</v>
      </c>
      <c r="U3465" s="1" t="str">
        <f t="shared" si="342"/>
        <v>Change UP</v>
      </c>
      <c r="V3465" s="1" t="str">
        <f t="shared" si="343"/>
        <v/>
      </c>
      <c r="W3465" s="1" t="str">
        <f t="shared" si="344"/>
        <v/>
      </c>
    </row>
    <row r="3466" spans="1:23" x14ac:dyDescent="0.25">
      <c r="A3466" s="3" vm="1266">
        <v>45204</v>
      </c>
      <c r="B3466" vm="1719">
        <v>136.13</v>
      </c>
      <c r="C3466" vm="1720">
        <v>136.5</v>
      </c>
      <c r="D3466" vm="1721">
        <v>134.45500000000001</v>
      </c>
      <c r="E3466" vm="1722">
        <v>135.99</v>
      </c>
      <c r="F3466">
        <v>124.4</v>
      </c>
      <c r="G3466" vm="1723">
        <v>15922944</v>
      </c>
      <c r="I3466" s="2">
        <f t="shared" si="330"/>
        <v>135.42333333333332</v>
      </c>
      <c r="J3466" s="2">
        <f t="shared" si="331"/>
        <v>134.27666666666664</v>
      </c>
      <c r="K3466" s="2">
        <f t="shared" si="332"/>
        <v>132.28333333333333</v>
      </c>
      <c r="L3466" s="2">
        <f t="shared" si="333"/>
        <v>131.13666666666666</v>
      </c>
      <c r="M3466" s="2">
        <f t="shared" si="334"/>
        <v>137.41666666666663</v>
      </c>
      <c r="N3466" s="2">
        <f t="shared" si="335"/>
        <v>138.5633333333333</v>
      </c>
      <c r="O3466" s="2">
        <f t="shared" si="336"/>
        <v>140.55666666666662</v>
      </c>
      <c r="P3466" s="10" t="str">
        <f t="shared" si="337"/>
        <v/>
      </c>
      <c r="Q3466" s="2">
        <f t="shared" si="338"/>
        <v>133.94400000000002</v>
      </c>
      <c r="R3466" s="2">
        <f t="shared" si="339"/>
        <v>2.0459999999999923</v>
      </c>
      <c r="S3466" s="1">
        <f t="shared" si="340"/>
        <v>135.70294286433645</v>
      </c>
      <c r="T3466" s="1">
        <f t="shared" si="341"/>
        <v>132.18505713566358</v>
      </c>
      <c r="U3466" s="1" t="str">
        <f t="shared" si="342"/>
        <v>Change UP</v>
      </c>
      <c r="V3466" s="1" t="str">
        <f t="shared" si="343"/>
        <v/>
      </c>
      <c r="W3466" s="1" t="str">
        <f t="shared" si="344"/>
        <v/>
      </c>
    </row>
    <row r="3467" spans="1:23" x14ac:dyDescent="0.25">
      <c r="A3467" s="3" vm="1268">
        <v>45205</v>
      </c>
      <c r="B3467" vm="1724">
        <v>134.94</v>
      </c>
      <c r="C3467" vm="1725">
        <v>139.1857</v>
      </c>
      <c r="D3467" vm="1724">
        <v>134.94</v>
      </c>
      <c r="E3467" vm="1726">
        <v>138.72999999999999</v>
      </c>
      <c r="F3467">
        <v>124.4</v>
      </c>
      <c r="G3467" vm="1727">
        <v>20826683</v>
      </c>
      <c r="I3467" s="2">
        <f t="shared" si="330"/>
        <v>135.64833333333334</v>
      </c>
      <c r="J3467" s="2">
        <f t="shared" si="331"/>
        <v>134.79666666666668</v>
      </c>
      <c r="K3467" s="2">
        <f t="shared" si="332"/>
        <v>133.60333333333335</v>
      </c>
      <c r="L3467" s="2">
        <f t="shared" si="333"/>
        <v>132.75166666666669</v>
      </c>
      <c r="M3467" s="2">
        <f t="shared" si="334"/>
        <v>136.84166666666667</v>
      </c>
      <c r="N3467" s="2">
        <f t="shared" si="335"/>
        <v>137.69333333333333</v>
      </c>
      <c r="O3467" s="2">
        <f t="shared" si="336"/>
        <v>138.88666666666666</v>
      </c>
      <c r="P3467" s="10" t="str">
        <f t="shared" si="337"/>
        <v>Likely up</v>
      </c>
      <c r="Q3467" s="2">
        <f t="shared" si="338"/>
        <v>134.51600000000002</v>
      </c>
      <c r="R3467" s="2">
        <f t="shared" si="339"/>
        <v>4.2139999999999702</v>
      </c>
      <c r="S3467" s="1">
        <f t="shared" si="340"/>
        <v>136.40432730213809</v>
      </c>
      <c r="T3467" s="1">
        <f t="shared" si="341"/>
        <v>132.62767269786195</v>
      </c>
      <c r="U3467" s="1" t="str">
        <f t="shared" si="342"/>
        <v>Change UP</v>
      </c>
      <c r="V3467" s="1" t="str">
        <f t="shared" si="343"/>
        <v/>
      </c>
      <c r="W3467" s="1" t="str">
        <f t="shared" si="344"/>
        <v/>
      </c>
    </row>
    <row r="3468" spans="1:23" x14ac:dyDescent="0.25">
      <c r="A3468" s="3" vm="1270">
        <v>45208</v>
      </c>
      <c r="B3468" vm="1728">
        <v>137.99</v>
      </c>
      <c r="C3468" vm="1729">
        <v>139.97</v>
      </c>
      <c r="D3468" vm="1730">
        <v>136.69999999999999</v>
      </c>
      <c r="E3468" vm="1731">
        <v>139.5</v>
      </c>
      <c r="F3468">
        <v>124.4</v>
      </c>
      <c r="G3468" vm="1732">
        <v>16599099</v>
      </c>
      <c r="I3468" s="2">
        <f t="shared" si="330"/>
        <v>137.61856666666665</v>
      </c>
      <c r="J3468" s="2">
        <f t="shared" si="331"/>
        <v>136.05143333333331</v>
      </c>
      <c r="K3468" s="2">
        <f t="shared" si="332"/>
        <v>133.37286666666665</v>
      </c>
      <c r="L3468" s="2">
        <f t="shared" si="333"/>
        <v>131.80573333333331</v>
      </c>
      <c r="M3468" s="2">
        <f t="shared" si="334"/>
        <v>140.29713333333331</v>
      </c>
      <c r="N3468" s="2">
        <f t="shared" si="335"/>
        <v>141.86426666666665</v>
      </c>
      <c r="O3468" s="2">
        <f t="shared" si="336"/>
        <v>144.54283333333331</v>
      </c>
      <c r="P3468" s="10" t="str">
        <f t="shared" si="337"/>
        <v/>
      </c>
      <c r="Q3468" s="2">
        <f t="shared" si="338"/>
        <v>135.892</v>
      </c>
      <c r="R3468" s="2">
        <f t="shared" si="339"/>
        <v>3.6080000000000041</v>
      </c>
      <c r="S3468" s="1">
        <f t="shared" si="340"/>
        <v>137.85710050633548</v>
      </c>
      <c r="T3468" s="1">
        <f t="shared" si="341"/>
        <v>133.92689949366451</v>
      </c>
      <c r="U3468" s="1" t="str">
        <f t="shared" si="342"/>
        <v>Change UP</v>
      </c>
      <c r="V3468" s="1" t="str">
        <f t="shared" si="343"/>
        <v/>
      </c>
      <c r="W3468" s="1" t="str">
        <f t="shared" si="344"/>
        <v/>
      </c>
    </row>
    <row r="3469" spans="1:23" x14ac:dyDescent="0.25">
      <c r="A3469" s="3" vm="1272">
        <v>45209</v>
      </c>
      <c r="B3469" vm="1733">
        <v>139.51</v>
      </c>
      <c r="C3469" vm="1734">
        <v>140.74</v>
      </c>
      <c r="D3469" vm="1613">
        <v>138.43</v>
      </c>
      <c r="E3469" vm="1735">
        <v>139.19999999999999</v>
      </c>
      <c r="F3469">
        <v>124.4</v>
      </c>
      <c r="G3469" vm="1736">
        <v>19554916</v>
      </c>
      <c r="I3469" s="2">
        <f t="shared" si="330"/>
        <v>138.72333333333333</v>
      </c>
      <c r="J3469" s="2">
        <f t="shared" si="331"/>
        <v>137.47666666666666</v>
      </c>
      <c r="K3469" s="2">
        <f t="shared" si="332"/>
        <v>135.45333333333332</v>
      </c>
      <c r="L3469" s="2">
        <f t="shared" si="333"/>
        <v>134.20666666666665</v>
      </c>
      <c r="M3469" s="2">
        <f t="shared" si="334"/>
        <v>140.74666666666667</v>
      </c>
      <c r="N3469" s="2">
        <f t="shared" si="335"/>
        <v>141.99333333333334</v>
      </c>
      <c r="O3469" s="2">
        <f t="shared" si="336"/>
        <v>144.01666666666668</v>
      </c>
      <c r="P3469" s="10" t="str">
        <f t="shared" si="337"/>
        <v/>
      </c>
      <c r="Q3469" s="2">
        <f t="shared" si="338"/>
        <v>136.75800000000001</v>
      </c>
      <c r="R3469" s="2">
        <f t="shared" si="339"/>
        <v>2.4419999999999789</v>
      </c>
      <c r="S3469" s="1">
        <f t="shared" si="340"/>
        <v>139.21732307759677</v>
      </c>
      <c r="T3469" s="1">
        <f t="shared" si="341"/>
        <v>134.29867692240325</v>
      </c>
      <c r="U3469" s="1" t="str">
        <f t="shared" si="342"/>
        <v>Change UP</v>
      </c>
      <c r="V3469" s="1" t="str">
        <f t="shared" si="343"/>
        <v/>
      </c>
      <c r="W3469" s="1" t="str">
        <f t="shared" si="344"/>
        <v/>
      </c>
    </row>
    <row r="3470" spans="1:23" x14ac:dyDescent="0.25">
      <c r="A3470" s="3" vm="1274">
        <v>45210</v>
      </c>
      <c r="B3470" vm="1737">
        <v>139.85</v>
      </c>
      <c r="C3470" vm="1738">
        <v>142.22</v>
      </c>
      <c r="D3470" vm="1739">
        <v>139.84</v>
      </c>
      <c r="E3470" vm="1740">
        <v>141.69999999999999</v>
      </c>
      <c r="F3470">
        <v>124.4</v>
      </c>
      <c r="G3470" vm="1741">
        <v>20146341</v>
      </c>
      <c r="I3470" s="2">
        <f t="shared" si="330"/>
        <v>139.45666666666668</v>
      </c>
      <c r="J3470" s="2">
        <f t="shared" si="331"/>
        <v>138.17333333333335</v>
      </c>
      <c r="K3470" s="2">
        <f t="shared" si="332"/>
        <v>137.14666666666668</v>
      </c>
      <c r="L3470" s="2">
        <f t="shared" si="333"/>
        <v>135.86333333333334</v>
      </c>
      <c r="M3470" s="2">
        <f t="shared" si="334"/>
        <v>140.48333333333335</v>
      </c>
      <c r="N3470" s="2">
        <f t="shared" si="335"/>
        <v>141.76666666666668</v>
      </c>
      <c r="O3470" s="2">
        <f t="shared" si="336"/>
        <v>142.79333333333335</v>
      </c>
      <c r="P3470" s="10" t="str">
        <f t="shared" si="337"/>
        <v>Possibly up</v>
      </c>
      <c r="Q3470" s="2">
        <f t="shared" si="338"/>
        <v>137.93800000000002</v>
      </c>
      <c r="R3470" s="2">
        <f t="shared" si="339"/>
        <v>3.761999999999972</v>
      </c>
      <c r="S3470" s="1">
        <f t="shared" si="340"/>
        <v>139.61405787489574</v>
      </c>
      <c r="T3470" s="1">
        <f t="shared" si="341"/>
        <v>136.2619421251043</v>
      </c>
      <c r="U3470" s="1" t="str">
        <f t="shared" si="342"/>
        <v>Change UP</v>
      </c>
      <c r="V3470" s="1" t="str">
        <f t="shared" si="343"/>
        <v/>
      </c>
      <c r="W3470" s="1" t="str">
        <f t="shared" si="344"/>
        <v/>
      </c>
    </row>
    <row r="3471" spans="1:23" x14ac:dyDescent="0.25">
      <c r="A3471" s="3" vm="1276">
        <v>45211</v>
      </c>
      <c r="B3471" vm="1742">
        <v>142.16</v>
      </c>
      <c r="C3471" vm="1743">
        <v>142.38</v>
      </c>
      <c r="D3471" vm="1744">
        <v>139.44999999999999</v>
      </c>
      <c r="E3471" vm="1745">
        <v>140.29</v>
      </c>
      <c r="F3471">
        <v>124.4</v>
      </c>
      <c r="G3471" vm="1746">
        <v>18173107</v>
      </c>
      <c r="I3471" s="2">
        <f t="shared" si="330"/>
        <v>141.25333333333333</v>
      </c>
      <c r="J3471" s="2">
        <f t="shared" si="331"/>
        <v>140.28666666666666</v>
      </c>
      <c r="K3471" s="2">
        <f t="shared" si="332"/>
        <v>138.87333333333333</v>
      </c>
      <c r="L3471" s="2">
        <f t="shared" si="333"/>
        <v>137.90666666666667</v>
      </c>
      <c r="M3471" s="2">
        <f t="shared" si="334"/>
        <v>142.66666666666666</v>
      </c>
      <c r="N3471" s="2">
        <f t="shared" si="335"/>
        <v>143.63333333333333</v>
      </c>
      <c r="O3471" s="2">
        <f t="shared" si="336"/>
        <v>145.04666666666665</v>
      </c>
      <c r="P3471" s="10" t="str">
        <f t="shared" si="337"/>
        <v/>
      </c>
      <c r="Q3471" s="2">
        <f t="shared" si="338"/>
        <v>139.02400000000003</v>
      </c>
      <c r="R3471" s="2">
        <f t="shared" si="339"/>
        <v>1.2659999999999627</v>
      </c>
      <c r="S3471" s="1">
        <f t="shared" si="340"/>
        <v>141.06790068251863</v>
      </c>
      <c r="T3471" s="1">
        <f t="shared" si="341"/>
        <v>136.98009931748143</v>
      </c>
      <c r="U3471" s="1" t="str">
        <f t="shared" si="342"/>
        <v>Change UP</v>
      </c>
      <c r="V3471" s="1" t="str">
        <f t="shared" si="343"/>
        <v/>
      </c>
      <c r="W3471" s="1" t="str">
        <f t="shared" si="344"/>
        <v/>
      </c>
    </row>
    <row r="3472" spans="1:23" x14ac:dyDescent="0.25">
      <c r="A3472" s="3" vm="1278">
        <v>45212</v>
      </c>
      <c r="B3472" vm="1747">
        <v>140.65</v>
      </c>
      <c r="C3472" vm="1748">
        <v>141.34</v>
      </c>
      <c r="D3472" vm="1749">
        <v>137.97</v>
      </c>
      <c r="E3472" vm="1614">
        <v>138.58000000000001</v>
      </c>
      <c r="F3472">
        <v>124.4</v>
      </c>
      <c r="G3472" vm="1750">
        <v>19447565</v>
      </c>
      <c r="I3472" s="2">
        <f t="shared" si="330"/>
        <v>140.70666666666668</v>
      </c>
      <c r="J3472" s="2">
        <f t="shared" si="331"/>
        <v>139.03333333333336</v>
      </c>
      <c r="K3472" s="2">
        <f t="shared" si="332"/>
        <v>137.77666666666667</v>
      </c>
      <c r="L3472" s="2">
        <f t="shared" si="333"/>
        <v>136.10333333333335</v>
      </c>
      <c r="M3472" s="2">
        <f t="shared" si="334"/>
        <v>141.96333333333337</v>
      </c>
      <c r="N3472" s="2">
        <f t="shared" si="335"/>
        <v>143.63666666666668</v>
      </c>
      <c r="O3472" s="2">
        <f t="shared" si="336"/>
        <v>144.89333333333337</v>
      </c>
      <c r="P3472" s="10" t="str">
        <f t="shared" si="337"/>
        <v>Possibly down</v>
      </c>
      <c r="Q3472" s="2">
        <f t="shared" si="338"/>
        <v>139.88399999999999</v>
      </c>
      <c r="R3472" s="2">
        <f t="shared" si="339"/>
        <v>-1.3039999999999736</v>
      </c>
      <c r="S3472" s="1">
        <f t="shared" si="340"/>
        <v>141.04694023922124</v>
      </c>
      <c r="T3472" s="1">
        <f t="shared" si="341"/>
        <v>138.72105976077873</v>
      </c>
      <c r="U3472" s="1" t="str">
        <f t="shared" si="342"/>
        <v>Change DOWN</v>
      </c>
      <c r="V3472" s="1" t="str">
        <f t="shared" si="343"/>
        <v>Change DOWN</v>
      </c>
      <c r="W3472" s="1" vm="1614">
        <f t="shared" si="344"/>
        <v>138.58000000000001</v>
      </c>
    </row>
    <row r="3473" spans="1:23" x14ac:dyDescent="0.25">
      <c r="A3473" s="3" vm="1280">
        <v>45215</v>
      </c>
      <c r="B3473" vm="1751">
        <v>139.72999999999999</v>
      </c>
      <c r="C3473" vm="1752">
        <v>140.905</v>
      </c>
      <c r="D3473" vm="1753">
        <v>139.32</v>
      </c>
      <c r="E3473" vm="1754">
        <v>140.49</v>
      </c>
      <c r="F3473">
        <v>124.4</v>
      </c>
      <c r="G3473" vm="1755">
        <v>17345556</v>
      </c>
      <c r="I3473" s="2">
        <f t="shared" si="330"/>
        <v>139.29666666666665</v>
      </c>
      <c r="J3473" s="2">
        <f t="shared" si="331"/>
        <v>137.2533333333333</v>
      </c>
      <c r="K3473" s="2">
        <f t="shared" si="332"/>
        <v>135.92666666666665</v>
      </c>
      <c r="L3473" s="2">
        <f t="shared" si="333"/>
        <v>133.8833333333333</v>
      </c>
      <c r="M3473" s="2">
        <f t="shared" si="334"/>
        <v>140.62333333333331</v>
      </c>
      <c r="N3473" s="2">
        <f t="shared" si="335"/>
        <v>142.66666666666666</v>
      </c>
      <c r="O3473" s="2">
        <f t="shared" si="336"/>
        <v>143.99333333333331</v>
      </c>
      <c r="P3473" s="10" t="str">
        <f t="shared" si="337"/>
        <v/>
      </c>
      <c r="Q3473" s="2">
        <f t="shared" si="338"/>
        <v>139.85399999999998</v>
      </c>
      <c r="R3473" s="2">
        <f t="shared" si="339"/>
        <v>0.6360000000000241</v>
      </c>
      <c r="S3473" s="1">
        <f t="shared" si="340"/>
        <v>141.05544912501526</v>
      </c>
      <c r="T3473" s="1">
        <f t="shared" si="341"/>
        <v>138.65255087498471</v>
      </c>
      <c r="U3473" s="1" t="str">
        <f t="shared" si="342"/>
        <v>Change DOWN</v>
      </c>
      <c r="V3473" s="1" t="str">
        <f t="shared" si="343"/>
        <v/>
      </c>
      <c r="W3473" s="1" t="str">
        <f t="shared" si="344"/>
        <v/>
      </c>
    </row>
    <row r="3474" spans="1:23" x14ac:dyDescent="0.25">
      <c r="A3474" s="3" vm="1282">
        <v>45216</v>
      </c>
      <c r="B3474" vm="1756">
        <v>140.03</v>
      </c>
      <c r="C3474" vm="1757">
        <v>141.25</v>
      </c>
      <c r="D3474" vm="1758">
        <v>138.52869999999999</v>
      </c>
      <c r="E3474" vm="1759">
        <v>140.99</v>
      </c>
      <c r="F3474">
        <v>124.4</v>
      </c>
      <c r="G3474" vm="1760">
        <v>17424024</v>
      </c>
      <c r="I3474" s="2">
        <f t="shared" si="330"/>
        <v>140.23833333333334</v>
      </c>
      <c r="J3474" s="2">
        <f t="shared" si="331"/>
        <v>139.57166666666669</v>
      </c>
      <c r="K3474" s="2">
        <f t="shared" si="332"/>
        <v>138.65333333333334</v>
      </c>
      <c r="L3474" s="2">
        <f t="shared" si="333"/>
        <v>137.98666666666668</v>
      </c>
      <c r="M3474" s="2">
        <f t="shared" si="334"/>
        <v>141.15666666666669</v>
      </c>
      <c r="N3474" s="2">
        <f t="shared" si="335"/>
        <v>141.82333333333335</v>
      </c>
      <c r="O3474" s="2">
        <f t="shared" si="336"/>
        <v>142.7416666666667</v>
      </c>
      <c r="P3474" s="10" t="str">
        <f t="shared" si="337"/>
        <v/>
      </c>
      <c r="Q3474" s="2">
        <f t="shared" si="338"/>
        <v>140.05199999999999</v>
      </c>
      <c r="R3474" s="2">
        <f t="shared" si="339"/>
        <v>0.9380000000000166</v>
      </c>
      <c r="S3474" s="1">
        <f t="shared" si="340"/>
        <v>141.26207024589482</v>
      </c>
      <c r="T3474" s="1">
        <f t="shared" si="341"/>
        <v>138.84192975410517</v>
      </c>
      <c r="U3474" s="1" t="str">
        <f t="shared" si="342"/>
        <v>Change DOWN</v>
      </c>
      <c r="V3474" s="1" t="str">
        <f t="shared" si="343"/>
        <v/>
      </c>
      <c r="W3474" s="1" t="str">
        <f t="shared" si="344"/>
        <v/>
      </c>
    </row>
    <row r="3475" spans="1:23" x14ac:dyDescent="0.25">
      <c r="A3475" s="3" vm="1284">
        <v>45217</v>
      </c>
      <c r="B3475" vm="1761">
        <v>140.75</v>
      </c>
      <c r="C3475" vm="1762">
        <v>141.99</v>
      </c>
      <c r="D3475" vm="1763">
        <v>138.70500000000001</v>
      </c>
      <c r="E3475" vm="1764">
        <v>139.28</v>
      </c>
      <c r="F3475">
        <v>124.4</v>
      </c>
      <c r="G3475" vm="1765">
        <v>18304869</v>
      </c>
      <c r="I3475" s="2">
        <f t="shared" si="330"/>
        <v>140.25623333333331</v>
      </c>
      <c r="J3475" s="2">
        <f t="shared" si="331"/>
        <v>139.26246666666663</v>
      </c>
      <c r="K3475" s="2">
        <f t="shared" si="332"/>
        <v>137.5349333333333</v>
      </c>
      <c r="L3475" s="2">
        <f t="shared" si="333"/>
        <v>136.54116666666661</v>
      </c>
      <c r="M3475" s="2">
        <f t="shared" si="334"/>
        <v>141.98376666666664</v>
      </c>
      <c r="N3475" s="2">
        <f t="shared" si="335"/>
        <v>142.97753333333333</v>
      </c>
      <c r="O3475" s="2">
        <f t="shared" si="336"/>
        <v>144.70506666666665</v>
      </c>
      <c r="P3475" s="10" t="str">
        <f t="shared" si="337"/>
        <v/>
      </c>
      <c r="Q3475" s="2">
        <f t="shared" si="338"/>
        <v>140.41000000000003</v>
      </c>
      <c r="R3475" s="2">
        <f t="shared" si="339"/>
        <v>-1.1300000000000239</v>
      </c>
      <c r="S3475" s="1">
        <f t="shared" si="340"/>
        <v>141.56868459901736</v>
      </c>
      <c r="T3475" s="1">
        <f t="shared" si="341"/>
        <v>139.25131540098269</v>
      </c>
      <c r="U3475" s="1" t="str">
        <f t="shared" si="342"/>
        <v>Change DOWN</v>
      </c>
      <c r="V3475" s="1" t="str">
        <f t="shared" si="343"/>
        <v/>
      </c>
      <c r="W3475" s="1" t="str">
        <f t="shared" si="344"/>
        <v/>
      </c>
    </row>
    <row r="3476" spans="1:23" x14ac:dyDescent="0.25">
      <c r="A3476" s="3" vm="1286">
        <v>45218</v>
      </c>
      <c r="B3476" vm="1766">
        <v>139.80000000000001</v>
      </c>
      <c r="C3476" vm="1767">
        <v>141.005</v>
      </c>
      <c r="D3476" vm="1768">
        <v>138.6</v>
      </c>
      <c r="E3476" vm="1769">
        <v>138.97999999999999</v>
      </c>
      <c r="F3476">
        <v>124.4</v>
      </c>
      <c r="G3476" vm="1770">
        <v>21831181</v>
      </c>
      <c r="I3476" s="2">
        <f t="shared" si="330"/>
        <v>139.99166666666667</v>
      </c>
      <c r="J3476" s="2">
        <f t="shared" si="331"/>
        <v>137.99333333333334</v>
      </c>
      <c r="K3476" s="2">
        <f t="shared" si="332"/>
        <v>136.70666666666668</v>
      </c>
      <c r="L3476" s="2">
        <f t="shared" si="333"/>
        <v>134.70833333333334</v>
      </c>
      <c r="M3476" s="2">
        <f t="shared" si="334"/>
        <v>141.27833333333334</v>
      </c>
      <c r="N3476" s="2">
        <f t="shared" si="335"/>
        <v>143.27666666666667</v>
      </c>
      <c r="O3476" s="2">
        <f t="shared" si="336"/>
        <v>144.56333333333333</v>
      </c>
      <c r="P3476" s="10" t="str">
        <f t="shared" si="337"/>
        <v/>
      </c>
      <c r="Q3476" s="2">
        <f t="shared" si="338"/>
        <v>139.92599999999999</v>
      </c>
      <c r="R3476" s="2">
        <f t="shared" si="339"/>
        <v>-0.94599999999999795</v>
      </c>
      <c r="S3476" s="1">
        <f t="shared" si="340"/>
        <v>140.90218133561339</v>
      </c>
      <c r="T3476" s="1">
        <f t="shared" si="341"/>
        <v>138.94981866438658</v>
      </c>
      <c r="U3476" s="1" t="str">
        <f t="shared" si="342"/>
        <v>Change DOWN</v>
      </c>
      <c r="V3476" s="1" t="str">
        <f t="shared" si="343"/>
        <v/>
      </c>
      <c r="W3476" s="1" t="str">
        <f t="shared" si="344"/>
        <v/>
      </c>
    </row>
    <row r="3477" spans="1:23" x14ac:dyDescent="0.25">
      <c r="A3477" s="3" vm="1288">
        <v>45219</v>
      </c>
      <c r="B3477" vm="1771">
        <v>138.59</v>
      </c>
      <c r="C3477" vm="1772">
        <v>139.04</v>
      </c>
      <c r="D3477" vm="1773">
        <v>136.245</v>
      </c>
      <c r="E3477" vm="1774">
        <v>136.74</v>
      </c>
      <c r="F3477">
        <v>124.4</v>
      </c>
      <c r="G3477" vm="1775">
        <v>24970263</v>
      </c>
      <c r="I3477" s="2">
        <f t="shared" si="330"/>
        <v>139.52833333333334</v>
      </c>
      <c r="J3477" s="2">
        <f t="shared" si="331"/>
        <v>138.05166666666668</v>
      </c>
      <c r="K3477" s="2">
        <f t="shared" si="332"/>
        <v>137.12333333333333</v>
      </c>
      <c r="L3477" s="2">
        <f t="shared" si="333"/>
        <v>135.64666666666668</v>
      </c>
      <c r="M3477" s="2">
        <f t="shared" si="334"/>
        <v>140.45666666666668</v>
      </c>
      <c r="N3477" s="2">
        <f t="shared" si="335"/>
        <v>141.93333333333334</v>
      </c>
      <c r="O3477" s="2">
        <f t="shared" si="336"/>
        <v>142.86166666666668</v>
      </c>
      <c r="P3477" s="10" t="str">
        <f t="shared" si="337"/>
        <v>Likely down</v>
      </c>
      <c r="Q3477" s="2">
        <f t="shared" si="338"/>
        <v>139.66400000000002</v>
      </c>
      <c r="R3477" s="2">
        <f t="shared" si="339"/>
        <v>-2.9240000000000066</v>
      </c>
      <c r="S3477" s="1">
        <f t="shared" si="340"/>
        <v>140.69246001380708</v>
      </c>
      <c r="T3477" s="1">
        <f t="shared" si="341"/>
        <v>138.63553998619295</v>
      </c>
      <c r="U3477" s="1" t="str">
        <f t="shared" si="342"/>
        <v>Change DOWN</v>
      </c>
      <c r="V3477" s="1" t="str">
        <f t="shared" si="343"/>
        <v/>
      </c>
      <c r="W3477" s="1" t="str">
        <f t="shared" si="344"/>
        <v/>
      </c>
    </row>
    <row r="3478" spans="1:23" x14ac:dyDescent="0.25">
      <c r="A3478" s="3" vm="1290">
        <v>45222</v>
      </c>
      <c r="B3478" vm="1776">
        <v>136.22999999999999</v>
      </c>
      <c r="C3478" vm="1777">
        <v>139.02000000000001</v>
      </c>
      <c r="D3478" vm="1778">
        <v>135.11000000000001</v>
      </c>
      <c r="E3478" vm="1779">
        <v>137.9</v>
      </c>
      <c r="F3478">
        <v>124.4</v>
      </c>
      <c r="G3478" vm="1780">
        <v>20780665</v>
      </c>
      <c r="I3478" s="2">
        <f t="shared" si="330"/>
        <v>137.34166666666667</v>
      </c>
      <c r="J3478" s="2">
        <f t="shared" si="331"/>
        <v>135.64333333333335</v>
      </c>
      <c r="K3478" s="2">
        <f t="shared" si="332"/>
        <v>134.54666666666668</v>
      </c>
      <c r="L3478" s="2">
        <f t="shared" si="333"/>
        <v>132.84833333333336</v>
      </c>
      <c r="M3478" s="2">
        <f t="shared" si="334"/>
        <v>138.43833333333333</v>
      </c>
      <c r="N3478" s="2">
        <f t="shared" si="335"/>
        <v>140.13666666666666</v>
      </c>
      <c r="O3478" s="2">
        <f t="shared" si="336"/>
        <v>141.23333333333332</v>
      </c>
      <c r="P3478" s="10" t="str">
        <f t="shared" si="337"/>
        <v/>
      </c>
      <c r="Q3478" s="2">
        <f t="shared" si="338"/>
        <v>139.29599999999999</v>
      </c>
      <c r="R3478" s="2">
        <f t="shared" si="339"/>
        <v>-1.3959999999999866</v>
      </c>
      <c r="S3478" s="1">
        <f t="shared" si="340"/>
        <v>140.9489156058311</v>
      </c>
      <c r="T3478" s="1">
        <f t="shared" si="341"/>
        <v>137.64308439416888</v>
      </c>
      <c r="U3478" s="1" t="str">
        <f t="shared" si="342"/>
        <v>Change DOWN</v>
      </c>
      <c r="V3478" s="1" t="str">
        <f t="shared" si="343"/>
        <v/>
      </c>
      <c r="W3478" s="1" t="str">
        <f t="shared" si="344"/>
        <v/>
      </c>
    </row>
    <row r="3479" spans="1:23" x14ac:dyDescent="0.25">
      <c r="A3479" s="3" vm="1291">
        <v>45223</v>
      </c>
      <c r="B3479" vm="1781">
        <v>139.16</v>
      </c>
      <c r="C3479" vm="1782">
        <v>140.7099</v>
      </c>
      <c r="D3479" vm="1783">
        <v>138.75</v>
      </c>
      <c r="E3479" vm="1784">
        <v>140.12</v>
      </c>
      <c r="F3479">
        <v>124.4</v>
      </c>
      <c r="G3479" vm="1785">
        <v>26535198</v>
      </c>
      <c r="I3479" s="2">
        <f t="shared" si="330"/>
        <v>137.34333333333333</v>
      </c>
      <c r="J3479" s="2">
        <f t="shared" si="331"/>
        <v>135.66666666666666</v>
      </c>
      <c r="K3479" s="2">
        <f t="shared" si="332"/>
        <v>133.43333333333334</v>
      </c>
      <c r="L3479" s="2">
        <f t="shared" si="333"/>
        <v>131.75666666666666</v>
      </c>
      <c r="M3479" s="2">
        <f t="shared" si="334"/>
        <v>139.57666666666665</v>
      </c>
      <c r="N3479" s="2">
        <f t="shared" si="335"/>
        <v>141.25333333333333</v>
      </c>
      <c r="O3479" s="2">
        <f t="shared" si="336"/>
        <v>143.48666666666665</v>
      </c>
      <c r="P3479" s="10" t="str">
        <f t="shared" si="337"/>
        <v>Possibly up</v>
      </c>
      <c r="Q3479" s="2">
        <f t="shared" si="338"/>
        <v>138.77799999999999</v>
      </c>
      <c r="R3479" s="2">
        <f t="shared" si="339"/>
        <v>1.342000000000013</v>
      </c>
      <c r="S3479" s="1">
        <f t="shared" si="340"/>
        <v>140.36781759960064</v>
      </c>
      <c r="T3479" s="1">
        <f t="shared" si="341"/>
        <v>137.18818240039934</v>
      </c>
      <c r="U3479" s="1" t="str">
        <f t="shared" si="342"/>
        <v>Change DOWN</v>
      </c>
      <c r="V3479" s="1" t="str">
        <f t="shared" si="343"/>
        <v/>
      </c>
      <c r="W3479" s="1" t="str">
        <f t="shared" si="344"/>
        <v/>
      </c>
    </row>
    <row r="3480" spans="1:23" x14ac:dyDescent="0.25">
      <c r="A3480" s="3" vm="1292">
        <v>45224</v>
      </c>
      <c r="B3480" vm="1515">
        <v>129.77000000000001</v>
      </c>
      <c r="C3480" vm="1786">
        <v>130.1</v>
      </c>
      <c r="D3480" vm="1787">
        <v>126.09</v>
      </c>
      <c r="E3480" vm="1788">
        <v>126.67</v>
      </c>
      <c r="F3480">
        <v>124.4</v>
      </c>
      <c r="G3480" vm="1789">
        <v>58796067</v>
      </c>
      <c r="I3480" s="2">
        <f t="shared" si="330"/>
        <v>139.85996666666668</v>
      </c>
      <c r="J3480" s="2">
        <f t="shared" si="331"/>
        <v>139.01003333333335</v>
      </c>
      <c r="K3480" s="2">
        <f t="shared" si="332"/>
        <v>137.90006666666667</v>
      </c>
      <c r="L3480" s="2">
        <f t="shared" si="333"/>
        <v>137.05013333333335</v>
      </c>
      <c r="M3480" s="2">
        <f t="shared" si="334"/>
        <v>140.96993333333336</v>
      </c>
      <c r="N3480" s="2">
        <f t="shared" si="335"/>
        <v>141.81986666666668</v>
      </c>
      <c r="O3480" s="2">
        <f t="shared" si="336"/>
        <v>142.92983333333336</v>
      </c>
      <c r="P3480" s="10" t="str">
        <f t="shared" si="337"/>
        <v>Definitely down</v>
      </c>
      <c r="Q3480" s="2">
        <f t="shared" si="338"/>
        <v>138.60399999999998</v>
      </c>
      <c r="R3480" s="2">
        <f t="shared" si="339"/>
        <v>-11.933999999999983</v>
      </c>
      <c r="S3480" s="1">
        <f t="shared" si="340"/>
        <v>139.91422135534418</v>
      </c>
      <c r="T3480" s="1">
        <f t="shared" si="341"/>
        <v>137.29377864465579</v>
      </c>
      <c r="U3480" s="1" t="str">
        <f t="shared" si="342"/>
        <v>Change DOWN</v>
      </c>
      <c r="V3480" s="1" t="str">
        <f t="shared" si="343"/>
        <v/>
      </c>
      <c r="W3480" s="1" t="str">
        <f t="shared" si="344"/>
        <v/>
      </c>
    </row>
    <row r="3481" spans="1:23" x14ac:dyDescent="0.25">
      <c r="A3481" s="3" vm="1294">
        <v>45225</v>
      </c>
      <c r="B3481" vm="1790">
        <v>124.47</v>
      </c>
      <c r="C3481" vm="1791">
        <v>125.46</v>
      </c>
      <c r="D3481" vm="1792">
        <v>122.32</v>
      </c>
      <c r="E3481" vm="1383">
        <v>123.44</v>
      </c>
      <c r="F3481">
        <v>124.4</v>
      </c>
      <c r="G3481" vm="1793">
        <v>33907363</v>
      </c>
      <c r="I3481" s="2">
        <f t="shared" si="330"/>
        <v>127.62</v>
      </c>
      <c r="J3481" s="2">
        <f t="shared" si="331"/>
        <v>125.14000000000001</v>
      </c>
      <c r="K3481" s="2">
        <f t="shared" si="332"/>
        <v>123.61000000000001</v>
      </c>
      <c r="L3481" s="2">
        <f t="shared" si="333"/>
        <v>121.13000000000002</v>
      </c>
      <c r="M3481" s="2">
        <f t="shared" si="334"/>
        <v>129.15</v>
      </c>
      <c r="N3481" s="2">
        <f t="shared" si="335"/>
        <v>131.63</v>
      </c>
      <c r="O3481" s="2">
        <f t="shared" si="336"/>
        <v>133.16</v>
      </c>
      <c r="P3481" s="10" t="str">
        <f t="shared" si="337"/>
        <v>Likely down</v>
      </c>
      <c r="Q3481" s="2">
        <f t="shared" si="338"/>
        <v>136.08199999999999</v>
      </c>
      <c r="R3481" s="2">
        <f t="shared" si="339"/>
        <v>-12.641999999999996</v>
      </c>
      <c r="S3481" s="1">
        <f t="shared" si="340"/>
        <v>141.49096662958831</v>
      </c>
      <c r="T3481" s="1">
        <f t="shared" si="341"/>
        <v>130.67303337041167</v>
      </c>
      <c r="U3481" s="1" t="str">
        <f t="shared" si="342"/>
        <v>Change DOWN</v>
      </c>
      <c r="V3481" s="1" t="str">
        <f t="shared" si="343"/>
        <v/>
      </c>
      <c r="W3481" s="1" t="str">
        <f t="shared" si="344"/>
        <v/>
      </c>
    </row>
    <row r="3482" spans="1:23" x14ac:dyDescent="0.25">
      <c r="A3482" s="3" vm="1296">
        <v>45226</v>
      </c>
      <c r="B3482" vm="1794">
        <v>124.03</v>
      </c>
      <c r="C3482" vm="1795">
        <v>124.44</v>
      </c>
      <c r="D3482" vm="1796">
        <v>121.46</v>
      </c>
      <c r="E3482" vm="1797">
        <v>123.4</v>
      </c>
      <c r="F3482">
        <v>124.4</v>
      </c>
      <c r="G3482" vm="1798">
        <v>37367673</v>
      </c>
      <c r="I3482" s="2">
        <f t="shared" si="330"/>
        <v>123.74</v>
      </c>
      <c r="J3482" s="2">
        <f t="shared" si="331"/>
        <v>122.02</v>
      </c>
      <c r="K3482" s="2">
        <f t="shared" si="332"/>
        <v>120.6</v>
      </c>
      <c r="L3482" s="2">
        <f t="shared" si="333"/>
        <v>118.88</v>
      </c>
      <c r="M3482" s="2">
        <f t="shared" si="334"/>
        <v>125.16</v>
      </c>
      <c r="N3482" s="2">
        <f t="shared" si="335"/>
        <v>126.88</v>
      </c>
      <c r="O3482" s="2">
        <f t="shared" si="336"/>
        <v>128.30000000000001</v>
      </c>
      <c r="P3482" s="10" t="str">
        <f t="shared" si="337"/>
        <v/>
      </c>
      <c r="Q3482" s="2">
        <f t="shared" si="338"/>
        <v>132.97399999999999</v>
      </c>
      <c r="R3482" s="2">
        <f t="shared" si="339"/>
        <v>-9.5739999999999839</v>
      </c>
      <c r="S3482" s="1">
        <f t="shared" si="340"/>
        <v>140.39274517691501</v>
      </c>
      <c r="T3482" s="1">
        <f t="shared" si="341"/>
        <v>125.55525482308495</v>
      </c>
      <c r="U3482" s="1" t="str">
        <f t="shared" si="342"/>
        <v>Change DOWN</v>
      </c>
      <c r="V3482" s="1" t="str">
        <f t="shared" si="343"/>
        <v/>
      </c>
      <c r="W3482" s="1" t="str">
        <f t="shared" si="344"/>
        <v/>
      </c>
    </row>
    <row r="3483" spans="1:23" x14ac:dyDescent="0.25">
      <c r="A3483" s="3" vm="1299">
        <v>45230</v>
      </c>
      <c r="B3483" vm="1799">
        <v>126.27</v>
      </c>
      <c r="C3483" vm="1800">
        <v>126.56</v>
      </c>
      <c r="D3483" vm="1801">
        <v>123.925</v>
      </c>
      <c r="E3483" vm="1802">
        <v>125.3</v>
      </c>
      <c r="F3483">
        <v>124.4</v>
      </c>
      <c r="G3483" vm="1803">
        <v>21123418</v>
      </c>
      <c r="I3483" s="2">
        <f t="shared" si="330"/>
        <v>123.09999999999998</v>
      </c>
      <c r="J3483" s="2">
        <f t="shared" si="331"/>
        <v>121.75999999999996</v>
      </c>
      <c r="K3483" s="2">
        <f t="shared" si="332"/>
        <v>120.11999999999998</v>
      </c>
      <c r="L3483" s="2">
        <f t="shared" si="333"/>
        <v>118.77999999999996</v>
      </c>
      <c r="M3483" s="2">
        <f t="shared" si="334"/>
        <v>124.73999999999997</v>
      </c>
      <c r="N3483" s="2">
        <f t="shared" si="335"/>
        <v>126.07999999999998</v>
      </c>
      <c r="O3483" s="2">
        <f t="shared" si="336"/>
        <v>127.71999999999997</v>
      </c>
      <c r="P3483" s="10" t="str">
        <f t="shared" si="337"/>
        <v>Possibly up</v>
      </c>
      <c r="Q3483" s="2">
        <f t="shared" si="338"/>
        <v>130.30599999999998</v>
      </c>
      <c r="R3483" s="2">
        <f t="shared" si="339"/>
        <v>-5.005999999999986</v>
      </c>
      <c r="S3483" s="1">
        <f t="shared" si="340"/>
        <v>138.3998050384229</v>
      </c>
      <c r="T3483" s="1">
        <f t="shared" si="341"/>
        <v>122.21219496157707</v>
      </c>
      <c r="U3483" s="1" t="str">
        <f t="shared" si="342"/>
        <v>Change DOWN</v>
      </c>
      <c r="V3483" s="1" t="str">
        <f t="shared" si="343"/>
        <v/>
      </c>
      <c r="W3483" s="1" t="str">
        <f t="shared" si="344"/>
        <v/>
      </c>
    </row>
    <row r="3484" spans="1:23" x14ac:dyDescent="0.25">
      <c r="A3484" s="3" vm="1301">
        <v>45231</v>
      </c>
      <c r="B3484" vm="1804">
        <v>125.34</v>
      </c>
      <c r="C3484" vm="1805">
        <v>127.74</v>
      </c>
      <c r="D3484" vm="1806">
        <v>124.925</v>
      </c>
      <c r="E3484" vm="1807">
        <v>127.57</v>
      </c>
      <c r="F3484">
        <v>124.4</v>
      </c>
      <c r="G3484" vm="1808">
        <v>26536604</v>
      </c>
      <c r="I3484" s="2">
        <f t="shared" si="330"/>
        <v>125.26166666666667</v>
      </c>
      <c r="J3484" s="2">
        <f t="shared" si="331"/>
        <v>123.96333333333334</v>
      </c>
      <c r="K3484" s="2">
        <f t="shared" si="332"/>
        <v>122.62666666666667</v>
      </c>
      <c r="L3484" s="2">
        <f t="shared" si="333"/>
        <v>121.32833333333333</v>
      </c>
      <c r="M3484" s="2">
        <f t="shared" si="334"/>
        <v>126.59833333333334</v>
      </c>
      <c r="N3484" s="2">
        <f t="shared" si="335"/>
        <v>127.89666666666668</v>
      </c>
      <c r="O3484" s="2">
        <f t="shared" si="336"/>
        <v>129.23333333333335</v>
      </c>
      <c r="P3484" s="10" t="str">
        <f t="shared" si="337"/>
        <v>Possibly up</v>
      </c>
      <c r="Q3484" s="2">
        <f t="shared" si="338"/>
        <v>127.78599999999999</v>
      </c>
      <c r="R3484" s="2">
        <f t="shared" si="339"/>
        <v>-0.21599999999999397</v>
      </c>
      <c r="S3484" s="1">
        <f t="shared" si="340"/>
        <v>134.81589900354194</v>
      </c>
      <c r="T3484" s="1">
        <f t="shared" si="341"/>
        <v>120.75610099645804</v>
      </c>
      <c r="U3484" s="1" t="str">
        <f t="shared" si="342"/>
        <v>Change DOWN</v>
      </c>
      <c r="V3484" s="1" t="str">
        <f t="shared" si="343"/>
        <v/>
      </c>
      <c r="W3484" s="1" t="str">
        <f t="shared" si="344"/>
        <v/>
      </c>
    </row>
    <row r="3485" spans="1:23" x14ac:dyDescent="0.25">
      <c r="A3485" s="3" vm="1303">
        <v>45232</v>
      </c>
      <c r="B3485" vm="1809">
        <v>129.56</v>
      </c>
      <c r="C3485" vm="1810">
        <v>130.09</v>
      </c>
      <c r="D3485" vm="1570">
        <v>128.11000000000001</v>
      </c>
      <c r="E3485" vm="1811">
        <v>128.58000000000001</v>
      </c>
      <c r="F3485">
        <v>124.4</v>
      </c>
      <c r="G3485" vm="1812">
        <v>24091672</v>
      </c>
      <c r="I3485" s="2">
        <f t="shared" si="330"/>
        <v>126.745</v>
      </c>
      <c r="J3485" s="2">
        <f t="shared" si="331"/>
        <v>125.75000000000001</v>
      </c>
      <c r="K3485" s="2">
        <f t="shared" si="332"/>
        <v>123.93</v>
      </c>
      <c r="L3485" s="2">
        <f t="shared" si="333"/>
        <v>122.93500000000002</v>
      </c>
      <c r="M3485" s="2">
        <f t="shared" si="334"/>
        <v>128.565</v>
      </c>
      <c r="N3485" s="2">
        <f t="shared" si="335"/>
        <v>129.56</v>
      </c>
      <c r="O3485" s="2">
        <f t="shared" si="336"/>
        <v>131.38</v>
      </c>
      <c r="P3485" s="10" t="str">
        <f t="shared" si="337"/>
        <v>Possibly up</v>
      </c>
      <c r="Q3485" s="2">
        <f t="shared" si="338"/>
        <v>125.276</v>
      </c>
      <c r="R3485" s="2">
        <f t="shared" si="339"/>
        <v>3.3040000000000163</v>
      </c>
      <c r="S3485" s="1">
        <f t="shared" si="340"/>
        <v>127.15326662997028</v>
      </c>
      <c r="T3485" s="1">
        <f t="shared" si="341"/>
        <v>123.39873337002972</v>
      </c>
      <c r="U3485" s="1" t="str">
        <f t="shared" si="342"/>
        <v>Change UP</v>
      </c>
      <c r="V3485" s="1" t="str">
        <f t="shared" si="343"/>
        <v>Change UP</v>
      </c>
      <c r="W3485" s="1" vm="1811">
        <f t="shared" si="344"/>
        <v>128.58000000000001</v>
      </c>
    </row>
    <row r="3486" spans="1:23" x14ac:dyDescent="0.25">
      <c r="A3486" s="3" vm="1305">
        <v>45233</v>
      </c>
      <c r="B3486" vm="1813">
        <v>129.09</v>
      </c>
      <c r="C3486" vm="1814">
        <v>130.72999999999999</v>
      </c>
      <c r="D3486" vm="1815">
        <v>129.01</v>
      </c>
      <c r="E3486" vm="1816">
        <v>130.37</v>
      </c>
      <c r="F3486">
        <v>124.4</v>
      </c>
      <c r="G3486" vm="1817">
        <v>19529448</v>
      </c>
      <c r="I3486" s="2">
        <f t="shared" si="330"/>
        <v>128.9266666666667</v>
      </c>
      <c r="J3486" s="2">
        <f t="shared" si="331"/>
        <v>127.76333333333341</v>
      </c>
      <c r="K3486" s="2">
        <f t="shared" si="332"/>
        <v>126.94666666666672</v>
      </c>
      <c r="L3486" s="2">
        <f t="shared" si="333"/>
        <v>125.78333333333342</v>
      </c>
      <c r="M3486" s="2">
        <f t="shared" si="334"/>
        <v>129.7433333333334</v>
      </c>
      <c r="N3486" s="2">
        <f t="shared" si="335"/>
        <v>130.90666666666669</v>
      </c>
      <c r="O3486" s="2">
        <f t="shared" si="336"/>
        <v>131.72333333333339</v>
      </c>
      <c r="P3486" s="10" t="str">
        <f t="shared" si="337"/>
        <v>Possibly up</v>
      </c>
      <c r="Q3486" s="2">
        <f t="shared" si="338"/>
        <v>125.65799999999999</v>
      </c>
      <c r="R3486" s="2">
        <f t="shared" si="339"/>
        <v>4.7120000000000175</v>
      </c>
      <c r="S3486" s="1">
        <f t="shared" si="340"/>
        <v>128.02126469105767</v>
      </c>
      <c r="T3486" s="1">
        <f t="shared" si="341"/>
        <v>123.29473530894229</v>
      </c>
      <c r="U3486" s="1" t="str">
        <f t="shared" si="342"/>
        <v>Change UP</v>
      </c>
      <c r="V3486" s="1" t="str">
        <f t="shared" si="343"/>
        <v/>
      </c>
      <c r="W3486" s="1" t="str">
        <f t="shared" si="344"/>
        <v/>
      </c>
    </row>
    <row r="3487" spans="1:23" x14ac:dyDescent="0.25">
      <c r="A3487" s="3" vm="1307">
        <v>45236</v>
      </c>
      <c r="B3487" vm="1818">
        <v>130.22</v>
      </c>
      <c r="C3487" vm="1819">
        <v>131.56</v>
      </c>
      <c r="D3487" vm="1820">
        <v>129.93</v>
      </c>
      <c r="E3487" vm="1821">
        <v>131.44999999999999</v>
      </c>
      <c r="F3487">
        <v>124.4</v>
      </c>
      <c r="G3487" vm="1822">
        <v>15360362</v>
      </c>
      <c r="I3487" s="2">
        <f t="shared" ref="I3487:I3493" si="345">AVERAGE(C3486:E3486)</f>
        <v>130.03666666666666</v>
      </c>
      <c r="J3487" s="2">
        <f t="shared" ref="J3487:J3550" si="346">(2*I3487)-C3486</f>
        <v>129.34333333333333</v>
      </c>
      <c r="K3487" s="2">
        <f t="shared" ref="K3487:K3493" si="347">I3487-(C3486-D3486)</f>
        <v>128.31666666666666</v>
      </c>
      <c r="L3487" s="2">
        <f t="shared" ref="L3487:L3493" si="348">D3486-2*(C3486-I3487)</f>
        <v>127.62333333333333</v>
      </c>
      <c r="M3487" s="2">
        <f t="shared" ref="M3487:M3493" si="349">(2*I3487)-D3486</f>
        <v>131.06333333333333</v>
      </c>
      <c r="N3487" s="2">
        <f t="shared" ref="N3487:N3493" si="350">I3487+(C3486-D3486)</f>
        <v>131.75666666666666</v>
      </c>
      <c r="O3487" s="2">
        <f t="shared" ref="O3487:O3493" si="351">C3486+2*(I3487-D3486)</f>
        <v>132.78333333333333</v>
      </c>
      <c r="P3487" s="10" t="str">
        <f t="shared" ref="P3487:P3550" si="352">IF(E3487&lt;L3487,"Definitely down",IF(AND(E3487&lt;J3487,E3487&lt;K3487),"Likely down",IF(E3487&lt;J3487,"Possibly down",IF(E3487&gt;O3487,"Definitely up",IF(AND(E3487&gt;M3487,E3487&gt;N3487),"Likely up",IF(E3487&gt;M3487,"Possibly up",""))))))</f>
        <v>Possibly up</v>
      </c>
      <c r="Q3487" s="2">
        <f t="shared" ref="Q3487:Q3550" si="353">AVERAGE(E3482:E3486)</f>
        <v>127.04400000000001</v>
      </c>
      <c r="R3487" s="2">
        <f t="shared" ref="R3487:R3550" si="354">E3487-Q3487</f>
        <v>4.4059999999999775</v>
      </c>
      <c r="S3487" s="1">
        <f t="shared" si="340"/>
        <v>129.78345797558569</v>
      </c>
      <c r="T3487" s="1">
        <f t="shared" si="341"/>
        <v>124.30454202441433</v>
      </c>
      <c r="U3487" s="1" t="str">
        <f t="shared" si="342"/>
        <v>Change UP</v>
      </c>
      <c r="V3487" s="1" t="str">
        <f t="shared" si="343"/>
        <v/>
      </c>
      <c r="W3487" s="1" t="str">
        <f t="shared" si="344"/>
        <v/>
      </c>
    </row>
    <row r="3488" spans="1:23" x14ac:dyDescent="0.25">
      <c r="A3488" s="3" vm="1309">
        <v>45237</v>
      </c>
      <c r="B3488" vm="1823">
        <v>131.97999999999999</v>
      </c>
      <c r="C3488" vm="1824">
        <v>133.28</v>
      </c>
      <c r="D3488" vm="1825">
        <v>131.13999999999999</v>
      </c>
      <c r="E3488" vm="1826">
        <v>132.4</v>
      </c>
      <c r="F3488">
        <v>124.4</v>
      </c>
      <c r="G3488" vm="1827">
        <v>19223786</v>
      </c>
      <c r="I3488" s="2">
        <f t="shared" si="345"/>
        <v>130.97999999999999</v>
      </c>
      <c r="J3488" s="2">
        <f t="shared" si="346"/>
        <v>130.39999999999998</v>
      </c>
      <c r="K3488" s="2">
        <f t="shared" si="347"/>
        <v>129.35</v>
      </c>
      <c r="L3488" s="2">
        <f t="shared" si="348"/>
        <v>128.76999999999998</v>
      </c>
      <c r="M3488" s="2">
        <f t="shared" si="349"/>
        <v>132.02999999999997</v>
      </c>
      <c r="N3488" s="2">
        <f t="shared" si="350"/>
        <v>132.60999999999999</v>
      </c>
      <c r="O3488" s="2">
        <f t="shared" si="351"/>
        <v>133.65999999999997</v>
      </c>
      <c r="P3488" s="10" t="str">
        <f t="shared" si="352"/>
        <v>Possibly up</v>
      </c>
      <c r="Q3488" s="2">
        <f t="shared" si="353"/>
        <v>128.654</v>
      </c>
      <c r="R3488" s="2">
        <f t="shared" si="354"/>
        <v>3.7460000000000093</v>
      </c>
      <c r="S3488" s="1">
        <f t="shared" ref="S3488:S3493" si="355">AVERAGE(E3483:E3487)+$X$2*_xlfn.STDEV.S(E3483:E3487)</f>
        <v>131.06190988203463</v>
      </c>
      <c r="T3488" s="1">
        <f t="shared" ref="T3488:T3493" si="356">AVERAGE(E3483:E3487)-$X$2*_xlfn.STDEV.S(E3483:E3487)</f>
        <v>126.24609011796537</v>
      </c>
      <c r="U3488" s="1" t="str">
        <f t="shared" ref="U3488:U3493" si="357">IF(E3488&gt;S3488,"Change UP",IF(E3488&lt;T3488,"Change DOWN",U3487))</f>
        <v>Change UP</v>
      </c>
      <c r="V3488" s="1" t="str">
        <f t="shared" ref="V3488:V3493" si="358">IF(U3488=U3487,"",U3488)</f>
        <v/>
      </c>
      <c r="W3488" s="1" t="str">
        <f t="shared" ref="W3488:W3493" si="359">IF(V3488&lt;&gt;"",E3488,"")</f>
        <v/>
      </c>
    </row>
    <row r="3489" spans="1:23" x14ac:dyDescent="0.25">
      <c r="A3489" s="3" vm="1311">
        <v>45238</v>
      </c>
      <c r="B3489" vm="1828">
        <v>132.36000000000001</v>
      </c>
      <c r="C3489" vm="1829">
        <v>133.54</v>
      </c>
      <c r="D3489" vm="1830">
        <v>132.16</v>
      </c>
      <c r="E3489" vm="1831">
        <v>133.26</v>
      </c>
      <c r="F3489">
        <v>124.4</v>
      </c>
      <c r="G3489" vm="1832">
        <v>15093598</v>
      </c>
      <c r="I3489" s="2">
        <f t="shared" si="345"/>
        <v>132.27333333333331</v>
      </c>
      <c r="J3489" s="2">
        <f t="shared" si="346"/>
        <v>131.26666666666662</v>
      </c>
      <c r="K3489" s="2">
        <f t="shared" si="347"/>
        <v>130.1333333333333</v>
      </c>
      <c r="L3489" s="2">
        <f t="shared" si="348"/>
        <v>129.12666666666661</v>
      </c>
      <c r="M3489" s="2">
        <f t="shared" si="349"/>
        <v>133.40666666666664</v>
      </c>
      <c r="N3489" s="2">
        <f t="shared" si="350"/>
        <v>134.41333333333333</v>
      </c>
      <c r="O3489" s="2">
        <f t="shared" si="351"/>
        <v>135.54666666666665</v>
      </c>
      <c r="P3489" s="10" t="str">
        <f t="shared" si="352"/>
        <v/>
      </c>
      <c r="Q3489" s="2">
        <f t="shared" si="353"/>
        <v>130.07400000000001</v>
      </c>
      <c r="R3489" s="2">
        <f t="shared" si="354"/>
        <v>3.1859999999999786</v>
      </c>
      <c r="S3489" s="1">
        <f t="shared" si="355"/>
        <v>132.0673213489049</v>
      </c>
      <c r="T3489" s="1">
        <f t="shared" si="356"/>
        <v>128.08067865109513</v>
      </c>
      <c r="U3489" s="1" t="str">
        <f t="shared" si="357"/>
        <v>Change UP</v>
      </c>
      <c r="V3489" s="1" t="str">
        <f t="shared" si="358"/>
        <v/>
      </c>
      <c r="W3489" s="1" t="str">
        <f t="shared" si="359"/>
        <v/>
      </c>
    </row>
    <row r="3490" spans="1:23" x14ac:dyDescent="0.25">
      <c r="A3490" s="3" vm="1313">
        <v>45239</v>
      </c>
      <c r="B3490" vm="1833">
        <v>133.36000000000001</v>
      </c>
      <c r="C3490" vm="1834">
        <v>133.96</v>
      </c>
      <c r="D3490" vm="1835">
        <v>131.51</v>
      </c>
      <c r="E3490" vm="1836">
        <v>131.69</v>
      </c>
      <c r="F3490">
        <v>124.4</v>
      </c>
      <c r="G3490" vm="1837">
        <v>17976533</v>
      </c>
      <c r="I3490" s="2">
        <f t="shared" si="345"/>
        <v>132.98666666666665</v>
      </c>
      <c r="J3490" s="2">
        <f t="shared" si="346"/>
        <v>132.43333333333331</v>
      </c>
      <c r="K3490" s="2">
        <f t="shared" si="347"/>
        <v>131.60666666666665</v>
      </c>
      <c r="L3490" s="2">
        <f t="shared" si="348"/>
        <v>131.05333333333331</v>
      </c>
      <c r="M3490" s="2">
        <f t="shared" si="349"/>
        <v>133.8133333333333</v>
      </c>
      <c r="N3490" s="2">
        <f t="shared" si="350"/>
        <v>134.36666666666665</v>
      </c>
      <c r="O3490" s="2">
        <f t="shared" si="351"/>
        <v>135.1933333333333</v>
      </c>
      <c r="P3490" s="10" t="str">
        <f t="shared" si="352"/>
        <v>Possibly down</v>
      </c>
      <c r="Q3490" s="2">
        <f t="shared" si="353"/>
        <v>131.21200000000002</v>
      </c>
      <c r="R3490" s="2">
        <f t="shared" si="354"/>
        <v>0.47799999999998022</v>
      </c>
      <c r="S3490" s="1">
        <f t="shared" si="355"/>
        <v>133.03536776323375</v>
      </c>
      <c r="T3490" s="1">
        <f t="shared" si="356"/>
        <v>129.38863223676628</v>
      </c>
      <c r="U3490" s="1" t="str">
        <f t="shared" si="357"/>
        <v>Change UP</v>
      </c>
      <c r="V3490" s="1" t="str">
        <f t="shared" si="358"/>
        <v/>
      </c>
      <c r="W3490" s="1" t="str">
        <f t="shared" si="359"/>
        <v/>
      </c>
    </row>
    <row r="3491" spans="1:23" x14ac:dyDescent="0.25">
      <c r="A3491" s="3" vm="1314">
        <v>45240</v>
      </c>
      <c r="B3491" vm="1838">
        <v>131.53</v>
      </c>
      <c r="C3491" vm="1839">
        <v>134.27000000000001</v>
      </c>
      <c r="D3491" vm="1840">
        <v>130.87</v>
      </c>
      <c r="E3491" vm="1841">
        <v>134.06</v>
      </c>
      <c r="F3491">
        <v>124.4</v>
      </c>
      <c r="G3491" vm="1842">
        <v>20879838</v>
      </c>
      <c r="I3491" s="2">
        <f t="shared" si="345"/>
        <v>132.38666666666668</v>
      </c>
      <c r="J3491" s="2">
        <f t="shared" si="346"/>
        <v>130.81333333333336</v>
      </c>
      <c r="K3491" s="2">
        <f t="shared" si="347"/>
        <v>129.93666666666667</v>
      </c>
      <c r="L3491" s="2">
        <f t="shared" si="348"/>
        <v>128.36333333333334</v>
      </c>
      <c r="M3491" s="2">
        <f t="shared" si="349"/>
        <v>133.26333333333338</v>
      </c>
      <c r="N3491" s="2">
        <f t="shared" si="350"/>
        <v>134.8366666666667</v>
      </c>
      <c r="O3491" s="2">
        <f t="shared" si="351"/>
        <v>135.7133333333334</v>
      </c>
      <c r="P3491" s="10" t="str">
        <f t="shared" si="352"/>
        <v>Possibly up</v>
      </c>
      <c r="Q3491" s="2">
        <f t="shared" si="353"/>
        <v>131.834</v>
      </c>
      <c r="R3491" s="2">
        <f t="shared" si="354"/>
        <v>2.2259999999999991</v>
      </c>
      <c r="S3491" s="1">
        <f t="shared" si="355"/>
        <v>132.91396759210636</v>
      </c>
      <c r="T3491" s="1">
        <f t="shared" si="356"/>
        <v>130.75403240789365</v>
      </c>
      <c r="U3491" s="1" t="str">
        <f t="shared" si="357"/>
        <v>Change UP</v>
      </c>
      <c r="V3491" s="1" t="str">
        <f t="shared" si="358"/>
        <v/>
      </c>
      <c r="W3491" s="1" t="str">
        <f t="shared" si="359"/>
        <v/>
      </c>
    </row>
    <row r="3492" spans="1:23" x14ac:dyDescent="0.25">
      <c r="A3492" s="3" vm="1316">
        <v>45243</v>
      </c>
      <c r="B3492" vm="1833">
        <v>133.36000000000001</v>
      </c>
      <c r="C3492" vm="1843">
        <v>134.11000000000001</v>
      </c>
      <c r="D3492" vm="1844">
        <v>132.77000000000001</v>
      </c>
      <c r="E3492" vm="1845">
        <v>133.63999999999999</v>
      </c>
      <c r="F3492">
        <v>124.4</v>
      </c>
      <c r="G3492" vm="1846">
        <v>16409856</v>
      </c>
      <c r="I3492" s="2">
        <f t="shared" si="345"/>
        <v>133.06666666666666</v>
      </c>
      <c r="J3492" s="2">
        <f t="shared" si="346"/>
        <v>131.86333333333332</v>
      </c>
      <c r="K3492" s="2">
        <f t="shared" si="347"/>
        <v>129.66666666666666</v>
      </c>
      <c r="L3492" s="2">
        <f t="shared" si="348"/>
        <v>128.46333333333331</v>
      </c>
      <c r="M3492" s="2">
        <f t="shared" si="349"/>
        <v>135.26333333333332</v>
      </c>
      <c r="N3492" s="2">
        <f t="shared" si="350"/>
        <v>136.46666666666667</v>
      </c>
      <c r="O3492" s="2">
        <f t="shared" si="351"/>
        <v>138.66333333333333</v>
      </c>
      <c r="P3492" s="10" t="str">
        <f t="shared" si="352"/>
        <v/>
      </c>
      <c r="Q3492" s="2">
        <f t="shared" si="353"/>
        <v>132.57199999999997</v>
      </c>
      <c r="R3492" s="2">
        <f t="shared" si="354"/>
        <v>1.0680000000000121</v>
      </c>
      <c r="S3492" s="1">
        <f t="shared" si="355"/>
        <v>133.66216971155868</v>
      </c>
      <c r="T3492" s="1">
        <f t="shared" si="356"/>
        <v>131.48183028844127</v>
      </c>
      <c r="U3492" s="1" t="str">
        <f t="shared" si="357"/>
        <v>Change UP</v>
      </c>
      <c r="V3492" s="1" t="str">
        <f t="shared" si="358"/>
        <v/>
      </c>
      <c r="W3492" s="1" t="str">
        <f t="shared" si="359"/>
        <v/>
      </c>
    </row>
    <row r="3493" spans="1:23" x14ac:dyDescent="0.25">
      <c r="A3493" s="3" vm="1317">
        <v>45244</v>
      </c>
      <c r="B3493" vm="1847">
        <v>135.65</v>
      </c>
      <c r="C3493" vm="1848">
        <v>137.24</v>
      </c>
      <c r="D3493" vm="1849">
        <v>135.1</v>
      </c>
      <c r="E3493" vm="1850">
        <v>135.43</v>
      </c>
      <c r="F3493">
        <v>124.4</v>
      </c>
      <c r="G3493" vm="1851">
        <v>22317345</v>
      </c>
      <c r="I3493" s="2">
        <f t="shared" si="345"/>
        <v>133.50666666666666</v>
      </c>
      <c r="J3493" s="2">
        <f t="shared" si="346"/>
        <v>132.90333333333331</v>
      </c>
      <c r="K3493" s="2">
        <f t="shared" si="347"/>
        <v>132.16666666666666</v>
      </c>
      <c r="L3493" s="2">
        <f t="shared" si="348"/>
        <v>131.5633333333333</v>
      </c>
      <c r="M3493" s="2">
        <f t="shared" si="349"/>
        <v>134.24333333333331</v>
      </c>
      <c r="N3493" s="2">
        <f t="shared" si="350"/>
        <v>134.84666666666666</v>
      </c>
      <c r="O3493" s="2">
        <f t="shared" si="351"/>
        <v>135.58333333333331</v>
      </c>
      <c r="P3493" s="10" t="str">
        <f t="shared" si="352"/>
        <v>Likely up</v>
      </c>
      <c r="Q3493" s="2">
        <f t="shared" si="353"/>
        <v>133.01</v>
      </c>
      <c r="R3493" s="2">
        <f t="shared" si="354"/>
        <v>2.4200000000000159</v>
      </c>
      <c r="S3493" s="1">
        <f t="shared" si="355"/>
        <v>133.96869703243516</v>
      </c>
      <c r="T3493" s="1">
        <f t="shared" si="356"/>
        <v>132.05130296756482</v>
      </c>
      <c r="U3493" s="1" t="str">
        <f t="shared" si="357"/>
        <v>Change UP</v>
      </c>
      <c r="V3493" s="1" t="str">
        <f t="shared" si="358"/>
        <v/>
      </c>
      <c r="W3493" s="1" t="str">
        <f t="shared" si="359"/>
        <v/>
      </c>
    </row>
    <row r="3495" spans="1:23" x14ac:dyDescent="0.25">
      <c r="P3495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Fig1-4</vt:lpstr>
      <vt:lpstr>Fig5-6</vt:lpstr>
      <vt:lpstr>Fig7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Pecar</dc:creator>
  <cp:lastModifiedBy>Branko Pecar</cp:lastModifiedBy>
  <dcterms:created xsi:type="dcterms:W3CDTF">2023-10-30T11:54:13Z</dcterms:created>
  <dcterms:modified xsi:type="dcterms:W3CDTF">2023-11-23T19:37:31Z</dcterms:modified>
</cp:coreProperties>
</file>